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FBE60B1-866C-42F9-82A0-72C18340C2F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SkillProto!$O$1:$O$1585</definedName>
  </definedNames>
  <calcPr calcId="191029"/>
</workbook>
</file>

<file path=xl/calcChain.xml><?xml version="1.0" encoding="utf-8"?>
<calcChain xmlns="http://schemas.openxmlformats.org/spreadsheetml/2006/main">
  <c r="BB759" i="1" l="1"/>
  <c r="BB758" i="1"/>
  <c r="BB757" i="1"/>
  <c r="BB756" i="1"/>
  <c r="BB748" i="1"/>
  <c r="BB747" i="1"/>
  <c r="BB746" i="1"/>
  <c r="BB745" i="1"/>
  <c r="BB755" i="1"/>
  <c r="BB744" i="1"/>
  <c r="BB1581" i="1"/>
  <c r="BB1580" i="1"/>
  <c r="BB1579" i="1"/>
  <c r="G1579" i="1"/>
  <c r="I1562" i="1"/>
  <c r="C1528" i="1"/>
  <c r="C1527" i="1"/>
  <c r="C1526" i="1"/>
  <c r="C1525" i="1"/>
  <c r="C1524" i="1"/>
  <c r="C1523" i="1"/>
  <c r="C1522" i="1"/>
  <c r="C1521" i="1"/>
  <c r="C1520" i="1"/>
  <c r="C1519" i="1"/>
  <c r="C1518" i="1"/>
  <c r="C1517" i="1"/>
  <c r="C1516" i="1"/>
  <c r="C1515" i="1"/>
  <c r="C1514" i="1"/>
  <c r="C1513" i="1"/>
  <c r="C1512" i="1"/>
  <c r="C1511" i="1"/>
  <c r="C1510" i="1"/>
  <c r="C1538" i="1" s="1"/>
  <c r="C1509" i="1"/>
  <c r="C1537" i="1" s="1"/>
  <c r="C1508" i="1"/>
  <c r="C1536" i="1" s="1"/>
  <c r="C1507" i="1"/>
  <c r="C1535" i="1" s="1"/>
  <c r="C1506" i="1"/>
  <c r="C1534" i="1" s="1"/>
  <c r="C1505" i="1"/>
  <c r="C1533" i="1" s="1"/>
  <c r="C1504" i="1"/>
  <c r="C1532" i="1" s="1"/>
  <c r="C1503" i="1"/>
  <c r="C1531" i="1" s="1"/>
  <c r="C1502" i="1"/>
  <c r="C1530" i="1" s="1"/>
  <c r="C1501" i="1"/>
  <c r="C1529" i="1" s="1"/>
  <c r="G1233" i="1"/>
  <c r="G1232" i="1"/>
  <c r="G1231" i="1"/>
  <c r="G1230" i="1"/>
  <c r="G1229" i="1"/>
  <c r="G1228" i="1"/>
  <c r="G1227" i="1"/>
  <c r="G1226" i="1"/>
  <c r="G1225" i="1"/>
  <c r="G1224" i="1"/>
  <c r="G1222" i="1"/>
  <c r="G1221" i="1"/>
  <c r="G1220" i="1"/>
  <c r="G1219" i="1"/>
  <c r="G1218" i="1"/>
  <c r="G1217" i="1"/>
  <c r="G1216" i="1"/>
  <c r="G1215" i="1"/>
  <c r="G1214" i="1"/>
  <c r="G1213" i="1"/>
  <c r="G1211" i="1"/>
  <c r="G1210" i="1"/>
  <c r="G1209" i="1"/>
  <c r="G1208" i="1"/>
  <c r="G1207" i="1"/>
  <c r="G1206" i="1"/>
  <c r="G1205" i="1"/>
  <c r="G1204" i="1"/>
  <c r="G1203" i="1"/>
  <c r="G1202" i="1"/>
  <c r="G1200" i="1"/>
  <c r="G1199" i="1"/>
  <c r="G1198" i="1"/>
  <c r="G1197" i="1"/>
  <c r="G1196" i="1"/>
  <c r="G1195" i="1"/>
  <c r="G1194" i="1"/>
  <c r="G1193" i="1"/>
  <c r="G1192" i="1"/>
  <c r="G1191" i="1"/>
  <c r="AJ999" i="1"/>
  <c r="BB918" i="1"/>
  <c r="BB917" i="1"/>
  <c r="BB870" i="1"/>
  <c r="BB864" i="1"/>
  <c r="BB855" i="1"/>
  <c r="BB853" i="1"/>
  <c r="BB837" i="1"/>
  <c r="G837" i="1"/>
  <c r="BB828" i="1"/>
  <c r="G828" i="1"/>
  <c r="G816" i="1"/>
  <c r="G815" i="1"/>
  <c r="G814" i="1"/>
  <c r="G810" i="1"/>
  <c r="G809" i="1"/>
  <c r="G808" i="1"/>
  <c r="BB807" i="1"/>
  <c r="BB806" i="1"/>
  <c r="BB805" i="1"/>
  <c r="BB804" i="1"/>
  <c r="G804" i="1"/>
  <c r="BB803" i="1"/>
  <c r="G803" i="1"/>
  <c r="BB802" i="1"/>
  <c r="G802" i="1"/>
  <c r="G798" i="1"/>
  <c r="G797" i="1"/>
  <c r="G796" i="1"/>
  <c r="BB795" i="1"/>
  <c r="BB794" i="1"/>
  <c r="BB793" i="1"/>
  <c r="BB792" i="1"/>
  <c r="G792" i="1"/>
  <c r="BB791" i="1"/>
  <c r="G791" i="1"/>
  <c r="BB790" i="1"/>
  <c r="G790" i="1"/>
  <c r="BB789" i="1"/>
  <c r="BB788" i="1"/>
  <c r="BB787" i="1"/>
  <c r="BB786" i="1"/>
  <c r="G786" i="1"/>
  <c r="BB785" i="1"/>
  <c r="G785" i="1"/>
  <c r="BB784" i="1"/>
  <c r="G784" i="1"/>
  <c r="G780" i="1"/>
  <c r="G779" i="1"/>
  <c r="G778" i="1"/>
  <c r="BB777" i="1"/>
  <c r="BB776" i="1"/>
  <c r="BB775" i="1"/>
  <c r="BB774" i="1"/>
  <c r="G774" i="1"/>
  <c r="BB773" i="1"/>
  <c r="G773" i="1"/>
  <c r="BB772" i="1"/>
  <c r="G772" i="1"/>
  <c r="G768" i="1"/>
  <c r="G767" i="1"/>
  <c r="G766" i="1"/>
  <c r="BB765" i="1"/>
  <c r="BB764" i="1"/>
  <c r="BB763" i="1"/>
  <c r="BB762" i="1"/>
  <c r="G762" i="1"/>
  <c r="BB761" i="1"/>
  <c r="G761" i="1"/>
  <c r="BB760" i="1"/>
  <c r="G760" i="1"/>
  <c r="G751" i="1"/>
  <c r="G750" i="1"/>
  <c r="G749" i="1"/>
  <c r="G740" i="1"/>
  <c r="G739" i="1"/>
  <c r="G738" i="1"/>
  <c r="BB737" i="1"/>
  <c r="BB736" i="1"/>
  <c r="BB735" i="1"/>
  <c r="BB734" i="1"/>
  <c r="G734" i="1"/>
  <c r="BB733" i="1"/>
  <c r="G733" i="1"/>
  <c r="BB732" i="1"/>
  <c r="G732" i="1"/>
  <c r="BB731" i="1"/>
  <c r="BB730" i="1"/>
  <c r="BB729" i="1"/>
  <c r="BB728" i="1"/>
  <c r="G728" i="1"/>
  <c r="BB727" i="1"/>
  <c r="G727" i="1"/>
  <c r="BB726" i="1"/>
  <c r="G726" i="1"/>
  <c r="BB725" i="1"/>
  <c r="BB724" i="1"/>
  <c r="BB723" i="1"/>
  <c r="BB722" i="1"/>
  <c r="G722" i="1"/>
  <c r="BB721" i="1"/>
  <c r="G721" i="1"/>
  <c r="BB720" i="1"/>
  <c r="G720"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<sst xmlns="http://schemas.openxmlformats.org/spreadsheetml/2006/main" count="9287" uniqueCount="2059">
  <si>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</si>
  <si>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</si>
  <si>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</si>
  <si>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</si>
  <si>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</si>
  <si>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</si>
  <si>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</si>
  <si>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</si>
  <si>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</si>
  <si>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</si>
  <si>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</si>
  <si>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</si>
  <si>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</si>
  <si>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</si>
  <si>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</si>
  <si>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</si>
  <si>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</si>
  <si>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</si>
  <si>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</si>
  <si>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</si>
  <si>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</si>
  <si>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</si>
  <si>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</si>
  <si>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</si>
  <si>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</si>
  <si>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</si>
  <si>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</si>
  <si>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</si>
  <si>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</si>
  <si>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</si>
  <si>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</si>
  <si>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</si>
  <si>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</si>
  <si>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</si>
  <si>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</si>
  <si>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</si>
  <si>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</si>
  <si>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</si>
  <si>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</si>
  <si>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</si>
  <si>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</si>
  <si>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</si>
  <si>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</si>
  <si>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</si>
  <si>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</si>
  <si>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</si>
  <si>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</si>
  <si>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</si>
  <si>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</si>
  <si>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</si>
  <si>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</si>
  <si>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</si>
  <si>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</si>
  <si>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</si>
  <si>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</si>
  <si>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</si>
  <si>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</si>
  <si>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</si>
  <si>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</si>
  <si>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</si>
  <si>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</si>
  <si>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</si>
  <si>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</si>
  <si>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</si>
  <si>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</si>
  <si>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</si>
  <si>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</si>
  <si>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</si>
  <si>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</si>
  <si>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</si>
  <si>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</si>
  <si>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</si>
  <si>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</si>
  <si>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</si>
  <si>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</si>
  <si>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</si>
  <si>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</si>
  <si>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</si>
  <si>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</si>
  <si>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</si>
  <si>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</si>
  <si>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</si>
  <si>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</si>
  <si>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</si>
  <si>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</si>
  <si>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</si>
  <si>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</si>
  <si>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</si>
  <si>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</si>
  <si>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</si>
  <si>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</si>
  <si>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</si>
  <si>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</si>
  <si>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</si>
  <si>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</si>
  <si>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</si>
  <si>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</si>
  <si>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</si>
  <si>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</si>
  <si>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</si>
  <si>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</si>
  <si>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</si>
  <si>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</si>
  <si>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</si>
  <si>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</si>
  <si>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</si>
  <si>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</si>
  <si>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</si>
  <si>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</si>
  <si>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</si>
  <si>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</si>
  <si>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</si>
  <si>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</si>
  <si>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</si>
  <si>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</si>
  <si>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</si>
  <si>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</si>
  <si>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</si>
  <si>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</si>
  <si>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</si>
  <si>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</si>
  <si>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</si>
  <si>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</si>
  <si>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</si>
  <si>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</si>
  <si>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</si>
  <si>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</si>
  <si>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</si>
  <si>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</si>
  <si>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</si>
  <si>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</si>
  <si>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</si>
  <si>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</si>
  <si>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</si>
  <si>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</si>
  <si>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</si>
  <si>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</si>
  <si>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</si>
  <si>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</si>
  <si>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</si>
  <si>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</si>
  <si>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</si>
  <si>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</si>
  <si>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</si>
  <si>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</si>
  <si>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</si>
  <si>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</si>
  <si>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</si>
  <si>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</si>
  <si>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</si>
  <si>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</si>
  <si>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</si>
  <si>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</si>
  <si>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</si>
  <si>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</si>
  <si>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</si>
  <si>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</si>
  <si>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</si>
  <si>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</si>
  <si>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</si>
  <si>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</si>
  <si>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</si>
  <si>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</si>
  <si>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</si>
  <si>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</si>
  <si>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</si>
  <si>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</si>
  <si>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</si>
  <si>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</si>
  <si>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</si>
  <si>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</si>
  <si>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</si>
  <si>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</si>
  <si>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</si>
  <si>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</si>
  <si>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</si>
  <si>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</si>
  <si>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</si>
  <si>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</si>
  <si>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</si>
  <si>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</si>
  <si>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</si>
  <si>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</si>
  <si>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</si>
  <si>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</si>
  <si>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</si>
  <si>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</si>
  <si>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</si>
  <si>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</si>
  <si>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</si>
  <si>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</si>
  <si>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</si>
  <si>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</si>
  <si>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</si>
  <si>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</si>
  <si>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</si>
  <si>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</si>
  <si>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</si>
  <si>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</si>
  <si>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</si>
  <si>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</si>
  <si>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</si>
  <si>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</si>
  <si>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</si>
  <si>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</si>
  <si>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</si>
  <si>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</si>
  <si>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</si>
  <si>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</si>
  <si>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</si>
  <si>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</si>
  <si>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</si>
  <si>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</si>
  <si>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</si>
  <si>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</si>
  <si>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</si>
  <si>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</si>
  <si>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</si>
  <si>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</si>
  <si>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</si>
  <si>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</si>
  <si>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</si>
  <si>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</si>
  <si>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</si>
  <si>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</si>
  <si>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</si>
  <si>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</si>
  <si>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</si>
  <si>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</si>
  <si>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</si>
  <si>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</si>
  <si>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</si>
  <si>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</si>
  <si>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</si>
  <si>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</si>
  <si>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</si>
  <si>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</si>
  <si>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</si>
  <si>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</si>
  <si>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</si>
  <si>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</si>
  <si>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</si>
  <si>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</si>
  <si>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</si>
  <si>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</si>
  <si>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</si>
  <si>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</si>
  <si>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</si>
  <si>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</si>
  <si>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</si>
  <si>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</si>
  <si>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</si>
  <si>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</si>
  <si>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</si>
  <si>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</si>
  <si>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</si>
  <si>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</si>
  <si>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</si>
  <si>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</si>
  <si>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</si>
  <si>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</si>
  <si>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</si>
  <si>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</si>
  <si>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</si>
  <si>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</si>
  <si>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</si>
  <si>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</si>
  <si>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</si>
  <si>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</si>
  <si>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</si>
  <si>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</si>
  <si>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</si>
  <si>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</si>
  <si>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</si>
  <si>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</si>
  <si>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</si>
  <si>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</si>
  <si>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</si>
  <si>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</si>
  <si>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</si>
  <si>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</si>
  <si>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</si>
  <si>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</si>
  <si>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</si>
  <si>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</si>
  <si>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</si>
  <si>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</si>
  <si>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</si>
  <si>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</si>
  <si>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</si>
  <si>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</si>
  <si>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</si>
  <si>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</si>
  <si>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</si>
  <si>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</si>
  <si>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</si>
  <si>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</si>
  <si>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</si>
  <si>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</si>
  <si>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</si>
  <si>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</si>
  <si>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</si>
  <si>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</si>
  <si>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</si>
  <si>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</si>
  <si>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</si>
  <si>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</si>
  <si>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</si>
  <si>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</si>
  <si>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</si>
  <si>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</si>
  <si>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</si>
  <si>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</si>
  <si>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</si>
  <si>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</si>
  <si>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</si>
  <si>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</si>
  <si>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</si>
  <si>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</si>
  <si>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</si>
  <si>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</si>
  <si>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</si>
  <si>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</si>
  <si>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</si>
  <si>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</si>
  <si>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</si>
  <si>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</si>
  <si>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</si>
  <si>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</si>
  <si>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</si>
  <si>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</si>
  <si>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</si>
  <si>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</si>
  <si>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</si>
  <si>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</si>
  <si>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</si>
  <si>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</si>
  <si>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</si>
  <si>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</si>
  <si>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</si>
  <si>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</si>
  <si>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</si>
  <si>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</si>
  <si>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</si>
  <si>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</si>
  <si>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</si>
  <si>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</si>
  <si>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</si>
  <si>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</si>
  <si>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</si>
  <si>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</si>
  <si>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</si>
  <si>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</si>
  <si>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</si>
  <si>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</si>
  <si>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</si>
  <si>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</si>
  <si>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</si>
  <si>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</si>
  <si>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</si>
  <si>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</si>
  <si>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</si>
  <si>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</si>
  <si>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</si>
  <si>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</si>
  <si>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</si>
  <si>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</si>
  <si>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</si>
  <si>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</si>
  <si>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</si>
  <si>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</si>
  <si>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</si>
  <si>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</si>
  <si>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</si>
  <si>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</si>
  <si>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</si>
  <si>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</si>
  <si>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</si>
  <si>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</si>
  <si>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</si>
  <si>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</si>
  <si>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</si>
  <si>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</si>
  <si>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</si>
  <si>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</si>
  <si>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</si>
  <si>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</si>
  <si>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</si>
  <si>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</si>
  <si>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</si>
  <si>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</si>
  <si>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</si>
  <si>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</si>
  <si>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</si>
  <si>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</si>
  <si>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</si>
  <si>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</si>
  <si>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</si>
  <si>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</si>
  <si>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</si>
  <si>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</si>
  <si>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</si>
  <si>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</si>
  <si>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</si>
  <si>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</si>
  <si>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</si>
  <si>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</si>
  <si>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</si>
  <si>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</si>
  <si>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</si>
  <si>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</si>
  <si>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</si>
  <si>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</si>
  <si>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</si>
  <si>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</si>
  <si>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</si>
  <si>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</si>
  <si>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</si>
  <si>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</si>
  <si>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</si>
  <si>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</si>
  <si>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</si>
  <si>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</si>
  <si>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</si>
  <si>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</si>
  <si>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</si>
  <si>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</si>
  <si>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</si>
  <si>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</si>
  <si>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</si>
  <si>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</si>
  <si>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</si>
  <si>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</si>
  <si>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</si>
  <si>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</si>
  <si>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</si>
  <si>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</si>
  <si>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</si>
  <si>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</si>
  <si>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</si>
  <si>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</si>
  <si>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</si>
  <si>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</si>
  <si>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</si>
  <si>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</si>
  <si>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</si>
  <si>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</si>
  <si>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</si>
  <si>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</si>
  <si>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</si>
  <si>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</si>
  <si>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</si>
  <si>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</si>
  <si>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</si>
  <si>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</si>
  <si>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</si>
  <si>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</si>
  <si>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</si>
  <si>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</si>
  <si>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</si>
  <si>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</si>
  <si>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</si>
  <si>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</si>
  <si>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</si>
  <si>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</si>
  <si>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</si>
  <si>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</si>
  <si>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</si>
  <si>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</si>
  <si>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</si>
  <si>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</si>
  <si>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</si>
  <si>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</si>
  <si>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</si>
  <si>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</si>
  <si>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</si>
  <si>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</si>
  <si>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</si>
  <si>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</si>
  <si>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</si>
  <si>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</si>
  <si>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</si>
  <si>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</si>
  <si>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</si>
  <si>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</si>
  <si>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</si>
  <si>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</si>
  <si>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</si>
  <si>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</si>
  <si>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</si>
  <si>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</si>
  <si>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</si>
  <si>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</si>
  <si>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</si>
  <si>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</si>
  <si>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</si>
  <si>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</si>
  <si>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</si>
  <si>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</si>
  <si>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</si>
  <si>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</si>
  <si>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</si>
  <si>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</si>
  <si>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</si>
  <si>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</si>
  <si>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</si>
  <si>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</si>
  <si>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</si>
  <si>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</si>
  <si>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</si>
  <si>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</si>
  <si>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</si>
  <si>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</si>
  <si>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</si>
  <si>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</si>
  <si>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</si>
  <si>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</si>
  <si>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</si>
  <si>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</si>
  <si>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</si>
  <si>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</si>
  <si>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</si>
  <si>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</si>
  <si>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</si>
  <si>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</si>
  <si>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</si>
  <si>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</si>
  <si>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</si>
  <si>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</si>
  <si>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</si>
  <si>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</si>
  <si>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</si>
  <si>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</si>
  <si>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</si>
  <si>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</si>
  <si>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</si>
  <si>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</si>
  <si>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</si>
  <si>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</si>
  <si>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</si>
  <si>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</si>
  <si>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</si>
  <si>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</si>
  <si>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</si>
  <si>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</si>
  <si>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</si>
  <si>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</si>
  <si>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</si>
  <si>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</si>
  <si>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</si>
  <si>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</si>
  <si>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</si>
  <si>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</si>
  <si>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</si>
  <si>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</si>
  <si>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</si>
  <si>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</si>
  <si>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</si>
  <si>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</si>
  <si>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</si>
  <si>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</si>
  <si>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</si>
  <si>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</si>
  <si>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</si>
  <si>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</si>
  <si>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</si>
  <si>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</si>
  <si>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</si>
  <si>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</si>
  <si>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</si>
  <si>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</si>
  <si>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</si>
  <si>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</si>
  <si>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</si>
  <si>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</si>
  <si>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</si>
  <si>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</si>
  <si>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</si>
  <si>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</si>
  <si>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</si>
  <si>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</si>
  <si>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</si>
  <si>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</si>
  <si>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</si>
  <si>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</si>
  <si>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</si>
  <si>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</si>
  <si>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</si>
  <si>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</si>
  <si>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</si>
  <si>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</si>
  <si>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</si>
  <si>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</si>
  <si>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</si>
  <si>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</si>
  <si>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</si>
  <si>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</si>
  <si>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</si>
  <si>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</si>
  <si>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</si>
  <si>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</si>
  <si>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</si>
  <si>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</si>
  <si>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</si>
  <si>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</si>
  <si>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</si>
  <si>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</si>
  <si>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</si>
  <si>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</si>
  <si>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</si>
  <si>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</si>
  <si>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</si>
  <si>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</si>
  <si>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</si>
  <si>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</si>
  <si>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</si>
  <si>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</si>
  <si>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</si>
  <si>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</si>
  <si>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</si>
  <si>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</si>
  <si>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</si>
  <si>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</si>
  <si>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</si>
  <si>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</si>
  <si>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</si>
  <si>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</si>
  <si>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</si>
  <si>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</si>
  <si>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</si>
  <si>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</si>
  <si>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</si>
  <si>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</si>
  <si>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</si>
  <si>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</si>
  <si>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</si>
  <si>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</si>
  <si>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</si>
  <si>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</si>
  <si>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</si>
  <si>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</si>
  <si>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</si>
  <si>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</si>
  <si>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</si>
  <si>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</si>
  <si>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</si>
  <si>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</si>
  <si>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</si>
  <si>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</si>
  <si>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</si>
  <si>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</si>
  <si>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</si>
  <si>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</si>
  <si>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</si>
  <si>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</si>
  <si>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</si>
  <si>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</si>
  <si>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</si>
  <si>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</si>
  <si>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</si>
  <si>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</si>
  <si>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</si>
  <si>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</si>
  <si>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</si>
  <si>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</si>
  <si>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</si>
  <si>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</si>
  <si>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</si>
  <si>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</si>
  <si>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</si>
  <si>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</si>
  <si>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</si>
  <si>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</si>
  <si>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</si>
  <si>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</si>
  <si>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</si>
  <si>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</si>
  <si>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</si>
  <si>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</si>
  <si>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</si>
  <si>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</si>
  <si>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</si>
  <si>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</si>
  <si>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</si>
  <si>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</si>
  <si>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</si>
  <si>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</si>
  <si>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</si>
  <si>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</si>
  <si>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</si>
  <si>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</si>
  <si>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</si>
  <si>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</si>
  <si>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</si>
  <si>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</si>
  <si>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</si>
  <si>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</si>
  <si>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</si>
  <si>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</si>
  <si>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</si>
  <si>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</si>
  <si>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</si>
  <si>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</si>
  <si>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</si>
  <si>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</si>
  <si>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</si>
  <si>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</si>
  <si>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</si>
  <si>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</si>
  <si>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</si>
  <si>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</si>
  <si>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</si>
  <si>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</si>
  <si>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</si>
  <si>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</si>
  <si>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</si>
  <si>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</si>
  <si>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</si>
  <si>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</si>
  <si>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</si>
  <si>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</si>
  <si>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</si>
  <si>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</si>
  <si>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</si>
  <si>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</si>
  <si>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</si>
  <si>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</si>
  <si>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</si>
  <si>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</si>
  <si>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</si>
  <si>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</si>
  <si>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</si>
  <si>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</si>
  <si>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</si>
  <si>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</si>
  <si>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</si>
  <si>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</si>
  <si>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</si>
  <si>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</si>
  <si>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</si>
  <si>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</si>
  <si>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</si>
  <si>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</si>
  <si>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</si>
  <si>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</si>
  <si>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</si>
  <si>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</si>
  <si>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</si>
  <si>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</si>
  <si>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</si>
  <si>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</si>
  <si>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</si>
  <si>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</si>
  <si>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</si>
  <si>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</si>
  <si>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</si>
  <si>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</si>
  <si>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</si>
  <si>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</si>
  <si>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</si>
  <si>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</si>
  <si>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</si>
  <si>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</si>
  <si>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</si>
  <si>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</si>
  <si>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</si>
  <si>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</si>
  <si>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</si>
  <si>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</si>
  <si>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</si>
  <si>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</si>
  <si>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</si>
  <si>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</si>
  <si>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</si>
  <si>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</si>
  <si>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</si>
  <si>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</si>
  <si>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</si>
  <si>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</si>
  <si>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</si>
  <si>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</si>
  <si>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</si>
  <si>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</si>
  <si>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</si>
  <si>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</si>
  <si>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</si>
  <si>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</si>
  <si>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</si>
  <si>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</si>
  <si>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</si>
  <si>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</si>
  <si>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</si>
  <si>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</si>
  <si>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</si>
  <si>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</si>
  <si>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</si>
  <si>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</si>
  <si>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</si>
  <si>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</si>
  <si>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</si>
  <si>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</si>
  <si>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</si>
  <si>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</si>
  <si>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</si>
  <si>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</si>
  <si>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</si>
  <si>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</si>
  <si>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</si>
  <si>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</si>
  <si>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</si>
  <si>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</si>
  <si>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</si>
  <si>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</si>
  <si>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</si>
  <si>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</si>
  <si>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</si>
  <si>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</si>
  <si>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</si>
  <si>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</si>
  <si>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</si>
  <si>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</si>
  <si>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</si>
  <si>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</si>
  <si>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</si>
  <si>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</si>
  <si>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</si>
  <si>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</si>
  <si>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</si>
  <si>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</si>
  <si>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</si>
  <si>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</si>
  <si>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</si>
  <si>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</si>
  <si>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</si>
  <si>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</si>
  <si>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</si>
  <si>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</si>
  <si>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</si>
  <si>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</si>
  <si>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</si>
  <si>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</si>
  <si>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</si>
  <si>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</si>
  <si>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</si>
  <si>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</si>
  <si>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</si>
  <si>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</si>
  <si>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</si>
  <si>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</si>
  <si>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</si>
  <si>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</si>
  <si>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</si>
  <si>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</si>
  <si>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</si>
  <si>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</si>
  <si>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</si>
  <si>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</si>
  <si>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</si>
  <si>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</si>
  <si>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</si>
  <si>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</si>
  <si>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</si>
  <si>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</si>
  <si>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</si>
  <si>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</si>
  <si>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</si>
  <si>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</si>
  <si>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</si>
  <si>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</si>
  <si>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</si>
  <si>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</si>
  <si>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</si>
  <si>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</si>
  <si>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</si>
  <si>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</si>
  <si>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</si>
  <si>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</si>
  <si>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</si>
  <si>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</si>
  <si>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</si>
  <si>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</si>
  <si>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</si>
  <si>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</si>
  <si>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</si>
  <si>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</si>
  <si>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</si>
  <si>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</si>
  <si>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</si>
  <si>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</si>
  <si>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</si>
  <si>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</si>
  <si>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</si>
  <si>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</si>
  <si>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</si>
  <si>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</si>
  <si>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</si>
  <si>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</si>
  <si>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</si>
  <si>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</si>
  <si>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</si>
  <si>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</si>
  <si>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</si>
  <si>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</si>
  <si>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</si>
  <si>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</si>
  <si>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</si>
  <si>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</si>
  <si>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</si>
  <si>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</si>
  <si>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</si>
  <si>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</si>
  <si>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</si>
  <si>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</si>
  <si>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</si>
  <si>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</si>
  <si>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</si>
  <si>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</si>
  <si>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</si>
  <si>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</si>
  <si>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</si>
  <si>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</si>
  <si>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</si>
  <si>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</si>
  <si>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</si>
  <si>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</si>
  <si>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</si>
  <si>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</si>
  <si>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</si>
  <si>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</si>
  <si>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</si>
  <si>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</si>
  <si>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</si>
  <si>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</si>
  <si>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</si>
  <si>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</si>
  <si>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</si>
  <si>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</si>
  <si>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</si>
  <si>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</si>
  <si>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</si>
  <si>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</si>
  <si>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</si>
  <si>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</si>
  <si>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</si>
  <si>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</si>
  <si>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</si>
  <si>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</si>
  <si>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</si>
  <si>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</si>
  <si>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</si>
  <si>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</si>
  <si>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</si>
  <si>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</si>
  <si>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</si>
  <si>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</si>
  <si>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</si>
  <si>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</si>
  <si>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</si>
  <si>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</si>
  <si>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</si>
  <si>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</si>
  <si>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</si>
  <si>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</si>
  <si>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</si>
  <si>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</si>
  <si>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</si>
  <si>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</si>
  <si>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</si>
  <si>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</si>
  <si>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</si>
  <si>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</si>
  <si>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</si>
  <si>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</si>
  <si>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</si>
  <si>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</si>
  <si>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</si>
  <si>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</si>
  <si>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</si>
  <si>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</si>
  <si>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</si>
  <si>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</si>
  <si>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</si>
  <si>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</si>
  <si>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</si>
  <si>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</si>
  <si>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</si>
  <si>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</si>
  <si>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</si>
  <si>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</si>
  <si>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</si>
  <si>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</si>
  <si>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</si>
  <si>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</si>
  <si>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</si>
  <si>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</si>
  <si>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</si>
  <si>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</si>
  <si>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</si>
  <si>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</si>
  <si>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</si>
  <si>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</si>
  <si>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</si>
  <si>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</si>
  <si>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</si>
  <si>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</si>
  <si>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</si>
  <si>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</si>
  <si>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</si>
  <si>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</si>
  <si>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</si>
  <si>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</si>
  <si>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</si>
  <si>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</si>
  <si>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</si>
  <si>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</si>
  <si>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</si>
  <si>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</si>
  <si>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</si>
  <si>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</si>
  <si>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</si>
  <si>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</si>
  <si>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</si>
  <si>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</si>
  <si>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</si>
  <si>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</si>
  <si>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</si>
  <si>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</si>
  <si>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</si>
  <si>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</si>
  <si>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</si>
  <si>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</si>
  <si>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</si>
  <si>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</si>
  <si>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</si>
  <si>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</si>
  <si>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</si>
  <si>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</si>
  <si>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</si>
  <si>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</si>
  <si>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</si>
  <si>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</si>
  <si>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</si>
  <si>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</si>
  <si>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</si>
  <si>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</si>
  <si>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</si>
  <si>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</si>
  <si>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</si>
  <si>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</si>
  <si>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</si>
  <si>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</si>
  <si>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</si>
  <si>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</si>
  <si>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</si>
  <si>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</si>
  <si>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</si>
  <si>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</si>
  <si>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</si>
  <si>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</si>
  <si>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</si>
  <si>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</si>
  <si>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</si>
  <si>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</si>
  <si>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</si>
  <si>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</si>
  <si>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</si>
  <si>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</si>
  <si>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</si>
  <si>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</si>
  <si>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</si>
  <si>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</si>
  <si>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</si>
  <si>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</si>
  <si>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</si>
  <si>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</si>
  <si>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</si>
  <si>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</si>
  <si>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</si>
  <si>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</si>
  <si>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</si>
  <si>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</si>
  <si>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</si>
  <si>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</si>
  <si>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</si>
  <si>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</si>
  <si>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</si>
  <si>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</si>
  <si>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</si>
  <si>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</si>
  <si>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</si>
  <si>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</si>
  <si>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</si>
  <si>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</si>
  <si>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</si>
  <si>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</si>
  <si>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</si>
  <si>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</si>
  <si>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</si>
  <si>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</si>
  <si>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</si>
  <si>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</si>
  <si>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</si>
  <si>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</si>
  <si>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</si>
  <si>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</si>
  <si>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</si>
  <si>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</si>
  <si>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</si>
  <si>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</si>
  <si>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</si>
  <si>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</si>
  <si>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</si>
  <si>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</si>
  <si>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</si>
  <si>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</si>
  <si>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</si>
  <si>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</si>
  <si>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</si>
  <si>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</si>
  <si>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</si>
  <si>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</si>
  <si>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</si>
  <si>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</si>
  <si>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</si>
  <si>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</si>
  <si>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</si>
  <si>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</si>
  <si>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</si>
  <si>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</si>
  <si>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</si>
  <si>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</si>
  <si>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</si>
  <si>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</si>
  <si>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</si>
  <si>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</si>
  <si>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</si>
  <si>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</si>
  <si>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</si>
  <si>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</si>
  <si>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</si>
  <si>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</si>
  <si>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</si>
  <si>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</si>
  <si>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</si>
  <si>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</si>
  <si>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</si>
  <si>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</si>
  <si>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</si>
  <si>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</si>
  <si>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</si>
  <si>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</si>
  <si>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</si>
  <si>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</si>
  <si>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</si>
  <si>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</si>
  <si>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</si>
  <si>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</si>
  <si>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</si>
  <si>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</si>
  <si>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</si>
  <si>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</si>
  <si>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</si>
  <si>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</si>
  <si>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</si>
  <si>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</si>
  <si>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</si>
  <si>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</si>
  <si>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</si>
  <si>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</si>
  <si>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</si>
  <si>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</si>
  <si>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</si>
  <si>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</si>
  <si>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</si>
  <si>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</si>
  <si>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</si>
  <si>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</si>
  <si>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</si>
  <si>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</si>
  <si>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</si>
  <si>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</si>
  <si>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</si>
  <si>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</si>
  <si>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</si>
  <si>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</si>
  <si>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</si>
  <si>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</si>
  <si>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</si>
  <si>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</si>
  <si>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</si>
  <si>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</si>
  <si>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</si>
  <si>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</si>
  <si>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</si>
  <si>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</si>
  <si>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</si>
  <si>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</si>
  <si>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</si>
  <si>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</si>
  <si>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</si>
  <si>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</si>
  <si>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</si>
  <si>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</si>
  <si>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</si>
  <si>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</si>
  <si>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</si>
  <si>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</si>
  <si>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</si>
  <si>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</si>
  <si>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</si>
  <si>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</si>
  <si>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</si>
  <si>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</si>
  <si>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</si>
  <si>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</si>
  <si>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</si>
  <si>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</si>
  <si>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</si>
  <si>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</si>
  <si>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</si>
  <si>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</si>
  <si>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</si>
  <si>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</si>
  <si>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</si>
  <si>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</si>
  <si>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</si>
  <si>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</si>
  <si>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</si>
  <si>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</si>
  <si>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</si>
  <si>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</si>
  <si>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</si>
  <si>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</si>
  <si>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</si>
  <si>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</si>
  <si>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</si>
  <si>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</si>
  <si>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</si>
  <si>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</si>
  <si>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</si>
  <si>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</si>
  <si>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</si>
  <si>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</si>
  <si>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</si>
  <si>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</si>
  <si>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</si>
  <si>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</si>
  <si>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</si>
  <si>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</si>
  <si>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</si>
  <si>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</si>
  <si>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</si>
  <si>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</si>
  <si>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</si>
  <si>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</si>
  <si>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</si>
  <si>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</si>
  <si>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</si>
  <si>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</si>
  <si>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</si>
  <si>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</si>
  <si>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</si>
  <si>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</si>
  <si>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</si>
  <si>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</si>
  <si>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</si>
  <si>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</si>
  <si>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</si>
  <si>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</si>
  <si>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</si>
  <si>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</si>
  <si>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</si>
  <si>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</si>
  <si>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</si>
  <si>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</si>
  <si>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</si>
  <si>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</si>
  <si>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</si>
  <si>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</si>
  <si>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</si>
  <si>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</si>
  <si>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</si>
  <si>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</si>
  <si>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</si>
  <si>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</si>
  <si>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</si>
  <si>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</si>
  <si>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</si>
  <si>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</si>
  <si>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</si>
  <si>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</si>
  <si>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</si>
  <si>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</si>
  <si>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</si>
  <si>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</si>
  <si>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</si>
  <si>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</si>
  <si>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</si>
  <si>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</si>
  <si>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</si>
  <si>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</si>
  <si>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</si>
  <si>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</si>
  <si>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</si>
  <si>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</si>
  <si>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</si>
  <si>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</si>
  <si>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</si>
  <si>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</si>
  <si>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</si>
  <si>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</si>
  <si>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</si>
  <si>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</si>
  <si>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</si>
  <si>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</si>
  <si>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</si>
  <si>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</si>
  <si>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</si>
  <si>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</si>
  <si>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</si>
  <si>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</si>
  <si>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</si>
  <si>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</si>
  <si>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</si>
  <si>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</si>
  <si>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</si>
  <si>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</si>
  <si>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</si>
  <si>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</si>
  <si>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</si>
  <si>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</si>
  <si>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</si>
  <si>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</si>
  <si>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</si>
  <si>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</si>
  <si>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</si>
  <si>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</si>
  <si>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</si>
  <si>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</si>
  <si>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</si>
  <si>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</si>
  <si>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</si>
  <si>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</si>
  <si>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</si>
  <si>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</si>
  <si>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</si>
  <si>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</si>
  <si>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</si>
  <si>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</si>
  <si>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</si>
  <si>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</si>
  <si>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</si>
  <si>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</si>
  <si>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</si>
  <si>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</si>
  <si>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</si>
  <si>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</si>
  <si>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</si>
  <si>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</si>
  <si>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</si>
  <si>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</si>
  <si>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</si>
  <si>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</si>
  <si>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</si>
  <si>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</si>
  <si>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</si>
  <si>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</si>
  <si>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</si>
  <si>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</si>
  <si>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</si>
  <si>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</si>
  <si>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</si>
  <si>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</si>
  <si>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</si>
  <si>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</si>
  <si>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</si>
  <si>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</si>
  <si>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</si>
  <si>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</si>
  <si>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</si>
  <si>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</si>
  <si>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</si>
  <si>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</si>
  <si>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</si>
  <si>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</si>
  <si>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</si>
  <si>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</si>
  <si>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</si>
  <si>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</si>
  <si>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</si>
  <si>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</si>
  <si>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</si>
  <si>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</si>
  <si>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</si>
  <si>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</si>
  <si>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</si>
  <si>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</si>
  <si>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</si>
  <si>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</si>
  <si>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</si>
  <si>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</si>
  <si>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</si>
  <si>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</si>
  <si>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</si>
  <si>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</si>
  <si>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</si>
  <si>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</si>
  <si>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</si>
  <si>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</si>
  <si>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</si>
  <si>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</si>
  <si>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</si>
  <si>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</si>
  <si>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</si>
  <si>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</si>
  <si>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</si>
  <si>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</si>
  <si>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</si>
  <si>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</si>
  <si>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</si>
  <si>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</si>
  <si>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</si>
  <si>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</si>
  <si>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</si>
  <si>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</si>
  <si>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</si>
  <si>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</si>
  <si>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</si>
  <si>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</si>
  <si>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</si>
  <si>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</si>
  <si>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</si>
  <si>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</si>
  <si>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</si>
  <si>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</si>
  <si>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</si>
  <si>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</si>
  <si>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</si>
  <si>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</si>
  <si>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</si>
  <si>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</si>
  <si>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</si>
  <si>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</si>
  <si>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</si>
  <si>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</si>
  <si>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</si>
  <si>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</si>
  <si>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</si>
  <si>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</si>
  <si>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</si>
  <si>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</si>
  <si>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</si>
  <si>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</si>
  <si>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</si>
  <si>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</si>
  <si>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</si>
  <si>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</si>
  <si>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</si>
  <si>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</si>
  <si>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</si>
  <si>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</si>
  <si>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</si>
  <si>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</si>
  <si>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</si>
  <si>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</si>
  <si>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</si>
  <si>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</si>
  <si>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</si>
  <si>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</si>
  <si>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</si>
  <si>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</si>
  <si>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</si>
  <si>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</si>
  <si>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</si>
  <si>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</si>
  <si>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</si>
  <si>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</si>
  <si>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</si>
  <si>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</si>
  <si>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</si>
  <si>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</si>
  <si>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</si>
  <si>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</si>
  <si>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</si>
  <si>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</si>
  <si>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</si>
  <si>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</si>
  <si>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</si>
  <si>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</si>
  <si>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</si>
  <si>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</si>
  <si>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</si>
  <si>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</si>
  <si>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</si>
  <si>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</si>
  <si>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</si>
  <si>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</si>
  <si>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</si>
  <si>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</si>
  <si>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</si>
  <si>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</si>
  <si>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</si>
  <si>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</si>
  <si>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</si>
  <si>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</si>
  <si>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</si>
  <si>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</si>
  <si>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</si>
  <si>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</si>
  <si>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</si>
  <si>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</si>
  <si>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</si>
  <si>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</si>
  <si>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</si>
  <si>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</si>
  <si>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</si>
  <si>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</si>
  <si>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</si>
  <si>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</si>
  <si>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</si>
  <si>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</si>
  <si>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</si>
  <si>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</si>
  <si>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</si>
  <si>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</si>
  <si>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</si>
  <si>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</si>
  <si>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</si>
  <si>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</si>
  <si>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</si>
  <si>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</si>
  <si>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</si>
  <si>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</si>
  <si>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</si>
  <si>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</si>
  <si>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</si>
  <si>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</si>
  <si>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</si>
  <si>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</si>
  <si>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</si>
  <si>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</si>
  <si>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</si>
  <si>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</si>
  <si>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</si>
  <si>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</si>
  <si>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</si>
  <si>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</si>
  <si>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</si>
  <si>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</si>
  <si>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</si>
  <si>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</si>
  <si>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</si>
  <si>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</si>
  <si>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</si>
  <si>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</si>
  <si>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</si>
  <si>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</si>
  <si>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</si>
  <si>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</si>
  <si>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</si>
  <si>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</si>
  <si>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</si>
  <si>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</si>
  <si>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</si>
  <si>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</si>
  <si>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</si>
  <si>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</si>
  <si>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</si>
  <si>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</si>
  <si>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</si>
  <si>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</si>
  <si>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</si>
  <si>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</si>
  <si>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</si>
  <si>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</si>
  <si>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</si>
  <si>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</si>
  <si>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</si>
  <si>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</si>
  <si>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</si>
  <si>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</si>
  <si>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</si>
  <si>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</si>
  <si>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</si>
  <si>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</si>
  <si>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</si>
  <si>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</si>
  <si>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</si>
  <si>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</si>
  <si>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</si>
  <si>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</si>
  <si>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</si>
  <si>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</si>
  <si>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</si>
  <si>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</si>
  <si>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</si>
  <si>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</si>
  <si>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</si>
  <si>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</si>
  <si>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</si>
  <si>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</si>
  <si>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</si>
  <si>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</si>
  <si>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</si>
  <si>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</si>
  <si>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</si>
  <si>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</si>
  <si>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</si>
  <si>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</si>
  <si>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</si>
  <si>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</si>
  <si>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</si>
  <si>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</si>
  <si>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</si>
  <si>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</si>
  <si>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</si>
  <si>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</si>
  <si>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</si>
  <si>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</si>
  <si>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</si>
  <si>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</si>
  <si>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</si>
  <si>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</si>
  <si>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</si>
  <si>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</si>
  <si>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</si>
  <si>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</si>
  <si>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</si>
  <si>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</si>
  <si>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</si>
  <si>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</si>
  <si>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</si>
  <si>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</si>
  <si>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</si>
  <si>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</si>
  <si>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</si>
  <si>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</si>
  <si>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</si>
  <si>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</si>
  <si>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</si>
  <si>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</si>
  <si>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</si>
  <si>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</si>
  <si>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</si>
  <si>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</si>
  <si>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</si>
  <si>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</si>
  <si>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</si>
  <si>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</si>
  <si>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</si>
  <si>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</si>
  <si>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</si>
  <si>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</si>
  <si>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</si>
  <si>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</si>
  <si>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</si>
  <si>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</si>
  <si>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</si>
  <si>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</si>
  <si>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</si>
  <si>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</si>
  <si>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</si>
  <si>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</si>
  <si>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</si>
  <si>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</si>
  <si>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</si>
  <si>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</si>
  <si>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</si>
  <si>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</si>
  <si>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</si>
  <si>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</si>
  <si>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</si>
  <si>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</si>
  <si>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</si>
  <si>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</si>
  <si>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</si>
  <si>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</si>
  <si>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</si>
  <si>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</si>
  <si>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</si>
  <si>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</si>
  <si>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</si>
  <si>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</si>
  <si>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</si>
  <si>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</si>
  <si>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</si>
  <si>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</si>
  <si>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</si>
  <si>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</si>
  <si>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</si>
  <si>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</si>
  <si>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</si>
  <si>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</si>
  <si>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</si>
  <si>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</si>
  <si>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</si>
  <si>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</si>
  <si>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</si>
  <si>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</si>
  <si>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</si>
  <si>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</si>
  <si>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</si>
  <si>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</si>
  <si>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</si>
  <si>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</si>
  <si>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</si>
  <si>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</si>
  <si>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</si>
  <si>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</si>
  <si>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</si>
  <si>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</si>
  <si>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</si>
  <si>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</si>
  <si>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</si>
  <si>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</si>
  <si>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</si>
  <si>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</si>
  <si>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</si>
  <si>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</si>
  <si>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</si>
  <si>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</si>
  <si>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</si>
  <si>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</si>
  <si>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</si>
  <si>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</si>
  <si>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</si>
  <si>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</si>
  <si>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</si>
  <si>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</si>
  <si>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</si>
  <si>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</si>
  <si>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</si>
  <si>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</si>
  <si>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</si>
  <si>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</si>
  <si>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</si>
  <si>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</si>
  <si>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</si>
  <si>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</si>
  <si>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</si>
  <si>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</si>
  <si>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</si>
  <si>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</si>
  <si>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</si>
  <si>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</si>
  <si>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</si>
  <si>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</si>
  <si>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</si>
  <si>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</si>
  <si>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</si>
  <si>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</si>
  <si>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</si>
  <si>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</si>
  <si>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</si>
  <si>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</si>
  <si>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</si>
  <si>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</si>
  <si>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</si>
  <si>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</si>
  <si>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</si>
  <si>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</si>
  <si>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</si>
  <si>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</si>
  <si>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</si>
  <si>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</si>
  <si>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</si>
  <si>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</si>
  <si>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</si>
  <si>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</si>
  <si>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</si>
  <si>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</si>
  <si>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</si>
  <si>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</si>
  <si>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</si>
  <si>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</si>
  <si>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</si>
  <si>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</si>
  <si>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</si>
  <si>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</si>
  <si>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</si>
  <si>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</si>
  <si>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</si>
  <si>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</si>
  <si>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</si>
  <si>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</si>
  <si>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</si>
  <si>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</si>
  <si>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</si>
  <si>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</si>
  <si>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</si>
  <si>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</si>
  <si>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</si>
  <si>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</si>
  <si>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</si>
  <si>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</si>
  <si>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</si>
  <si>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</si>
  <si>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</si>
  <si>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</si>
  <si>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</si>
  <si>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</si>
  <si>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</si>
  <si>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</si>
  <si>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</si>
  <si>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</si>
  <si>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</si>
  <si>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</si>
  <si>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</si>
  <si>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</si>
  <si>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</si>
  <si>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</si>
  <si>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</si>
  <si>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</si>
  <si>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</si>
  <si>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</si>
  <si>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</si>
  <si>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</si>
  <si>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</si>
  <si>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</si>
  <si>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</si>
  <si>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</si>
  <si>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</si>
  <si>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</si>
  <si>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</si>
  <si>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</si>
  <si>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</si>
  <si>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</si>
  <si>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</si>
  <si>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</si>
  <si>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</si>
  <si>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</si>
  <si>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</si>
  <si>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</si>
  <si>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</si>
  <si>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</si>
  <si>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</si>
  <si>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</si>
  <si>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</si>
  <si>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</si>
  <si>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</si>
  <si>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</si>
  <si>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</si>
  <si>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</si>
  <si>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</si>
  <si>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</si>
  <si>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</si>
  <si>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</si>
  <si>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</si>
  <si>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</si>
  <si>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</si>
  <si>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</si>
  <si>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</si>
  <si>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</si>
  <si>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</si>
  <si>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</si>
  <si>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</si>
  <si>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</si>
  <si>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</si>
  <si>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</si>
  <si>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</si>
  <si>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</si>
  <si>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</si>
  <si>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</si>
  <si>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</si>
  <si>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</si>
  <si>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</si>
  <si>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</si>
  <si>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</si>
  <si>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</si>
  <si>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</si>
  <si>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</si>
  <si>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</si>
  <si>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</si>
  <si>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</si>
  <si>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</si>
  <si>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</si>
  <si>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</si>
  <si>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</si>
  <si>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</si>
  <si>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</si>
  <si>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</si>
  <si>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</si>
  <si>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</si>
  <si>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</si>
  <si>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</si>
  <si>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</si>
  <si>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</si>
  <si>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</si>
  <si>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</si>
  <si>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</si>
  <si>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</si>
  <si>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</si>
  <si>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</si>
  <si>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</si>
  <si>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</si>
  <si>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</si>
  <si>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</si>
  <si>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</si>
  <si>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</si>
  <si>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</si>
  <si>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</si>
  <si>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</si>
  <si>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</si>
  <si>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</si>
  <si>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</si>
  <si>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</si>
  <si>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</si>
  <si>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</si>
  <si>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</si>
  <si>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</si>
  <si>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</si>
  <si>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</si>
  <si>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</si>
  <si>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</si>
  <si>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</si>
  <si>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</si>
  <si>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</si>
  <si>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</si>
  <si>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</si>
  <si>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</si>
  <si>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</si>
  <si>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</si>
  <si>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</si>
  <si>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</si>
  <si>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</si>
  <si>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</si>
  <si>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</si>
  <si>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</si>
  <si>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</si>
  <si>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</si>
  <si>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</si>
  <si>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</si>
  <si>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</si>
  <si>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</si>
  <si>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</si>
  <si>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</si>
  <si>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</si>
  <si>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</si>
  <si>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</si>
  <si>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</si>
  <si>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</si>
  <si>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</si>
  <si>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</si>
  <si>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</si>
  <si>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</si>
  <si>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</si>
  <si>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</si>
  <si>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</si>
  <si>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</si>
  <si>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</si>
  <si>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</si>
  <si>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</si>
  <si>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</si>
  <si>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</si>
  <si>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</si>
  <si>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</si>
  <si>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</si>
  <si>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</si>
  <si>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</si>
  <si>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</si>
  <si>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</si>
  <si>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</si>
  <si>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</si>
  <si>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</si>
  <si>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</si>
  <si>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</si>
  <si>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</si>
  <si>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</si>
  <si>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</si>
  <si>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</si>
  <si>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</si>
  <si>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</si>
  <si>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</si>
  <si>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</si>
  <si>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</si>
  <si>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</si>
  <si>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</si>
  <si>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</si>
  <si>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</si>
  <si>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</si>
  <si>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</si>
  <si>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</si>
  <si>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</si>
  <si>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</si>
  <si>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</si>
  <si>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</si>
  <si>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</si>
  <si>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</si>
  <si>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</si>
  <si>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</si>
  <si>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</si>
  <si>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</si>
  <si>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</si>
  <si>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</si>
  <si>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</si>
  <si>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</si>
  <si>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</si>
  <si>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</si>
  <si>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</si>
  <si>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</si>
  <si>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</si>
  <si>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</si>
  <si>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</si>
  <si>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</si>
  <si>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</si>
  <si>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</si>
  <si>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</si>
  <si>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</si>
  <si>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</si>
  <si>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</si>
  <si>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</si>
  <si>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</si>
  <si>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</si>
  <si>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</si>
  <si>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</si>
  <si>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</si>
  <si>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</si>
  <si>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</si>
  <si>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</si>
  <si>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</si>
  <si>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</si>
  <si>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</si>
  <si>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</si>
  <si>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</si>
  <si>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</si>
  <si>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</si>
  <si>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</si>
  <si>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</si>
  <si>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</si>
  <si>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</si>
  <si>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</si>
  <si>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</si>
  <si>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</si>
  <si>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</si>
  <si>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</si>
  <si>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</si>
  <si>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</si>
  <si>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90000001;0;1;1;2,0.8,0.8,0.5,0.5;5000,0,0,0,0</t>
  </si>
  <si>
    <t>90000001;0;1;1;2,0.8,0.8,0.5,0.5;5000,0,0,0,0</t>
    <phoneticPr fontId="45" type="noConversion"/>
  </si>
  <si>
    <t>90000001;0;1;1;2.25,0.9,0.9,0.575,0.575;5000,0,0,0,0</t>
  </si>
  <si>
    <t>90000001;0;1;1;2.5,1,1,0.65,0.65;5000,0,0,0,0</t>
  </si>
  <si>
    <t>90000001;0;1;1;2.75,1.1,1.1,0.725,0.725;5000,0,0,0,0</t>
  </si>
  <si>
    <t>90000001;0;1;1;3,1.2,1.2,0.8,0.8;5000,0,0,0,0</t>
  </si>
  <si>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</si>
  <si>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</si>
  <si>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</si>
  <si>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</si>
  <si>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</si>
  <si>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</si>
  <si>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</si>
  <si>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</si>
  <si>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</si>
  <si>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</si>
  <si>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</si>
  <si>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</si>
  <si>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</si>
  <si>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</si>
  <si>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</si>
  <si>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90000101;0;3,4;2,2;0.5,0.5,0.5,0.5,0.5;0,0,0,0,0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</si>
</sst>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9"/>
  <sheetViews>
    <sheetView showGridLines="0" tabSelected="1" workbookViewId="0">
      <pane xSplit="4" ySplit="5" topLeftCell="Y1243" activePane="bottomRight" state="frozen"/>
      <selection pane="topRight"/>
      <selection pane="bottomLeft"/>
      <selection pane="bottomRight" activeCell="A1247" sqref="A1247:XFD124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2" t="s">
        <v>54</v>
      </c>
      <c r="BF3" s="42" t="s">
        <v>55</v>
      </c>
      <c r="BG3" s="42" t="s">
        <v>56</v>
      </c>
      <c r="BH3" s="27" t="s">
        <v>57</v>
      </c>
      <c r="BI3" s="27" t="s">
        <v>58</v>
      </c>
      <c r="BJ3" s="27" t="s">
        <v>59</v>
      </c>
      <c r="BK3" s="43" t="s">
        <v>60</v>
      </c>
      <c r="BL3" s="43" t="s">
        <v>61</v>
      </c>
      <c r="BM3" s="43" t="s">
        <v>62</v>
      </c>
      <c r="BN3" s="43" t="s">
        <v>63</v>
      </c>
      <c r="BO3" s="43"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175</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176</v>
      </c>
      <c r="AG29" s="6">
        <v>2</v>
      </c>
      <c r="AH29" s="6">
        <v>0</v>
      </c>
      <c r="AI29" s="6">
        <v>0</v>
      </c>
      <c r="AJ29" s="6">
        <v>3</v>
      </c>
      <c r="AK29" s="11">
        <v>0</v>
      </c>
      <c r="AL29" s="11">
        <v>0</v>
      </c>
      <c r="AM29" s="16">
        <v>0</v>
      </c>
      <c r="AN29" s="11">
        <v>0.25</v>
      </c>
      <c r="AO29" s="11">
        <v>3000</v>
      </c>
      <c r="AP29" s="11">
        <v>0.4</v>
      </c>
      <c r="AQ29" s="11">
        <v>0</v>
      </c>
      <c r="AR29" s="6">
        <v>0</v>
      </c>
      <c r="AS29" s="11" t="s">
        <v>156</v>
      </c>
      <c r="AT29" s="12" t="s">
        <v>177</v>
      </c>
      <c r="AU29" s="11" t="s">
        <v>178</v>
      </c>
      <c r="AV29" s="18">
        <v>12000001</v>
      </c>
      <c r="AW29" s="10">
        <v>20100010</v>
      </c>
      <c r="AX29" s="12" t="s">
        <v>158</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179</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176</v>
      </c>
      <c r="AG30" s="6">
        <v>2</v>
      </c>
      <c r="AH30" s="6">
        <v>0</v>
      </c>
      <c r="AI30" s="6">
        <v>0</v>
      </c>
      <c r="AJ30" s="6">
        <v>3</v>
      </c>
      <c r="AK30" s="11">
        <v>0</v>
      </c>
      <c r="AL30" s="11">
        <v>0</v>
      </c>
      <c r="AM30" s="16">
        <v>0</v>
      </c>
      <c r="AN30" s="11">
        <v>0.25</v>
      </c>
      <c r="AO30" s="11">
        <v>3000</v>
      </c>
      <c r="AP30" s="11">
        <v>0.7</v>
      </c>
      <c r="AQ30" s="11">
        <v>0</v>
      </c>
      <c r="AR30" s="6">
        <v>0</v>
      </c>
      <c r="AS30" s="11" t="s">
        <v>156</v>
      </c>
      <c r="AT30" s="12" t="s">
        <v>180</v>
      </c>
      <c r="AU30" s="11" t="s">
        <v>178</v>
      </c>
      <c r="AV30" s="18">
        <v>12000001</v>
      </c>
      <c r="AW30" s="10">
        <v>20100020</v>
      </c>
      <c r="AX30" s="12" t="s">
        <v>158</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181</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0.3</v>
      </c>
      <c r="AO31" s="11">
        <v>3000</v>
      </c>
      <c r="AP31" s="11">
        <v>0.5</v>
      </c>
      <c r="AQ31" s="11">
        <v>0</v>
      </c>
      <c r="AR31" s="6">
        <v>0</v>
      </c>
      <c r="AS31" s="11" t="s">
        <v>156</v>
      </c>
      <c r="AT31" s="12" t="s">
        <v>182</v>
      </c>
      <c r="AU31" s="11" t="s">
        <v>178</v>
      </c>
      <c r="AV31" s="18">
        <v>12000001</v>
      </c>
      <c r="AW31" s="10">
        <v>20100030</v>
      </c>
      <c r="AX31" s="12" t="s">
        <v>158</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183</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156</v>
      </c>
      <c r="AG32" s="6">
        <v>7</v>
      </c>
      <c r="AH32" s="6">
        <v>0</v>
      </c>
      <c r="AI32" s="6">
        <v>0</v>
      </c>
      <c r="AJ32" s="6">
        <v>3</v>
      </c>
      <c r="AK32" s="11">
        <v>0</v>
      </c>
      <c r="AL32" s="11">
        <v>0</v>
      </c>
      <c r="AM32" s="16">
        <v>0</v>
      </c>
      <c r="AN32" s="11">
        <v>0.15</v>
      </c>
      <c r="AO32" s="11">
        <v>3000</v>
      </c>
      <c r="AP32" s="11">
        <v>0.3</v>
      </c>
      <c r="AQ32" s="11">
        <v>0</v>
      </c>
      <c r="AR32" s="6">
        <v>0</v>
      </c>
      <c r="AS32" s="11" t="s">
        <v>156</v>
      </c>
      <c r="AT32" s="12" t="s">
        <v>184</v>
      </c>
      <c r="AU32" s="11" t="s">
        <v>178</v>
      </c>
      <c r="AV32" s="18">
        <v>12000006</v>
      </c>
      <c r="AW32" s="10">
        <v>0</v>
      </c>
      <c r="AX32" s="12" t="s">
        <v>158</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185</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156</v>
      </c>
      <c r="AG33" s="6">
        <v>7</v>
      </c>
      <c r="AH33" s="6">
        <v>0</v>
      </c>
      <c r="AI33" s="6">
        <v>0</v>
      </c>
      <c r="AJ33" s="6">
        <v>3</v>
      </c>
      <c r="AK33" s="11">
        <v>0</v>
      </c>
      <c r="AL33" s="11">
        <v>0</v>
      </c>
      <c r="AM33" s="16">
        <v>0</v>
      </c>
      <c r="AN33" s="11">
        <v>0.15</v>
      </c>
      <c r="AO33" s="11">
        <v>3000</v>
      </c>
      <c r="AP33" s="11">
        <v>0.4</v>
      </c>
      <c r="AQ33" s="11">
        <v>0</v>
      </c>
      <c r="AR33" s="6">
        <v>0</v>
      </c>
      <c r="AS33" s="11" t="s">
        <v>156</v>
      </c>
      <c r="AT33" s="12" t="s">
        <v>186</v>
      </c>
      <c r="AU33" s="11" t="s">
        <v>178</v>
      </c>
      <c r="AV33" s="18">
        <v>12000007</v>
      </c>
      <c r="AW33" s="10">
        <v>0</v>
      </c>
      <c r="AX33" s="12" t="s">
        <v>158</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187</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156</v>
      </c>
      <c r="AG34" s="6">
        <v>7</v>
      </c>
      <c r="AH34" s="6">
        <v>0</v>
      </c>
      <c r="AI34" s="6">
        <v>0</v>
      </c>
      <c r="AJ34" s="6">
        <v>3</v>
      </c>
      <c r="AK34" s="11">
        <v>0</v>
      </c>
      <c r="AL34" s="11">
        <v>0</v>
      </c>
      <c r="AM34" s="16">
        <v>0</v>
      </c>
      <c r="AN34" s="11">
        <v>0.15</v>
      </c>
      <c r="AO34" s="11">
        <v>3000</v>
      </c>
      <c r="AP34" s="11">
        <v>0.6</v>
      </c>
      <c r="AQ34" s="11">
        <v>0</v>
      </c>
      <c r="AR34" s="6">
        <v>0</v>
      </c>
      <c r="AS34" s="11" t="s">
        <v>156</v>
      </c>
      <c r="AT34" s="12" t="s">
        <v>188</v>
      </c>
      <c r="AU34" s="11" t="s">
        <v>178</v>
      </c>
      <c r="AV34" s="18">
        <v>12000008</v>
      </c>
      <c r="AW34" s="10">
        <v>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189</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156</v>
      </c>
      <c r="AT35" s="12" t="s">
        <v>184</v>
      </c>
      <c r="AU35" s="18" t="s">
        <v>190</v>
      </c>
      <c r="AV35" s="18">
        <v>12000006</v>
      </c>
      <c r="AW35" s="10">
        <v>20100210</v>
      </c>
      <c r="AX35" s="19" t="s">
        <v>191</v>
      </c>
      <c r="AY35" s="19" t="s">
        <v>156</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189</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156</v>
      </c>
      <c r="AT36" s="12" t="s">
        <v>186</v>
      </c>
      <c r="AU36" s="18" t="s">
        <v>190</v>
      </c>
      <c r="AV36" s="18">
        <v>12000006</v>
      </c>
      <c r="AW36" s="10">
        <v>20100210</v>
      </c>
      <c r="AX36" s="19" t="s">
        <v>191</v>
      </c>
      <c r="AY36" s="19" t="s">
        <v>156</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189</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156</v>
      </c>
      <c r="AT37" s="12" t="s">
        <v>184</v>
      </c>
      <c r="AU37" s="18" t="s">
        <v>190</v>
      </c>
      <c r="AV37" s="18">
        <v>12000006</v>
      </c>
      <c r="AW37" s="10">
        <v>20100310</v>
      </c>
      <c r="AX37" s="19" t="s">
        <v>191</v>
      </c>
      <c r="AY37" s="19" t="s">
        <v>156</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156</v>
      </c>
      <c r="AT38" s="12" t="s">
        <v>186</v>
      </c>
      <c r="AU38" s="18" t="s">
        <v>190</v>
      </c>
      <c r="AV38" s="18">
        <v>12000006</v>
      </c>
      <c r="AW38" s="10">
        <v>20100310</v>
      </c>
      <c r="AX38" s="19" t="s">
        <v>191</v>
      </c>
      <c r="AY38" s="19" t="s">
        <v>156</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192</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156</v>
      </c>
      <c r="AT39" s="12" t="s">
        <v>177</v>
      </c>
      <c r="AU39" s="18" t="s">
        <v>190</v>
      </c>
      <c r="AV39" s="18">
        <v>12000010</v>
      </c>
      <c r="AW39" s="10">
        <v>20100410</v>
      </c>
      <c r="AX39" s="19" t="s">
        <v>191</v>
      </c>
      <c r="AY39" s="19" t="s">
        <v>156</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180</v>
      </c>
      <c r="AU40" s="18" t="s">
        <v>190</v>
      </c>
      <c r="AV40" s="18">
        <v>12000010</v>
      </c>
      <c r="AW40" s="10">
        <v>20100420</v>
      </c>
      <c r="AX40" s="19" t="s">
        <v>191</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1" t="s">
        <v>158</v>
      </c>
      <c r="AY41" s="38">
        <v>0</v>
      </c>
      <c r="AZ41" s="39">
        <v>0</v>
      </c>
      <c r="BA41" s="39">
        <v>0</v>
      </c>
      <c r="BB41" s="40"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1" t="s">
        <v>158</v>
      </c>
      <c r="AY42" s="38">
        <v>0</v>
      </c>
      <c r="AZ42" s="39">
        <v>0</v>
      </c>
      <c r="BA42" s="39">
        <v>0</v>
      </c>
      <c r="BB42" s="40"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1" t="s">
        <v>158</v>
      </c>
      <c r="AY43" s="38">
        <v>0</v>
      </c>
      <c r="AZ43" s="39">
        <v>0</v>
      </c>
      <c r="BA43" s="39">
        <v>0</v>
      </c>
      <c r="BB43" s="40"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1" t="s">
        <v>158</v>
      </c>
      <c r="AY44" s="38">
        <v>0</v>
      </c>
      <c r="AZ44" s="39">
        <v>0</v>
      </c>
      <c r="BA44" s="39">
        <v>0</v>
      </c>
      <c r="BB44" s="40"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157</v>
      </c>
      <c r="AU45" s="17">
        <v>0</v>
      </c>
      <c r="AV45" s="17">
        <v>0</v>
      </c>
      <c r="AW45" s="17">
        <v>20000003</v>
      </c>
      <c r="AX45" s="41" t="s">
        <v>158</v>
      </c>
      <c r="AY45" s="38">
        <v>0</v>
      </c>
      <c r="AZ45" s="39">
        <v>0</v>
      </c>
      <c r="BA45" s="39">
        <v>0</v>
      </c>
      <c r="BB45" s="40"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157</v>
      </c>
      <c r="AU46" s="17">
        <v>0</v>
      </c>
      <c r="AV46" s="17">
        <v>0</v>
      </c>
      <c r="AW46" s="17">
        <v>20000003</v>
      </c>
      <c r="AX46" s="41" t="s">
        <v>158</v>
      </c>
      <c r="AY46" s="38">
        <v>0</v>
      </c>
      <c r="AZ46" s="39">
        <v>0</v>
      </c>
      <c r="BA46" s="39">
        <v>0</v>
      </c>
      <c r="BB46" s="40"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157</v>
      </c>
      <c r="AU47" s="17">
        <v>0</v>
      </c>
      <c r="AV47" s="17">
        <v>0</v>
      </c>
      <c r="AW47" s="17">
        <v>20000003</v>
      </c>
      <c r="AX47" s="41" t="s">
        <v>158</v>
      </c>
      <c r="AY47" s="38">
        <v>0</v>
      </c>
      <c r="AZ47" s="39">
        <v>0</v>
      </c>
      <c r="BA47" s="39">
        <v>0</v>
      </c>
      <c r="BB47" s="40"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157</v>
      </c>
      <c r="AU48" s="17">
        <v>0</v>
      </c>
      <c r="AV48" s="17">
        <v>0</v>
      </c>
      <c r="AW48" s="17">
        <v>20000003</v>
      </c>
      <c r="AX48" s="41" t="s">
        <v>158</v>
      </c>
      <c r="AY48" s="38">
        <v>0</v>
      </c>
      <c r="AZ48" s="39">
        <v>0</v>
      </c>
      <c r="BA48" s="39">
        <v>0</v>
      </c>
      <c r="BB48" s="40"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157</v>
      </c>
      <c r="AU49" s="17">
        <v>0</v>
      </c>
      <c r="AV49" s="17">
        <v>0</v>
      </c>
      <c r="AW49" s="17">
        <v>20000003</v>
      </c>
      <c r="AX49" s="41" t="s">
        <v>158</v>
      </c>
      <c r="AY49" s="38">
        <v>0</v>
      </c>
      <c r="AZ49" s="39">
        <v>0</v>
      </c>
      <c r="BA49" s="39">
        <v>0</v>
      </c>
      <c r="BB49" s="40"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158</v>
      </c>
      <c r="AY50" s="38">
        <v>0</v>
      </c>
      <c r="AZ50" s="39">
        <v>0</v>
      </c>
      <c r="BA50" s="39">
        <v>0</v>
      </c>
      <c r="BB50" s="40"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158</v>
      </c>
      <c r="AY51" s="38">
        <v>0</v>
      </c>
      <c r="AZ51" s="39">
        <v>0</v>
      </c>
      <c r="BA51" s="39">
        <v>0</v>
      </c>
      <c r="BB51" s="40"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158</v>
      </c>
      <c r="AY52" s="38">
        <v>0</v>
      </c>
      <c r="AZ52" s="39">
        <v>0</v>
      </c>
      <c r="BA52" s="39">
        <v>0</v>
      </c>
      <c r="BB52" s="40"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158</v>
      </c>
      <c r="AY53" s="38">
        <v>0</v>
      </c>
      <c r="AZ53" s="39">
        <v>0</v>
      </c>
      <c r="BA53" s="39">
        <v>0</v>
      </c>
      <c r="BB53" s="40"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156</v>
      </c>
      <c r="AT54" s="16" t="s">
        <v>211</v>
      </c>
      <c r="AU54" s="17">
        <v>0</v>
      </c>
      <c r="AV54" s="17">
        <v>12000002</v>
      </c>
      <c r="AW54" s="17">
        <v>20000004</v>
      </c>
      <c r="AX54" s="41" t="s">
        <v>158</v>
      </c>
      <c r="AY54" s="38">
        <v>0</v>
      </c>
      <c r="AZ54" s="39">
        <v>0</v>
      </c>
      <c r="BA54" s="39">
        <v>0</v>
      </c>
      <c r="BB54" s="40"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156</v>
      </c>
      <c r="AT55" s="16" t="s">
        <v>211</v>
      </c>
      <c r="AU55" s="17">
        <v>0</v>
      </c>
      <c r="AV55" s="17">
        <v>12000002</v>
      </c>
      <c r="AW55" s="17">
        <v>20000004</v>
      </c>
      <c r="AX55" s="41" t="s">
        <v>158</v>
      </c>
      <c r="AY55" s="38">
        <v>0</v>
      </c>
      <c r="AZ55" s="39">
        <v>0</v>
      </c>
      <c r="BA55" s="39">
        <v>0</v>
      </c>
      <c r="BB55" s="40"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1" t="s">
        <v>158</v>
      </c>
      <c r="AY56" s="38">
        <v>0</v>
      </c>
      <c r="AZ56" s="39">
        <v>0</v>
      </c>
      <c r="BA56" s="39">
        <v>0</v>
      </c>
      <c r="BB56" s="40"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1" t="s">
        <v>158</v>
      </c>
      <c r="AY57" s="38">
        <v>0</v>
      </c>
      <c r="AZ57" s="39">
        <v>0</v>
      </c>
      <c r="BA57" s="39">
        <v>0</v>
      </c>
      <c r="BB57" s="40"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156</v>
      </c>
      <c r="AT58" s="16" t="s">
        <v>194</v>
      </c>
      <c r="AU58" s="17">
        <v>0</v>
      </c>
      <c r="AV58" s="17">
        <v>12000001</v>
      </c>
      <c r="AW58" s="17">
        <v>0</v>
      </c>
      <c r="AX58" s="41" t="s">
        <v>158</v>
      </c>
      <c r="AY58" s="38">
        <v>0</v>
      </c>
      <c r="AZ58" s="39">
        <v>0</v>
      </c>
      <c r="BA58" s="39">
        <v>0</v>
      </c>
      <c r="BB58" s="40"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156</v>
      </c>
      <c r="AT59" s="16" t="s">
        <v>194</v>
      </c>
      <c r="AU59" s="17">
        <v>0</v>
      </c>
      <c r="AV59" s="17">
        <v>12000001</v>
      </c>
      <c r="AW59" s="17">
        <v>0</v>
      </c>
      <c r="AX59" s="41" t="s">
        <v>158</v>
      </c>
      <c r="AY59" s="38">
        <v>0</v>
      </c>
      <c r="AZ59" s="39">
        <v>0</v>
      </c>
      <c r="BA59" s="39">
        <v>0</v>
      </c>
      <c r="BB59" s="40"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156</v>
      </c>
      <c r="AT60" s="16" t="s">
        <v>194</v>
      </c>
      <c r="AU60" s="17">
        <v>0</v>
      </c>
      <c r="AV60" s="17">
        <v>12000001</v>
      </c>
      <c r="AW60" s="17">
        <v>0</v>
      </c>
      <c r="AX60" s="41" t="s">
        <v>158</v>
      </c>
      <c r="AY60" s="38">
        <v>0</v>
      </c>
      <c r="AZ60" s="39">
        <v>0</v>
      </c>
      <c r="BA60" s="39">
        <v>0</v>
      </c>
      <c r="BB60" s="40"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156</v>
      </c>
      <c r="AT61" s="16" t="s">
        <v>194</v>
      </c>
      <c r="AU61" s="17">
        <v>0</v>
      </c>
      <c r="AV61" s="17">
        <v>12000001</v>
      </c>
      <c r="AW61" s="17">
        <v>0</v>
      </c>
      <c r="AX61" s="41" t="s">
        <v>158</v>
      </c>
      <c r="AY61" s="38">
        <v>0</v>
      </c>
      <c r="AZ61" s="39">
        <v>0</v>
      </c>
      <c r="BA61" s="39">
        <v>0</v>
      </c>
      <c r="BB61" s="40"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157</v>
      </c>
      <c r="AU62" s="17">
        <v>0</v>
      </c>
      <c r="AV62" s="17">
        <v>0</v>
      </c>
      <c r="AW62" s="17">
        <v>20000005</v>
      </c>
      <c r="AX62" s="41" t="s">
        <v>158</v>
      </c>
      <c r="AY62" s="38">
        <v>0</v>
      </c>
      <c r="AZ62" s="39">
        <v>0</v>
      </c>
      <c r="BA62" s="39">
        <v>0</v>
      </c>
      <c r="BB62" s="40"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157</v>
      </c>
      <c r="AU63" s="17">
        <v>0</v>
      </c>
      <c r="AV63" s="17">
        <v>0</v>
      </c>
      <c r="AW63" s="17">
        <v>20000005</v>
      </c>
      <c r="AX63" s="41" t="s">
        <v>158</v>
      </c>
      <c r="AY63" s="38">
        <v>0</v>
      </c>
      <c r="AZ63" s="39">
        <v>0</v>
      </c>
      <c r="BA63" s="39">
        <v>0</v>
      </c>
      <c r="BB63" s="40"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157</v>
      </c>
      <c r="AU64" s="17">
        <v>0</v>
      </c>
      <c r="AV64" s="17">
        <v>0</v>
      </c>
      <c r="AW64" s="17">
        <v>20000005</v>
      </c>
      <c r="AX64" s="41" t="s">
        <v>158</v>
      </c>
      <c r="AY64" s="38">
        <v>0</v>
      </c>
      <c r="AZ64" s="39">
        <v>0</v>
      </c>
      <c r="BA64" s="39">
        <v>0</v>
      </c>
      <c r="BB64" s="40"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157</v>
      </c>
      <c r="AU65" s="17">
        <v>0</v>
      </c>
      <c r="AV65" s="17">
        <v>0</v>
      </c>
      <c r="AW65" s="17">
        <v>20000005</v>
      </c>
      <c r="AX65" s="41" t="s">
        <v>158</v>
      </c>
      <c r="AY65" s="38">
        <v>0</v>
      </c>
      <c r="AZ65" s="39">
        <v>0</v>
      </c>
      <c r="BA65" s="39">
        <v>0</v>
      </c>
      <c r="BB65" s="40"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157</v>
      </c>
      <c r="AU66" s="17">
        <v>0</v>
      </c>
      <c r="AV66" s="17">
        <v>0</v>
      </c>
      <c r="AW66" s="17">
        <v>20000006</v>
      </c>
      <c r="AX66" s="41" t="s">
        <v>227</v>
      </c>
      <c r="AY66" s="38">
        <v>0</v>
      </c>
      <c r="AZ66" s="39">
        <v>0</v>
      </c>
      <c r="BA66" s="39">
        <v>0</v>
      </c>
      <c r="BB66" s="47"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157</v>
      </c>
      <c r="AU67" s="17">
        <v>0</v>
      </c>
      <c r="AV67" s="17">
        <v>0</v>
      </c>
      <c r="AW67" s="17">
        <v>20000006</v>
      </c>
      <c r="AX67" s="41" t="s">
        <v>227</v>
      </c>
      <c r="AY67" s="38">
        <v>0</v>
      </c>
      <c r="AZ67" s="39">
        <v>0</v>
      </c>
      <c r="BA67" s="39">
        <v>0</v>
      </c>
      <c r="BB67" s="47"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157</v>
      </c>
      <c r="AU68" s="17">
        <v>0</v>
      </c>
      <c r="AV68" s="17">
        <v>0</v>
      </c>
      <c r="AW68" s="17">
        <v>20000006</v>
      </c>
      <c r="AX68" s="41" t="s">
        <v>227</v>
      </c>
      <c r="AY68" s="38">
        <v>0</v>
      </c>
      <c r="AZ68" s="39">
        <v>0</v>
      </c>
      <c r="BA68" s="39">
        <v>0</v>
      </c>
      <c r="BB68" s="47"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157</v>
      </c>
      <c r="AU69" s="17">
        <v>0</v>
      </c>
      <c r="AV69" s="17">
        <v>0</v>
      </c>
      <c r="AW69" s="17">
        <v>20000006</v>
      </c>
      <c r="AX69" s="41" t="s">
        <v>227</v>
      </c>
      <c r="AY69" s="38">
        <v>0</v>
      </c>
      <c r="AZ69" s="39">
        <v>0</v>
      </c>
      <c r="BA69" s="39">
        <v>0</v>
      </c>
      <c r="BB69" s="47"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157</v>
      </c>
      <c r="AU70" s="17">
        <v>0</v>
      </c>
      <c r="AV70" s="17">
        <v>0</v>
      </c>
      <c r="AW70" s="17">
        <v>20000007</v>
      </c>
      <c r="AX70" s="41" t="s">
        <v>158</v>
      </c>
      <c r="AY70" s="38">
        <v>0</v>
      </c>
      <c r="AZ70" s="39">
        <v>0</v>
      </c>
      <c r="BA70" s="39">
        <v>0</v>
      </c>
      <c r="BB70" s="40"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157</v>
      </c>
      <c r="AU71" s="17">
        <v>0</v>
      </c>
      <c r="AV71" s="17">
        <v>0</v>
      </c>
      <c r="AW71" s="17">
        <v>20000008</v>
      </c>
      <c r="AX71" s="45" t="s">
        <v>191</v>
      </c>
      <c r="AY71" s="38">
        <v>0</v>
      </c>
      <c r="AZ71" s="39">
        <v>0</v>
      </c>
      <c r="BA71" s="39">
        <v>0</v>
      </c>
      <c r="BB71" s="40"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157</v>
      </c>
      <c r="AU72" s="17">
        <v>0</v>
      </c>
      <c r="AV72" s="17">
        <v>0</v>
      </c>
      <c r="AW72" s="17">
        <v>20000008</v>
      </c>
      <c r="AX72" s="45" t="s">
        <v>191</v>
      </c>
      <c r="AY72" s="38">
        <v>0</v>
      </c>
      <c r="AZ72" s="39">
        <v>0</v>
      </c>
      <c r="BA72" s="39">
        <v>0</v>
      </c>
      <c r="BB72" s="40"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157</v>
      </c>
      <c r="AU73" s="17">
        <v>0</v>
      </c>
      <c r="AV73" s="17">
        <v>0</v>
      </c>
      <c r="AW73" s="17">
        <v>20000008</v>
      </c>
      <c r="AX73" s="45" t="s">
        <v>191</v>
      </c>
      <c r="AY73" s="38">
        <v>0</v>
      </c>
      <c r="AZ73" s="39">
        <v>0</v>
      </c>
      <c r="BA73" s="39">
        <v>0</v>
      </c>
      <c r="BB73" s="40"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157</v>
      </c>
      <c r="AU74" s="17">
        <v>0</v>
      </c>
      <c r="AV74" s="17">
        <v>0</v>
      </c>
      <c r="AW74" s="17">
        <v>20000008</v>
      </c>
      <c r="AX74" s="45" t="s">
        <v>191</v>
      </c>
      <c r="AY74" s="38">
        <v>0</v>
      </c>
      <c r="AZ74" s="39">
        <v>0</v>
      </c>
      <c r="BA74" s="39">
        <v>0</v>
      </c>
      <c r="BB74" s="40"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189</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156</v>
      </c>
      <c r="AT75" s="45" t="s">
        <v>177</v>
      </c>
      <c r="AU75" s="44" t="s">
        <v>190</v>
      </c>
      <c r="AV75" s="44">
        <v>12000005</v>
      </c>
      <c r="AW75" s="48">
        <v>21000210</v>
      </c>
      <c r="AX75" s="45" t="s">
        <v>191</v>
      </c>
      <c r="AY75" s="45" t="s">
        <v>156</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157</v>
      </c>
      <c r="AU76" s="17">
        <v>0</v>
      </c>
      <c r="AV76" s="17">
        <v>12000003</v>
      </c>
      <c r="AW76" s="17">
        <v>20000007</v>
      </c>
      <c r="AX76" s="41" t="s">
        <v>158</v>
      </c>
      <c r="AY76" s="38">
        <v>0</v>
      </c>
      <c r="AZ76" s="39">
        <v>0</v>
      </c>
      <c r="BA76" s="39">
        <v>0</v>
      </c>
      <c r="BB76" s="40"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157</v>
      </c>
      <c r="AU77" s="17">
        <v>0</v>
      </c>
      <c r="AV77" s="17">
        <v>12000003</v>
      </c>
      <c r="AW77" s="17">
        <v>20000007</v>
      </c>
      <c r="AX77" s="41" t="s">
        <v>158</v>
      </c>
      <c r="AY77" s="38">
        <v>0</v>
      </c>
      <c r="AZ77" s="39">
        <v>0</v>
      </c>
      <c r="BA77" s="39">
        <v>0</v>
      </c>
      <c r="BB77" s="40"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157</v>
      </c>
      <c r="AU78" s="17">
        <v>0</v>
      </c>
      <c r="AV78" s="17">
        <v>12000003</v>
      </c>
      <c r="AW78" s="17">
        <v>20000007</v>
      </c>
      <c r="AX78" s="41" t="s">
        <v>158</v>
      </c>
      <c r="AY78" s="38">
        <v>0</v>
      </c>
      <c r="AZ78" s="39">
        <v>0</v>
      </c>
      <c r="BA78" s="39">
        <v>0</v>
      </c>
      <c r="BB78" s="40"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157</v>
      </c>
      <c r="AU79" s="17">
        <v>0</v>
      </c>
      <c r="AV79" s="17">
        <v>12000003</v>
      </c>
      <c r="AW79" s="17">
        <v>20000007</v>
      </c>
      <c r="AX79" s="41" t="s">
        <v>158</v>
      </c>
      <c r="AY79" s="38">
        <v>0</v>
      </c>
      <c r="AZ79" s="39">
        <v>0</v>
      </c>
      <c r="BA79" s="39">
        <v>0</v>
      </c>
      <c r="BB79" s="40"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157</v>
      </c>
      <c r="AU80" s="17">
        <v>0</v>
      </c>
      <c r="AV80" s="17">
        <v>0</v>
      </c>
      <c r="AW80" s="17">
        <v>0</v>
      </c>
      <c r="AX80" s="41" t="s">
        <v>158</v>
      </c>
      <c r="AY80" s="38">
        <v>0</v>
      </c>
      <c r="AZ80" s="39">
        <v>0</v>
      </c>
      <c r="BA80" s="39">
        <v>0</v>
      </c>
      <c r="BB80" s="40"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157</v>
      </c>
      <c r="AU81" s="17">
        <v>0</v>
      </c>
      <c r="AV81" s="17">
        <v>0</v>
      </c>
      <c r="AW81" s="17">
        <v>0</v>
      </c>
      <c r="AX81" s="41" t="s">
        <v>158</v>
      </c>
      <c r="AY81" s="38">
        <v>0</v>
      </c>
      <c r="AZ81" s="39">
        <v>0</v>
      </c>
      <c r="BA81" s="39">
        <v>0</v>
      </c>
      <c r="BB81" s="40"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157</v>
      </c>
      <c r="AU82" s="17">
        <v>0</v>
      </c>
      <c r="AV82" s="17">
        <v>0</v>
      </c>
      <c r="AW82" s="17">
        <v>0</v>
      </c>
      <c r="AX82" s="41" t="s">
        <v>158</v>
      </c>
      <c r="AY82" s="38">
        <v>0</v>
      </c>
      <c r="AZ82" s="39">
        <v>0</v>
      </c>
      <c r="BA82" s="39">
        <v>0</v>
      </c>
      <c r="BB82" s="40"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157</v>
      </c>
      <c r="AU83" s="17">
        <v>0</v>
      </c>
      <c r="AV83" s="17">
        <v>0</v>
      </c>
      <c r="AW83" s="17">
        <v>0</v>
      </c>
      <c r="AX83" s="41" t="s">
        <v>158</v>
      </c>
      <c r="AY83" s="38">
        <v>0</v>
      </c>
      <c r="AZ83" s="39">
        <v>0</v>
      </c>
      <c r="BA83" s="39">
        <v>0</v>
      </c>
      <c r="BB83" s="40"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240</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156</v>
      </c>
      <c r="AT84" s="45" t="s">
        <v>157</v>
      </c>
      <c r="AU84" s="44" t="s">
        <v>244</v>
      </c>
      <c r="AV84" s="44">
        <v>0</v>
      </c>
      <c r="AW84" s="44">
        <v>0</v>
      </c>
      <c r="AX84" s="45" t="s">
        <v>158</v>
      </c>
      <c r="AY84" s="45" t="s">
        <v>156</v>
      </c>
      <c r="AZ84" s="44">
        <v>0</v>
      </c>
      <c r="BA84" s="44">
        <v>0</v>
      </c>
      <c r="BB84" s="49" t="s">
        <v>245</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157</v>
      </c>
      <c r="AU85" s="17">
        <v>0</v>
      </c>
      <c r="AV85" s="17">
        <v>0</v>
      </c>
      <c r="AW85" s="17">
        <v>20000009</v>
      </c>
      <c r="AX85" s="41" t="s">
        <v>158</v>
      </c>
      <c r="AY85" s="38">
        <v>0</v>
      </c>
      <c r="AZ85" s="39">
        <v>0</v>
      </c>
      <c r="BA85" s="39">
        <v>0</v>
      </c>
      <c r="BB85" s="40"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157</v>
      </c>
      <c r="AU86" s="17">
        <v>0</v>
      </c>
      <c r="AV86" s="17">
        <v>0</v>
      </c>
      <c r="AW86" s="17">
        <v>20000009</v>
      </c>
      <c r="AX86" s="41" t="s">
        <v>158</v>
      </c>
      <c r="AY86" s="38">
        <v>0</v>
      </c>
      <c r="AZ86" s="39">
        <v>0</v>
      </c>
      <c r="BA86" s="39">
        <v>0</v>
      </c>
      <c r="BB86" s="40"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157</v>
      </c>
      <c r="AU87" s="17">
        <v>0</v>
      </c>
      <c r="AV87" s="17">
        <v>0</v>
      </c>
      <c r="AW87" s="17">
        <v>20000009</v>
      </c>
      <c r="AX87" s="41" t="s">
        <v>158</v>
      </c>
      <c r="AY87" s="38">
        <v>0</v>
      </c>
      <c r="AZ87" s="39">
        <v>0</v>
      </c>
      <c r="BA87" s="39">
        <v>0</v>
      </c>
      <c r="BB87" s="40"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157</v>
      </c>
      <c r="AU88" s="17">
        <v>0</v>
      </c>
      <c r="AV88" s="17">
        <v>0</v>
      </c>
      <c r="AW88" s="17">
        <v>20000009</v>
      </c>
      <c r="AX88" s="41" t="s">
        <v>158</v>
      </c>
      <c r="AY88" s="38">
        <v>0</v>
      </c>
      <c r="AZ88" s="39">
        <v>0</v>
      </c>
      <c r="BA88" s="39">
        <v>0</v>
      </c>
      <c r="BB88" s="40"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157</v>
      </c>
      <c r="AU89" s="17">
        <v>0</v>
      </c>
      <c r="AV89" s="17">
        <v>0</v>
      </c>
      <c r="AW89" s="17">
        <v>20000010</v>
      </c>
      <c r="AX89" s="41" t="s">
        <v>227</v>
      </c>
      <c r="AY89" s="38">
        <v>1</v>
      </c>
      <c r="AZ89" s="39">
        <v>0</v>
      </c>
      <c r="BA89" s="39">
        <v>0</v>
      </c>
      <c r="BB89" s="40"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157</v>
      </c>
      <c r="AU90" s="17">
        <v>0</v>
      </c>
      <c r="AV90" s="17">
        <v>0</v>
      </c>
      <c r="AW90" s="17">
        <v>20000010</v>
      </c>
      <c r="AX90" s="41" t="s">
        <v>227</v>
      </c>
      <c r="AY90" s="38">
        <v>1</v>
      </c>
      <c r="AZ90" s="39">
        <v>0</v>
      </c>
      <c r="BA90" s="39">
        <v>0</v>
      </c>
      <c r="BB90" s="40"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157</v>
      </c>
      <c r="AU91" s="17">
        <v>0</v>
      </c>
      <c r="AV91" s="17">
        <v>0</v>
      </c>
      <c r="AW91" s="17">
        <v>20000010</v>
      </c>
      <c r="AX91" s="41" t="s">
        <v>227</v>
      </c>
      <c r="AY91" s="38">
        <v>1</v>
      </c>
      <c r="AZ91" s="39">
        <v>0</v>
      </c>
      <c r="BA91" s="39">
        <v>0</v>
      </c>
      <c r="BB91" s="40"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157</v>
      </c>
      <c r="AU92" s="17">
        <v>0</v>
      </c>
      <c r="AV92" s="17">
        <v>0</v>
      </c>
      <c r="AW92" s="17">
        <v>20000010</v>
      </c>
      <c r="AX92" s="41" t="s">
        <v>227</v>
      </c>
      <c r="AY92" s="38">
        <v>1</v>
      </c>
      <c r="AZ92" s="39">
        <v>0</v>
      </c>
      <c r="BA92" s="39">
        <v>0</v>
      </c>
      <c r="BB92" s="40"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254</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255</v>
      </c>
      <c r="AU93" s="44" t="s">
        <v>256</v>
      </c>
      <c r="AV93" s="44">
        <v>10002001</v>
      </c>
      <c r="AW93" s="44">
        <v>21101040</v>
      </c>
      <c r="AX93" s="45" t="s">
        <v>227</v>
      </c>
      <c r="AY93" s="45" t="s">
        <v>257</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157</v>
      </c>
      <c r="AU94" s="17">
        <v>0</v>
      </c>
      <c r="AV94" s="17">
        <v>0</v>
      </c>
      <c r="AW94" s="17">
        <v>20000011</v>
      </c>
      <c r="AX94" s="41" t="s">
        <v>158</v>
      </c>
      <c r="AY94" s="38">
        <v>0</v>
      </c>
      <c r="AZ94" s="39">
        <v>0</v>
      </c>
      <c r="BA94" s="39">
        <v>0</v>
      </c>
      <c r="BB94" s="40"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157</v>
      </c>
      <c r="AU95" s="17">
        <v>0</v>
      </c>
      <c r="AV95" s="17">
        <v>0</v>
      </c>
      <c r="AW95" s="17">
        <v>20000011</v>
      </c>
      <c r="AX95" s="41" t="s">
        <v>158</v>
      </c>
      <c r="AY95" s="38">
        <v>0</v>
      </c>
      <c r="AZ95" s="39">
        <v>0</v>
      </c>
      <c r="BA95" s="39">
        <v>0</v>
      </c>
      <c r="BB95" s="40"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157</v>
      </c>
      <c r="AU96" s="17">
        <v>0</v>
      </c>
      <c r="AV96" s="17">
        <v>0</v>
      </c>
      <c r="AW96" s="17">
        <v>20000011</v>
      </c>
      <c r="AX96" s="41" t="s">
        <v>158</v>
      </c>
      <c r="AY96" s="38">
        <v>0</v>
      </c>
      <c r="AZ96" s="39">
        <v>0</v>
      </c>
      <c r="BA96" s="39">
        <v>0</v>
      </c>
      <c r="BB96" s="40"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157</v>
      </c>
      <c r="AU97" s="17">
        <v>0</v>
      </c>
      <c r="AV97" s="17">
        <v>0</v>
      </c>
      <c r="AW97" s="17">
        <v>20000011</v>
      </c>
      <c r="AX97" s="41" t="s">
        <v>158</v>
      </c>
      <c r="AY97" s="38">
        <v>0</v>
      </c>
      <c r="AZ97" s="39">
        <v>0</v>
      </c>
      <c r="BA97" s="39">
        <v>0</v>
      </c>
      <c r="BB97" s="40"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157</v>
      </c>
      <c r="AU98" s="17">
        <v>0</v>
      </c>
      <c r="AV98" s="17">
        <v>0</v>
      </c>
      <c r="AW98" s="17">
        <v>20000001</v>
      </c>
      <c r="AX98" s="41" t="s">
        <v>158</v>
      </c>
      <c r="AY98" s="38">
        <v>0</v>
      </c>
      <c r="AZ98" s="39">
        <v>0</v>
      </c>
      <c r="BA98" s="39">
        <v>0</v>
      </c>
      <c r="BB98" s="47"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158</v>
      </c>
      <c r="AY99" s="38">
        <v>0</v>
      </c>
      <c r="AZ99" s="39">
        <v>0</v>
      </c>
      <c r="BA99" s="39">
        <v>0</v>
      </c>
      <c r="BB99" s="47"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165</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1" t="s">
        <v>158</v>
      </c>
      <c r="AY100" s="38">
        <v>0</v>
      </c>
      <c r="AZ100" s="39">
        <v>0</v>
      </c>
      <c r="BA100" s="39">
        <v>0</v>
      </c>
      <c r="BB100" s="47"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157</v>
      </c>
      <c r="AU101" s="17">
        <v>0</v>
      </c>
      <c r="AV101" s="17">
        <v>0</v>
      </c>
      <c r="AW101" s="17">
        <v>0</v>
      </c>
      <c r="AX101" s="41" t="s">
        <v>158</v>
      </c>
      <c r="AY101" s="38">
        <v>0</v>
      </c>
      <c r="AZ101" s="39">
        <v>0</v>
      </c>
      <c r="BA101" s="39">
        <v>0</v>
      </c>
      <c r="BB101" s="47"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157</v>
      </c>
      <c r="AU102" s="17">
        <v>0</v>
      </c>
      <c r="AV102" s="17">
        <v>0</v>
      </c>
      <c r="AW102" s="17">
        <v>0</v>
      </c>
      <c r="AX102" s="41" t="s">
        <v>158</v>
      </c>
      <c r="AY102" s="38">
        <v>0</v>
      </c>
      <c r="AZ102" s="39">
        <v>0</v>
      </c>
      <c r="BA102" s="39">
        <v>0</v>
      </c>
      <c r="BB102" s="47"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157</v>
      </c>
      <c r="AU103" s="17">
        <v>0</v>
      </c>
      <c r="AV103" s="17">
        <v>0</v>
      </c>
      <c r="AW103" s="17">
        <v>0</v>
      </c>
      <c r="AX103" s="41" t="s">
        <v>158</v>
      </c>
      <c r="AY103" s="38">
        <v>0</v>
      </c>
      <c r="AZ103" s="39">
        <v>0</v>
      </c>
      <c r="BA103" s="39">
        <v>0</v>
      </c>
      <c r="BB103" s="47"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157</v>
      </c>
      <c r="AU104" s="17">
        <v>0</v>
      </c>
      <c r="AV104" s="17">
        <v>0</v>
      </c>
      <c r="AW104" s="17">
        <v>20000001</v>
      </c>
      <c r="AX104" s="41" t="s">
        <v>158</v>
      </c>
      <c r="AY104" s="38">
        <v>0</v>
      </c>
      <c r="AZ104" s="39">
        <v>0</v>
      </c>
      <c r="BA104" s="39">
        <v>0</v>
      </c>
      <c r="BB104" s="47"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157</v>
      </c>
      <c r="AU105" s="17">
        <v>0</v>
      </c>
      <c r="AV105" s="17">
        <v>0</v>
      </c>
      <c r="AW105" s="17">
        <v>0</v>
      </c>
      <c r="AX105" s="41" t="s">
        <v>158</v>
      </c>
      <c r="AY105" s="38">
        <v>0</v>
      </c>
      <c r="AZ105" s="39">
        <v>0</v>
      </c>
      <c r="BA105" s="39">
        <v>0</v>
      </c>
      <c r="BB105" s="47"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157</v>
      </c>
      <c r="AU106" s="17">
        <v>0</v>
      </c>
      <c r="AV106" s="17">
        <v>0</v>
      </c>
      <c r="AW106" s="17">
        <v>20000013</v>
      </c>
      <c r="AX106" s="41" t="s">
        <v>158</v>
      </c>
      <c r="AY106" s="38">
        <v>0</v>
      </c>
      <c r="AZ106" s="39">
        <v>0</v>
      </c>
      <c r="BA106" s="39">
        <v>0</v>
      </c>
      <c r="BB106" s="47"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157</v>
      </c>
      <c r="AU107" s="17">
        <v>0</v>
      </c>
      <c r="AV107" s="17">
        <v>0</v>
      </c>
      <c r="AW107" s="17">
        <v>20000014</v>
      </c>
      <c r="AX107" s="41" t="s">
        <v>158</v>
      </c>
      <c r="AY107" s="38">
        <v>0</v>
      </c>
      <c r="AZ107" s="39">
        <v>0</v>
      </c>
      <c r="BA107" s="39">
        <v>0</v>
      </c>
      <c r="BB107" s="47"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157</v>
      </c>
      <c r="AU108" s="17">
        <v>0</v>
      </c>
      <c r="AV108" s="17">
        <v>0</v>
      </c>
      <c r="AW108" s="17">
        <v>20000015</v>
      </c>
      <c r="AX108" s="41" t="s">
        <v>158</v>
      </c>
      <c r="AY108" s="38">
        <v>0</v>
      </c>
      <c r="AZ108" s="39">
        <v>0</v>
      </c>
      <c r="BA108" s="39">
        <v>0</v>
      </c>
      <c r="BB108" s="40"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157</v>
      </c>
      <c r="AU109" s="17">
        <v>0</v>
      </c>
      <c r="AV109" s="17">
        <v>0</v>
      </c>
      <c r="AW109" s="17">
        <v>20000015</v>
      </c>
      <c r="AX109" s="41" t="s">
        <v>158</v>
      </c>
      <c r="AY109" s="38">
        <v>0</v>
      </c>
      <c r="AZ109" s="39">
        <v>0</v>
      </c>
      <c r="BA109" s="39">
        <v>0</v>
      </c>
      <c r="BB109" s="40"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158</v>
      </c>
      <c r="AY110" s="38">
        <v>0</v>
      </c>
      <c r="AZ110" s="39">
        <v>0</v>
      </c>
      <c r="BA110" s="39">
        <v>0</v>
      </c>
      <c r="BB110" s="40"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158</v>
      </c>
      <c r="AY111" s="38">
        <v>0</v>
      </c>
      <c r="AZ111" s="39">
        <v>0</v>
      </c>
      <c r="BA111" s="39">
        <v>0</v>
      </c>
      <c r="BB111" s="40"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157</v>
      </c>
      <c r="AU112" s="17">
        <v>0</v>
      </c>
      <c r="AV112" s="17">
        <v>0</v>
      </c>
      <c r="AW112" s="17">
        <v>20000001</v>
      </c>
      <c r="AX112" s="41" t="s">
        <v>158</v>
      </c>
      <c r="AY112" s="38">
        <v>0</v>
      </c>
      <c r="AZ112" s="39">
        <v>0</v>
      </c>
      <c r="BA112" s="39">
        <v>0</v>
      </c>
      <c r="BB112" s="47"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157</v>
      </c>
      <c r="AU113" s="17">
        <v>0</v>
      </c>
      <c r="AV113" s="17">
        <v>0</v>
      </c>
      <c r="AW113" s="17">
        <v>20000001</v>
      </c>
      <c r="AX113" s="41" t="s">
        <v>158</v>
      </c>
      <c r="AY113" s="38">
        <v>0</v>
      </c>
      <c r="AZ113" s="39">
        <v>0</v>
      </c>
      <c r="BA113" s="39">
        <v>0</v>
      </c>
      <c r="BB113" s="47"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157</v>
      </c>
      <c r="AU114" s="17">
        <v>0</v>
      </c>
      <c r="AV114" s="17">
        <v>0</v>
      </c>
      <c r="AW114" s="17">
        <v>20000001</v>
      </c>
      <c r="AX114" s="41" t="s">
        <v>158</v>
      </c>
      <c r="AY114" s="38">
        <v>0</v>
      </c>
      <c r="AZ114" s="39">
        <v>0</v>
      </c>
      <c r="BA114" s="39">
        <v>0</v>
      </c>
      <c r="BB114" s="47"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157</v>
      </c>
      <c r="AU115" s="17">
        <v>0</v>
      </c>
      <c r="AV115" s="17">
        <v>0</v>
      </c>
      <c r="AW115" s="17">
        <v>0</v>
      </c>
      <c r="AX115" s="41" t="s">
        <v>158</v>
      </c>
      <c r="AY115" s="38">
        <v>0</v>
      </c>
      <c r="AZ115" s="39">
        <v>0</v>
      </c>
      <c r="BA115" s="39">
        <v>0</v>
      </c>
      <c r="BB115" s="47"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156</v>
      </c>
      <c r="AT116" s="16" t="s">
        <v>211</v>
      </c>
      <c r="AU116" s="17">
        <v>0</v>
      </c>
      <c r="AV116" s="17">
        <v>12000002</v>
      </c>
      <c r="AW116" s="17">
        <v>20000016</v>
      </c>
      <c r="AX116" s="41" t="s">
        <v>158</v>
      </c>
      <c r="AY116" s="38">
        <v>0</v>
      </c>
      <c r="AZ116" s="39">
        <v>0</v>
      </c>
      <c r="BA116" s="39">
        <v>0</v>
      </c>
      <c r="BB116" s="40"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157</v>
      </c>
      <c r="AU117" s="17">
        <v>0</v>
      </c>
      <c r="AV117" s="17">
        <v>0</v>
      </c>
      <c r="AW117" s="17">
        <v>20000017</v>
      </c>
      <c r="AX117" s="41" t="s">
        <v>158</v>
      </c>
      <c r="AY117" s="38">
        <v>0</v>
      </c>
      <c r="AZ117" s="39">
        <v>0</v>
      </c>
      <c r="BA117" s="39">
        <v>0</v>
      </c>
      <c r="BB117" s="47"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157</v>
      </c>
      <c r="AU118" s="17">
        <v>0</v>
      </c>
      <c r="AV118" s="17">
        <v>0</v>
      </c>
      <c r="AW118" s="17">
        <v>20000017</v>
      </c>
      <c r="AX118" s="41" t="s">
        <v>158</v>
      </c>
      <c r="AY118" s="38">
        <v>0</v>
      </c>
      <c r="AZ118" s="39">
        <v>0</v>
      </c>
      <c r="BA118" s="39">
        <v>0</v>
      </c>
      <c r="BB118" s="47"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158</v>
      </c>
      <c r="AY119" s="38">
        <v>0</v>
      </c>
      <c r="AZ119" s="39">
        <v>0</v>
      </c>
      <c r="BA119" s="39">
        <v>0</v>
      </c>
      <c r="BB119" s="40"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157</v>
      </c>
      <c r="AU120" s="17">
        <v>0</v>
      </c>
      <c r="AV120" s="17">
        <v>0</v>
      </c>
      <c r="AW120" s="17">
        <v>0</v>
      </c>
      <c r="AX120" s="41" t="s">
        <v>158</v>
      </c>
      <c r="AY120" s="38">
        <v>0</v>
      </c>
      <c r="AZ120" s="39">
        <v>0</v>
      </c>
      <c r="BA120" s="39">
        <v>0</v>
      </c>
      <c r="BB120" s="47"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157</v>
      </c>
      <c r="AU121" s="17">
        <v>0</v>
      </c>
      <c r="AV121" s="17">
        <v>0</v>
      </c>
      <c r="AW121" s="17">
        <v>0</v>
      </c>
      <c r="AX121" s="41" t="s">
        <v>158</v>
      </c>
      <c r="AY121" s="38">
        <v>0</v>
      </c>
      <c r="AZ121" s="39">
        <v>0</v>
      </c>
      <c r="BA121" s="39">
        <v>0</v>
      </c>
      <c r="BB121" s="47"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157</v>
      </c>
      <c r="AU122" s="17">
        <v>0</v>
      </c>
      <c r="AV122" s="17">
        <v>0</v>
      </c>
      <c r="AW122" s="17">
        <v>20000001</v>
      </c>
      <c r="AX122" s="41" t="s">
        <v>158</v>
      </c>
      <c r="AY122" s="38">
        <v>0</v>
      </c>
      <c r="AZ122" s="39">
        <v>0</v>
      </c>
      <c r="BA122" s="39">
        <v>0</v>
      </c>
      <c r="BB122" s="47"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165</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1" t="s">
        <v>158</v>
      </c>
      <c r="AY123" s="38">
        <v>0</v>
      </c>
      <c r="AZ123" s="39">
        <v>0</v>
      </c>
      <c r="BA123" s="39">
        <v>0</v>
      </c>
      <c r="BB123" s="47"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1" t="s">
        <v>158</v>
      </c>
      <c r="AY124" s="38">
        <v>0</v>
      </c>
      <c r="AZ124" s="39">
        <v>0</v>
      </c>
      <c r="BA124" s="39">
        <v>0</v>
      </c>
      <c r="BB124" s="40"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157</v>
      </c>
      <c r="AU125" s="17">
        <v>0</v>
      </c>
      <c r="AV125" s="17">
        <v>0</v>
      </c>
      <c r="AW125" s="17">
        <v>20000001</v>
      </c>
      <c r="AX125" s="41" t="s">
        <v>158</v>
      </c>
      <c r="AY125" s="38">
        <v>0</v>
      </c>
      <c r="AZ125" s="39">
        <v>0</v>
      </c>
      <c r="BA125" s="39">
        <v>0</v>
      </c>
      <c r="BB125" s="47"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157</v>
      </c>
      <c r="AU126" s="17">
        <v>0</v>
      </c>
      <c r="AV126" s="17">
        <v>0</v>
      </c>
      <c r="AW126" s="17">
        <v>20000001</v>
      </c>
      <c r="AX126" s="41" t="s">
        <v>158</v>
      </c>
      <c r="AY126" s="38">
        <v>0</v>
      </c>
      <c r="AZ126" s="39">
        <v>0</v>
      </c>
      <c r="BA126" s="39">
        <v>0</v>
      </c>
      <c r="BB126" s="47"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1" t="s">
        <v>158</v>
      </c>
      <c r="AY127" s="38">
        <v>0</v>
      </c>
      <c r="AZ127" s="39">
        <v>0</v>
      </c>
      <c r="BA127" s="39">
        <v>0</v>
      </c>
      <c r="BB127" s="47"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158</v>
      </c>
      <c r="AY128" s="38">
        <v>0</v>
      </c>
      <c r="AZ128" s="39">
        <v>0</v>
      </c>
      <c r="BA128" s="39">
        <v>0</v>
      </c>
      <c r="BB128" s="47"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157</v>
      </c>
      <c r="AU129" s="10">
        <v>0</v>
      </c>
      <c r="AV129" s="10">
        <v>0</v>
      </c>
      <c r="AW129" s="10">
        <v>0</v>
      </c>
      <c r="AX129" s="19" t="s">
        <v>158</v>
      </c>
      <c r="AY129" s="1">
        <v>0</v>
      </c>
      <c r="AZ129" s="34">
        <v>0</v>
      </c>
      <c r="BA129" s="34">
        <v>0</v>
      </c>
      <c r="BB129" s="37"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157</v>
      </c>
      <c r="AU130" s="10">
        <v>0</v>
      </c>
      <c r="AV130" s="10">
        <v>0</v>
      </c>
      <c r="AW130" s="10">
        <v>0</v>
      </c>
      <c r="AX130" s="19" t="s">
        <v>158</v>
      </c>
      <c r="AY130" s="1">
        <v>0</v>
      </c>
      <c r="AZ130" s="34">
        <v>0</v>
      </c>
      <c r="BA130" s="34">
        <v>0</v>
      </c>
      <c r="BB130" s="37"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157</v>
      </c>
      <c r="AU131" s="10">
        <v>0</v>
      </c>
      <c r="AV131" s="10">
        <v>0</v>
      </c>
      <c r="AW131" s="10">
        <v>0</v>
      </c>
      <c r="AX131" s="19" t="s">
        <v>158</v>
      </c>
      <c r="AY131" s="1">
        <v>0</v>
      </c>
      <c r="AZ131" s="34">
        <v>0</v>
      </c>
      <c r="BA131" s="34">
        <v>0</v>
      </c>
      <c r="BB131" s="37"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157</v>
      </c>
      <c r="AU132" s="10">
        <v>0</v>
      </c>
      <c r="AV132" s="10">
        <v>0</v>
      </c>
      <c r="AW132" s="10">
        <v>0</v>
      </c>
      <c r="AX132" s="19" t="s">
        <v>158</v>
      </c>
      <c r="AY132" s="1">
        <v>0</v>
      </c>
      <c r="AZ132" s="34">
        <v>0</v>
      </c>
      <c r="BA132" s="34">
        <v>0</v>
      </c>
      <c r="BB132" s="37"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157</v>
      </c>
      <c r="AU133" s="10">
        <v>0</v>
      </c>
      <c r="AV133" s="10">
        <v>0</v>
      </c>
      <c r="AW133" s="10">
        <v>0</v>
      </c>
      <c r="AX133" s="19" t="s">
        <v>158</v>
      </c>
      <c r="AY133" s="1">
        <v>0</v>
      </c>
      <c r="AZ133" s="34">
        <v>0</v>
      </c>
      <c r="BA133" s="34">
        <v>0</v>
      </c>
      <c r="BB133" s="37"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157</v>
      </c>
      <c r="AU134" s="10">
        <v>0</v>
      </c>
      <c r="AV134" s="10">
        <v>0</v>
      </c>
      <c r="AW134" s="10">
        <v>0</v>
      </c>
      <c r="AX134" s="19" t="s">
        <v>158</v>
      </c>
      <c r="AY134" s="1">
        <v>0</v>
      </c>
      <c r="AZ134" s="34">
        <v>0</v>
      </c>
      <c r="BA134" s="34">
        <v>0</v>
      </c>
      <c r="BB134" s="37"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157</v>
      </c>
      <c r="AU135" s="10">
        <v>0</v>
      </c>
      <c r="AV135" s="10">
        <v>0</v>
      </c>
      <c r="AW135" s="10">
        <v>0</v>
      </c>
      <c r="AX135" s="19" t="s">
        <v>158</v>
      </c>
      <c r="AY135" s="1">
        <v>0</v>
      </c>
      <c r="AZ135" s="34">
        <v>0</v>
      </c>
      <c r="BA135" s="34">
        <v>0</v>
      </c>
      <c r="BB135" s="37"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157</v>
      </c>
      <c r="AU136" s="10">
        <v>0</v>
      </c>
      <c r="AV136" s="10">
        <v>0</v>
      </c>
      <c r="AW136" s="10">
        <v>0</v>
      </c>
      <c r="AX136" s="19" t="s">
        <v>158</v>
      </c>
      <c r="AY136" s="1">
        <v>0</v>
      </c>
      <c r="AZ136" s="34">
        <v>0</v>
      </c>
      <c r="BA136" s="34">
        <v>0</v>
      </c>
      <c r="BB136" s="37"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157</v>
      </c>
      <c r="AU137" s="10">
        <v>0</v>
      </c>
      <c r="AV137" s="10">
        <v>0</v>
      </c>
      <c r="AW137" s="10">
        <v>0</v>
      </c>
      <c r="AX137" s="19" t="s">
        <v>158</v>
      </c>
      <c r="AY137" s="1">
        <v>0</v>
      </c>
      <c r="AZ137" s="34">
        <v>0</v>
      </c>
      <c r="BA137" s="34">
        <v>0</v>
      </c>
      <c r="BB137" s="37"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157</v>
      </c>
      <c r="AU138" s="10">
        <v>0</v>
      </c>
      <c r="AV138" s="10">
        <v>0</v>
      </c>
      <c r="AW138" s="10">
        <v>0</v>
      </c>
      <c r="AX138" s="19" t="s">
        <v>158</v>
      </c>
      <c r="AY138" s="1">
        <v>0</v>
      </c>
      <c r="AZ138" s="34">
        <v>0</v>
      </c>
      <c r="BA138" s="34">
        <v>0</v>
      </c>
      <c r="BB138" s="37"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338</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157</v>
      </c>
      <c r="AU139" s="10">
        <v>0</v>
      </c>
      <c r="AV139" s="10">
        <v>0</v>
      </c>
      <c r="AW139" s="10">
        <v>20000001</v>
      </c>
      <c r="AX139" s="19" t="s">
        <v>158</v>
      </c>
      <c r="AY139" s="1">
        <v>0</v>
      </c>
      <c r="AZ139" s="34">
        <v>0</v>
      </c>
      <c r="BA139" s="34">
        <v>0</v>
      </c>
      <c r="BB139" s="37" t="s">
        <v>339</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340</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157</v>
      </c>
      <c r="AU140" s="10">
        <v>0</v>
      </c>
      <c r="AV140" s="10">
        <v>0</v>
      </c>
      <c r="AW140" s="10">
        <v>0</v>
      </c>
      <c r="AX140" s="12" t="s">
        <v>341</v>
      </c>
      <c r="AY140" s="11" t="s">
        <v>2044</v>
      </c>
      <c r="AZ140" s="34">
        <v>0</v>
      </c>
      <c r="BA140" s="34">
        <v>0</v>
      </c>
      <c r="BB140" s="37" t="s">
        <v>342</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343</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344</v>
      </c>
      <c r="AT141" s="12" t="s">
        <v>211</v>
      </c>
      <c r="AU141" s="11" t="s">
        <v>345</v>
      </c>
      <c r="AV141" s="18">
        <v>10000007</v>
      </c>
      <c r="AW141" s="18">
        <v>70102001</v>
      </c>
      <c r="AX141" s="12" t="s">
        <v>158</v>
      </c>
      <c r="AY141" s="11" t="s">
        <v>346</v>
      </c>
      <c r="AZ141" s="13">
        <v>0</v>
      </c>
      <c r="BA141" s="13">
        <v>0</v>
      </c>
      <c r="BB141" s="37" t="s">
        <v>347</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348</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156</v>
      </c>
      <c r="AT142" s="19" t="s">
        <v>157</v>
      </c>
      <c r="AU142" s="18" t="s">
        <v>244</v>
      </c>
      <c r="AV142" s="18">
        <v>0</v>
      </c>
      <c r="AW142" s="18">
        <v>40000003</v>
      </c>
      <c r="AX142" s="19" t="s">
        <v>158</v>
      </c>
      <c r="AY142" s="19" t="s">
        <v>156</v>
      </c>
      <c r="AZ142" s="13">
        <v>0</v>
      </c>
      <c r="BA142" s="13">
        <v>0</v>
      </c>
      <c r="BB142" s="37" t="s">
        <v>349</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343</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345</v>
      </c>
      <c r="AV143" s="18">
        <v>10000007</v>
      </c>
      <c r="AW143" s="18">
        <v>90010301</v>
      </c>
      <c r="AX143" s="12" t="s">
        <v>158</v>
      </c>
      <c r="AY143" s="11" t="s">
        <v>350</v>
      </c>
      <c r="AZ143" s="13">
        <v>0</v>
      </c>
      <c r="BA143" s="13">
        <v>0</v>
      </c>
      <c r="BB143" s="37" t="s">
        <v>347</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165</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156</v>
      </c>
      <c r="AT144" s="19" t="s">
        <v>211</v>
      </c>
      <c r="AU144" s="11" t="s">
        <v>352</v>
      </c>
      <c r="AV144" s="18">
        <v>10001007</v>
      </c>
      <c r="AW144" s="18">
        <v>70103001</v>
      </c>
      <c r="AX144" s="12" t="s">
        <v>158</v>
      </c>
      <c r="AY144" s="11">
        <v>0</v>
      </c>
      <c r="AZ144" s="13">
        <v>0</v>
      </c>
      <c r="BA144" s="13">
        <v>0</v>
      </c>
      <c r="BB144" s="37" t="s">
        <v>353</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348</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156</v>
      </c>
      <c r="AT145" s="19" t="s">
        <v>156</v>
      </c>
      <c r="AU145" s="18" t="s">
        <v>244</v>
      </c>
      <c r="AV145" s="18">
        <v>0</v>
      </c>
      <c r="AW145" s="18">
        <v>40000003</v>
      </c>
      <c r="AX145" s="19" t="s">
        <v>158</v>
      </c>
      <c r="AY145" s="19" t="s">
        <v>156</v>
      </c>
      <c r="AZ145" s="13">
        <v>0</v>
      </c>
      <c r="BA145" s="13">
        <v>0</v>
      </c>
      <c r="BB145" s="68" t="s">
        <v>354</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158</v>
      </c>
      <c r="AY146" s="69">
        <v>0</v>
      </c>
      <c r="AZ146" s="70">
        <v>0</v>
      </c>
      <c r="BA146" s="70">
        <v>0</v>
      </c>
      <c r="BB146" s="71" t="s">
        <v>356</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343</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194</v>
      </c>
      <c r="AU147" s="11">
        <v>0</v>
      </c>
      <c r="AV147" s="18">
        <v>10000007</v>
      </c>
      <c r="AW147" s="18">
        <v>90010402</v>
      </c>
      <c r="AX147" s="12" t="s">
        <v>158</v>
      </c>
      <c r="AY147" s="11" t="s">
        <v>357</v>
      </c>
      <c r="AZ147" s="13">
        <v>0</v>
      </c>
      <c r="BA147" s="13">
        <v>0</v>
      </c>
      <c r="BB147" s="37" t="s">
        <v>358</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359</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360</v>
      </c>
      <c r="AT148" s="9" t="s">
        <v>157</v>
      </c>
      <c r="AU148" s="10">
        <v>0</v>
      </c>
      <c r="AV148" s="10">
        <v>0</v>
      </c>
      <c r="AW148" s="10">
        <v>90010403</v>
      </c>
      <c r="AX148" s="19" t="s">
        <v>158</v>
      </c>
      <c r="AY148" s="69">
        <v>0</v>
      </c>
      <c r="AZ148" s="70">
        <v>0</v>
      </c>
      <c r="BA148" s="70">
        <v>0</v>
      </c>
      <c r="BB148" s="72" t="s">
        <v>361</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362</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363</v>
      </c>
      <c r="AG149" s="6">
        <v>0</v>
      </c>
      <c r="AH149" s="6">
        <v>0</v>
      </c>
      <c r="AI149" s="6">
        <v>0</v>
      </c>
      <c r="AJ149" s="9">
        <v>0</v>
      </c>
      <c r="AK149" s="29">
        <v>0</v>
      </c>
      <c r="AL149" s="9">
        <v>0</v>
      </c>
      <c r="AM149" s="9">
        <v>0</v>
      </c>
      <c r="AN149" s="9">
        <v>0.5</v>
      </c>
      <c r="AO149" s="9">
        <v>999000</v>
      </c>
      <c r="AP149" s="9">
        <v>0</v>
      </c>
      <c r="AQ149" s="9">
        <v>0</v>
      </c>
      <c r="AR149" s="6">
        <v>0</v>
      </c>
      <c r="AS149" s="32" t="s">
        <v>156</v>
      </c>
      <c r="AT149" s="9" t="s">
        <v>211</v>
      </c>
      <c r="AU149" s="10">
        <v>0</v>
      </c>
      <c r="AV149" s="10">
        <v>0</v>
      </c>
      <c r="AW149" s="10">
        <v>20000021</v>
      </c>
      <c r="AX149" s="19" t="s">
        <v>158</v>
      </c>
      <c r="AY149" s="69">
        <v>0</v>
      </c>
      <c r="AZ149" s="70">
        <v>0</v>
      </c>
      <c r="BA149" s="70">
        <v>0</v>
      </c>
      <c r="BB149" s="71" t="s">
        <v>364</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365</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156</v>
      </c>
      <c r="AT150" s="9" t="s">
        <v>211</v>
      </c>
      <c r="AU150" s="18" t="s">
        <v>244</v>
      </c>
      <c r="AV150" s="18">
        <v>0</v>
      </c>
      <c r="AW150" s="18">
        <v>0</v>
      </c>
      <c r="AX150" s="19" t="s">
        <v>158</v>
      </c>
      <c r="AY150" s="19" t="s">
        <v>156</v>
      </c>
      <c r="AZ150" s="13">
        <v>0</v>
      </c>
      <c r="BA150" s="13">
        <v>0</v>
      </c>
      <c r="BB150" s="68" t="s">
        <v>366</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348</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156</v>
      </c>
      <c r="AT151" s="9" t="s">
        <v>211</v>
      </c>
      <c r="AU151" s="18" t="s">
        <v>244</v>
      </c>
      <c r="AV151" s="18">
        <v>0</v>
      </c>
      <c r="AW151" s="18">
        <v>40000003</v>
      </c>
      <c r="AX151" s="19" t="s">
        <v>158</v>
      </c>
      <c r="AY151" s="19" t="s">
        <v>156</v>
      </c>
      <c r="AZ151" s="13">
        <v>0</v>
      </c>
      <c r="BA151" s="13">
        <v>0</v>
      </c>
      <c r="BB151" s="68" t="s">
        <v>367</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368</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369</v>
      </c>
      <c r="AT152" s="19" t="s">
        <v>157</v>
      </c>
      <c r="AU152" s="18" t="s">
        <v>352</v>
      </c>
      <c r="AV152" s="18">
        <v>10002001</v>
      </c>
      <c r="AW152" s="18">
        <v>70106001</v>
      </c>
      <c r="AX152" s="19" t="s">
        <v>227</v>
      </c>
      <c r="AY152" s="19" t="s">
        <v>370</v>
      </c>
      <c r="AZ152" s="13">
        <v>0</v>
      </c>
      <c r="BA152" s="13">
        <v>0</v>
      </c>
      <c r="BB152" s="68" t="s">
        <v>371</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372</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156</v>
      </c>
      <c r="AT153" s="19" t="s">
        <v>157</v>
      </c>
      <c r="AU153" s="11" t="s">
        <v>345</v>
      </c>
      <c r="AV153" s="18">
        <v>10000007</v>
      </c>
      <c r="AW153" s="18">
        <v>90010502</v>
      </c>
      <c r="AX153" s="12" t="s">
        <v>158</v>
      </c>
      <c r="AY153" s="11" t="s">
        <v>373</v>
      </c>
      <c r="AZ153" s="13">
        <v>0</v>
      </c>
      <c r="BA153" s="13">
        <v>0</v>
      </c>
      <c r="BB153" s="37" t="s">
        <v>374</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375</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156</v>
      </c>
      <c r="AT154" s="19" t="s">
        <v>157</v>
      </c>
      <c r="AU154" s="18" t="s">
        <v>352</v>
      </c>
      <c r="AV154" s="18">
        <v>10003002</v>
      </c>
      <c r="AW154" s="18">
        <v>70106005</v>
      </c>
      <c r="AX154" s="19" t="s">
        <v>376</v>
      </c>
      <c r="AY154" s="19">
        <v>0</v>
      </c>
      <c r="AZ154" s="13">
        <v>0</v>
      </c>
      <c r="BA154" s="13">
        <v>0</v>
      </c>
      <c r="BB154" s="68" t="s">
        <v>371</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365</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19" t="s">
        <v>157</v>
      </c>
      <c r="AU155" s="18" t="s">
        <v>244</v>
      </c>
      <c r="AV155" s="18">
        <v>0</v>
      </c>
      <c r="AW155" s="18">
        <v>0</v>
      </c>
      <c r="AX155" s="19" t="s">
        <v>158</v>
      </c>
      <c r="AY155" s="19" t="s">
        <v>156</v>
      </c>
      <c r="AZ155" s="13">
        <v>0</v>
      </c>
      <c r="BA155" s="13">
        <v>0</v>
      </c>
      <c r="BB155" s="68" t="s">
        <v>377</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378</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156</v>
      </c>
      <c r="AT156" s="19" t="s">
        <v>157</v>
      </c>
      <c r="AU156" s="11" t="s">
        <v>352</v>
      </c>
      <c r="AV156" s="18">
        <v>0</v>
      </c>
      <c r="AW156" s="18">
        <v>0</v>
      </c>
      <c r="AX156" s="12" t="s">
        <v>341</v>
      </c>
      <c r="AY156" s="11" t="s">
        <v>379</v>
      </c>
      <c r="AZ156" s="13">
        <v>0</v>
      </c>
      <c r="BA156" s="13">
        <v>0</v>
      </c>
      <c r="BB156" s="68" t="s">
        <v>380</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355</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157</v>
      </c>
      <c r="AU157" s="11">
        <v>0</v>
      </c>
      <c r="AV157" s="18">
        <v>0</v>
      </c>
      <c r="AW157" s="18">
        <v>0</v>
      </c>
      <c r="AX157" s="12" t="s">
        <v>158</v>
      </c>
      <c r="AY157" s="11">
        <v>0</v>
      </c>
      <c r="AZ157" s="13">
        <v>0</v>
      </c>
      <c r="BA157" s="13">
        <v>0</v>
      </c>
      <c r="BB157" s="68" t="s">
        <v>356</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381</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157</v>
      </c>
      <c r="AU158" s="11">
        <v>0</v>
      </c>
      <c r="AV158" s="18">
        <v>0</v>
      </c>
      <c r="AW158" s="18">
        <v>20000001</v>
      </c>
      <c r="AX158" s="12" t="s">
        <v>158</v>
      </c>
      <c r="AY158" s="11">
        <v>0</v>
      </c>
      <c r="AZ158" s="13">
        <v>0</v>
      </c>
      <c r="BA158" s="13">
        <v>0</v>
      </c>
      <c r="BB158" s="68" t="s">
        <v>382</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383</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165</v>
      </c>
      <c r="AG159" s="6">
        <v>0</v>
      </c>
      <c r="AH159" s="6">
        <v>2</v>
      </c>
      <c r="AI159" s="6">
        <v>0</v>
      </c>
      <c r="AJ159" s="6">
        <v>1.5</v>
      </c>
      <c r="AK159" s="11">
        <v>0</v>
      </c>
      <c r="AL159" s="11">
        <v>0</v>
      </c>
      <c r="AM159" s="11">
        <v>0</v>
      </c>
      <c r="AN159" s="11">
        <v>1</v>
      </c>
      <c r="AO159" s="11">
        <v>3000</v>
      </c>
      <c r="AP159" s="11">
        <v>1</v>
      </c>
      <c r="AQ159" s="11">
        <v>0</v>
      </c>
      <c r="AR159" s="6">
        <v>0</v>
      </c>
      <c r="AS159" s="11" t="s">
        <v>156</v>
      </c>
      <c r="AT159" s="19" t="s">
        <v>211</v>
      </c>
      <c r="AU159" s="11" t="s">
        <v>352</v>
      </c>
      <c r="AV159" s="18">
        <v>10000007</v>
      </c>
      <c r="AW159" s="18">
        <v>62001103</v>
      </c>
      <c r="AX159" s="12" t="s">
        <v>158</v>
      </c>
      <c r="AY159" s="11">
        <v>0</v>
      </c>
      <c r="AZ159" s="13">
        <v>0</v>
      </c>
      <c r="BA159" s="13">
        <v>0</v>
      </c>
      <c r="BB159" s="68" t="s">
        <v>371</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384</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156</v>
      </c>
      <c r="AT160" s="9" t="s">
        <v>157</v>
      </c>
      <c r="AU160" s="11" t="s">
        <v>352</v>
      </c>
      <c r="AV160" s="18">
        <v>0</v>
      </c>
      <c r="AW160" s="18">
        <v>0</v>
      </c>
      <c r="AX160" s="12" t="s">
        <v>341</v>
      </c>
      <c r="AY160" s="11" t="s">
        <v>385</v>
      </c>
      <c r="AZ160" s="13">
        <v>0</v>
      </c>
      <c r="BA160" s="13">
        <v>0</v>
      </c>
      <c r="BB160" s="68" t="s">
        <v>386</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387</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388</v>
      </c>
      <c r="AG161" s="6">
        <v>1</v>
      </c>
      <c r="AH161" s="6">
        <v>1</v>
      </c>
      <c r="AI161" s="6">
        <v>0</v>
      </c>
      <c r="AJ161" s="6">
        <v>3</v>
      </c>
      <c r="AK161" s="11">
        <v>0</v>
      </c>
      <c r="AL161" s="11">
        <v>0</v>
      </c>
      <c r="AM161" s="11">
        <v>0</v>
      </c>
      <c r="AN161" s="11">
        <v>2.5</v>
      </c>
      <c r="AO161" s="11">
        <v>5000</v>
      </c>
      <c r="AP161" s="11">
        <v>2.5</v>
      </c>
      <c r="AQ161" s="11">
        <v>0</v>
      </c>
      <c r="AR161" s="6">
        <v>0</v>
      </c>
      <c r="AS161" s="11" t="s">
        <v>156</v>
      </c>
      <c r="AT161" s="9" t="s">
        <v>194</v>
      </c>
      <c r="AU161" s="11" t="s">
        <v>345</v>
      </c>
      <c r="AV161" s="18">
        <v>10000007</v>
      </c>
      <c r="AW161" s="18">
        <v>70107001</v>
      </c>
      <c r="AX161" s="12" t="s">
        <v>158</v>
      </c>
      <c r="AY161" s="11">
        <v>0</v>
      </c>
      <c r="AZ161" s="13">
        <v>0</v>
      </c>
      <c r="BA161" s="13">
        <v>0</v>
      </c>
      <c r="BB161" s="68" t="s">
        <v>389</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390</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194</v>
      </c>
      <c r="AU162" s="11" t="s">
        <v>345</v>
      </c>
      <c r="AV162" s="18">
        <v>10000007</v>
      </c>
      <c r="AW162" s="18">
        <v>62001202</v>
      </c>
      <c r="AX162" s="12" t="s">
        <v>158</v>
      </c>
      <c r="AY162" s="11" t="s">
        <v>391</v>
      </c>
      <c r="AZ162" s="13">
        <v>0</v>
      </c>
      <c r="BA162" s="13">
        <v>0</v>
      </c>
      <c r="BB162" s="37" t="s">
        <v>392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393</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394</v>
      </c>
      <c r="AU163" s="11" t="s">
        <v>345</v>
      </c>
      <c r="AV163" s="18">
        <v>10000007</v>
      </c>
      <c r="AW163" s="18">
        <v>62001203</v>
      </c>
      <c r="AX163" s="12" t="s">
        <v>158</v>
      </c>
      <c r="AY163" s="11" t="s">
        <v>395</v>
      </c>
      <c r="AZ163" s="13">
        <v>0</v>
      </c>
      <c r="BA163" s="13">
        <v>0</v>
      </c>
      <c r="BB163" s="37" t="s">
        <v>396</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397</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157</v>
      </c>
      <c r="AU164" s="18" t="s">
        <v>244</v>
      </c>
      <c r="AV164" s="18">
        <v>0</v>
      </c>
      <c r="AW164" s="18">
        <v>0</v>
      </c>
      <c r="AX164" s="19" t="s">
        <v>158</v>
      </c>
      <c r="AY164" s="19" t="s">
        <v>156</v>
      </c>
      <c r="AZ164" s="13">
        <v>0</v>
      </c>
      <c r="BA164" s="13">
        <v>0</v>
      </c>
      <c r="BB164" s="68" t="s">
        <v>398</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399</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400</v>
      </c>
      <c r="AG165" s="6">
        <v>0</v>
      </c>
      <c r="AH165" s="6">
        <v>2</v>
      </c>
      <c r="AI165" s="6">
        <v>0</v>
      </c>
      <c r="AJ165" s="62">
        <v>0</v>
      </c>
      <c r="AK165" s="55">
        <v>0</v>
      </c>
      <c r="AL165" s="55">
        <v>0</v>
      </c>
      <c r="AM165" s="55">
        <v>0</v>
      </c>
      <c r="AN165" s="55">
        <v>6</v>
      </c>
      <c r="AO165" s="55">
        <v>6000</v>
      </c>
      <c r="AP165" s="55">
        <v>0</v>
      </c>
      <c r="AQ165" s="55">
        <v>0</v>
      </c>
      <c r="AR165" s="6">
        <v>0</v>
      </c>
      <c r="AS165" s="55">
        <v>0</v>
      </c>
      <c r="AT165" s="54" t="s">
        <v>211</v>
      </c>
      <c r="AU165" s="11">
        <v>0</v>
      </c>
      <c r="AV165" s="66">
        <v>0</v>
      </c>
      <c r="AW165" s="18">
        <v>22000031</v>
      </c>
      <c r="AX165" s="54" t="s">
        <v>401</v>
      </c>
      <c r="AY165" s="55" t="s">
        <v>402</v>
      </c>
      <c r="AZ165" s="73">
        <v>0</v>
      </c>
      <c r="BA165" s="73">
        <v>0</v>
      </c>
      <c r="BB165" s="74" t="s">
        <v>403</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404</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157</v>
      </c>
      <c r="AU166" s="58">
        <v>0</v>
      </c>
      <c r="AV166" s="58">
        <v>0</v>
      </c>
      <c r="AW166" s="58">
        <v>0</v>
      </c>
      <c r="AX166" s="75" t="s">
        <v>158</v>
      </c>
      <c r="AY166" s="76">
        <v>0</v>
      </c>
      <c r="AZ166" s="77">
        <v>0</v>
      </c>
      <c r="BA166" s="77">
        <v>0</v>
      </c>
      <c r="BB166" s="78" t="s">
        <v>405</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406</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407</v>
      </c>
      <c r="AG167" s="63">
        <v>0</v>
      </c>
      <c r="AH167" s="63">
        <v>0</v>
      </c>
      <c r="AI167" s="61">
        <v>0</v>
      </c>
      <c r="AJ167" s="57">
        <v>0</v>
      </c>
      <c r="AK167" s="64">
        <v>0</v>
      </c>
      <c r="AL167" s="57">
        <v>0</v>
      </c>
      <c r="AM167" s="57">
        <v>0</v>
      </c>
      <c r="AN167" s="57">
        <v>0.5</v>
      </c>
      <c r="AO167" s="57">
        <v>10000</v>
      </c>
      <c r="AP167" s="57">
        <v>1</v>
      </c>
      <c r="AQ167" s="57">
        <v>5</v>
      </c>
      <c r="AR167" s="61">
        <v>0</v>
      </c>
      <c r="AS167" s="67" t="s">
        <v>156</v>
      </c>
      <c r="AT167" s="57" t="s">
        <v>211</v>
      </c>
      <c r="AU167" s="58">
        <v>0</v>
      </c>
      <c r="AV167" s="58">
        <v>0</v>
      </c>
      <c r="AW167" s="58">
        <v>20000023</v>
      </c>
      <c r="AX167" s="75" t="s">
        <v>158</v>
      </c>
      <c r="AY167" s="76">
        <v>0</v>
      </c>
      <c r="AZ167" s="77">
        <v>0</v>
      </c>
      <c r="BA167" s="77">
        <v>0</v>
      </c>
      <c r="BB167" s="78" t="s">
        <v>231</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408</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194</v>
      </c>
      <c r="AU168" s="58">
        <v>0</v>
      </c>
      <c r="AV168" s="58">
        <v>0</v>
      </c>
      <c r="AW168" s="58">
        <v>0</v>
      </c>
      <c r="AX168" s="75" t="s">
        <v>341</v>
      </c>
      <c r="AY168" s="76" t="s">
        <v>409</v>
      </c>
      <c r="AZ168" s="77">
        <v>0</v>
      </c>
      <c r="BA168" s="77">
        <v>0</v>
      </c>
      <c r="BB168" s="78" t="s">
        <v>405</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410</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411</v>
      </c>
      <c r="AG169" s="63">
        <v>1</v>
      </c>
      <c r="AH169" s="63">
        <v>1</v>
      </c>
      <c r="AI169" s="61">
        <v>0</v>
      </c>
      <c r="AJ169" s="57">
        <v>3</v>
      </c>
      <c r="AK169" s="64">
        <v>0</v>
      </c>
      <c r="AL169" s="57">
        <v>0</v>
      </c>
      <c r="AM169" s="57">
        <v>0</v>
      </c>
      <c r="AN169" s="57">
        <v>0.5</v>
      </c>
      <c r="AO169" s="57">
        <v>2500</v>
      </c>
      <c r="AP169" s="57">
        <v>3</v>
      </c>
      <c r="AQ169" s="57">
        <v>0</v>
      </c>
      <c r="AR169" s="61">
        <v>0</v>
      </c>
      <c r="AS169" s="67" t="s">
        <v>156</v>
      </c>
      <c r="AT169" s="57" t="s">
        <v>157</v>
      </c>
      <c r="AU169" s="58">
        <v>0</v>
      </c>
      <c r="AV169" s="58">
        <v>0</v>
      </c>
      <c r="AW169" s="58">
        <v>20000024</v>
      </c>
      <c r="AX169" s="75" t="s">
        <v>158</v>
      </c>
      <c r="AY169" s="76">
        <v>0</v>
      </c>
      <c r="AZ169" s="77">
        <v>0</v>
      </c>
      <c r="BA169" s="77">
        <v>0</v>
      </c>
      <c r="BB169" s="78" t="s">
        <v>412</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413</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414</v>
      </c>
      <c r="AG170" s="63">
        <v>0</v>
      </c>
      <c r="AH170" s="63">
        <v>0</v>
      </c>
      <c r="AI170" s="61">
        <v>0</v>
      </c>
      <c r="AJ170" s="57">
        <v>0</v>
      </c>
      <c r="AK170" s="64">
        <v>0</v>
      </c>
      <c r="AL170" s="57">
        <v>0</v>
      </c>
      <c r="AM170" s="57">
        <v>0</v>
      </c>
      <c r="AN170" s="57">
        <v>0.5</v>
      </c>
      <c r="AO170" s="57">
        <v>10000</v>
      </c>
      <c r="AP170" s="57">
        <v>1.1499999999999999</v>
      </c>
      <c r="AQ170" s="57">
        <v>5</v>
      </c>
      <c r="AR170" s="61">
        <v>0</v>
      </c>
      <c r="AS170" s="67" t="s">
        <v>415</v>
      </c>
      <c r="AT170" s="57" t="s">
        <v>211</v>
      </c>
      <c r="AU170" s="58">
        <v>0</v>
      </c>
      <c r="AV170" s="58">
        <v>0</v>
      </c>
      <c r="AW170" s="58">
        <v>20000025</v>
      </c>
      <c r="AX170" s="75" t="s">
        <v>158</v>
      </c>
      <c r="AY170" s="76">
        <v>0</v>
      </c>
      <c r="AZ170" s="77">
        <v>0</v>
      </c>
      <c r="BA170" s="77">
        <v>0</v>
      </c>
      <c r="BB170" s="78" t="s">
        <v>231</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416</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194</v>
      </c>
      <c r="AU171" s="58">
        <v>0</v>
      </c>
      <c r="AV171" s="58">
        <v>0</v>
      </c>
      <c r="AW171" s="58">
        <v>0</v>
      </c>
      <c r="AX171" s="75" t="s">
        <v>341</v>
      </c>
      <c r="AY171" s="57" t="s">
        <v>417</v>
      </c>
      <c r="AZ171" s="77">
        <v>0</v>
      </c>
      <c r="BA171" s="77">
        <v>0</v>
      </c>
      <c r="BB171" s="78" t="s">
        <v>405</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416</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194</v>
      </c>
      <c r="AU172" s="58">
        <v>0</v>
      </c>
      <c r="AV172" s="58">
        <v>0</v>
      </c>
      <c r="AW172" s="58">
        <v>0</v>
      </c>
      <c r="AX172" s="75" t="s">
        <v>341</v>
      </c>
      <c r="AY172" s="57" t="s">
        <v>418</v>
      </c>
      <c r="AZ172" s="77">
        <v>0</v>
      </c>
      <c r="BA172" s="77">
        <v>0</v>
      </c>
      <c r="BB172" s="78" t="s">
        <v>405</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419</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420</v>
      </c>
      <c r="AG173" s="63">
        <v>0</v>
      </c>
      <c r="AH173" s="63">
        <v>0</v>
      </c>
      <c r="AI173" s="61">
        <v>0</v>
      </c>
      <c r="AJ173" s="57">
        <v>0</v>
      </c>
      <c r="AK173" s="64">
        <v>0</v>
      </c>
      <c r="AL173" s="57">
        <v>0</v>
      </c>
      <c r="AM173" s="57">
        <v>0</v>
      </c>
      <c r="AN173" s="57">
        <v>0.5</v>
      </c>
      <c r="AO173" s="57">
        <v>6000</v>
      </c>
      <c r="AP173" s="57">
        <v>1.1499999999999999</v>
      </c>
      <c r="AQ173" s="57">
        <v>5</v>
      </c>
      <c r="AR173" s="61">
        <v>0</v>
      </c>
      <c r="AS173" s="67" t="s">
        <v>421</v>
      </c>
      <c r="AT173" s="57" t="s">
        <v>394</v>
      </c>
      <c r="AU173" s="58">
        <v>0</v>
      </c>
      <c r="AV173" s="58">
        <v>0</v>
      </c>
      <c r="AW173" s="58">
        <v>20000026</v>
      </c>
      <c r="AX173" s="75" t="s">
        <v>158</v>
      </c>
      <c r="AY173" s="76">
        <v>0</v>
      </c>
      <c r="AZ173" s="77">
        <v>0</v>
      </c>
      <c r="BA173" s="77">
        <v>0</v>
      </c>
      <c r="BB173" s="78" t="s">
        <v>231</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387</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388</v>
      </c>
      <c r="AG174" s="6">
        <v>1</v>
      </c>
      <c r="AH174" s="6">
        <v>1</v>
      </c>
      <c r="AI174" s="6">
        <v>0</v>
      </c>
      <c r="AJ174" s="6">
        <v>3</v>
      </c>
      <c r="AK174" s="11">
        <v>0</v>
      </c>
      <c r="AL174" s="11">
        <v>0</v>
      </c>
      <c r="AM174" s="11">
        <v>0</v>
      </c>
      <c r="AN174" s="11">
        <v>3</v>
      </c>
      <c r="AO174" s="11">
        <v>5000</v>
      </c>
      <c r="AP174" s="11">
        <v>2.5</v>
      </c>
      <c r="AQ174" s="11">
        <v>0</v>
      </c>
      <c r="AR174" s="6">
        <v>0</v>
      </c>
      <c r="AS174" s="18" t="s">
        <v>422</v>
      </c>
      <c r="AT174" s="19" t="s">
        <v>211</v>
      </c>
      <c r="AU174" s="11" t="s">
        <v>345</v>
      </c>
      <c r="AV174" s="18">
        <v>10000007</v>
      </c>
      <c r="AW174" s="18">
        <v>70107001</v>
      </c>
      <c r="AX174" s="12" t="s">
        <v>158</v>
      </c>
      <c r="AY174" s="11">
        <v>0</v>
      </c>
      <c r="AZ174" s="13">
        <v>0</v>
      </c>
      <c r="BA174" s="13">
        <v>0</v>
      </c>
      <c r="BB174" s="37" t="s">
        <v>389</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423</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422</v>
      </c>
      <c r="AT175" s="19" t="s">
        <v>157</v>
      </c>
      <c r="AU175" s="11" t="s">
        <v>345</v>
      </c>
      <c r="AV175" s="18">
        <v>10000007</v>
      </c>
      <c r="AW175" s="18">
        <v>62001302</v>
      </c>
      <c r="AX175" s="12" t="s">
        <v>158</v>
      </c>
      <c r="AY175" s="11" t="s">
        <v>424</v>
      </c>
      <c r="AZ175" s="13">
        <v>0</v>
      </c>
      <c r="BA175" s="13">
        <v>0</v>
      </c>
      <c r="BB175" s="37" t="s">
        <v>425</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426</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422</v>
      </c>
      <c r="AT176" s="19" t="s">
        <v>194</v>
      </c>
      <c r="AU176" s="11" t="s">
        <v>345</v>
      </c>
      <c r="AV176" s="18">
        <v>10000007</v>
      </c>
      <c r="AW176" s="18">
        <v>62001302</v>
      </c>
      <c r="AX176" s="12" t="s">
        <v>158</v>
      </c>
      <c r="AY176" s="11" t="s">
        <v>427</v>
      </c>
      <c r="AZ176" s="13">
        <v>0</v>
      </c>
      <c r="BA176" s="13">
        <v>0</v>
      </c>
      <c r="BB176" s="37" t="s">
        <v>428</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429</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156</v>
      </c>
      <c r="AT177" s="19" t="s">
        <v>157</v>
      </c>
      <c r="AU177" s="18" t="s">
        <v>244</v>
      </c>
      <c r="AV177" s="18">
        <v>0</v>
      </c>
      <c r="AW177" s="18">
        <v>40000003</v>
      </c>
      <c r="AX177" s="19" t="s">
        <v>158</v>
      </c>
      <c r="AY177" s="19" t="s">
        <v>156</v>
      </c>
      <c r="AZ177" s="13">
        <v>0</v>
      </c>
      <c r="BA177" s="13">
        <v>0</v>
      </c>
      <c r="BB177" s="68" t="s">
        <v>430</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156</v>
      </c>
      <c r="AT178" s="19" t="s">
        <v>157</v>
      </c>
      <c r="AU178" s="18" t="s">
        <v>244</v>
      </c>
      <c r="AV178" s="18">
        <v>0</v>
      </c>
      <c r="AW178" s="18">
        <v>0</v>
      </c>
      <c r="AX178" s="19" t="s">
        <v>158</v>
      </c>
      <c r="AY178" s="19" t="s">
        <v>156</v>
      </c>
      <c r="AZ178" s="13">
        <v>0</v>
      </c>
      <c r="BA178" s="13">
        <v>0</v>
      </c>
      <c r="BB178" s="68" t="s">
        <v>432</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433</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434</v>
      </c>
      <c r="AG179" s="6">
        <v>2</v>
      </c>
      <c r="AH179" s="6">
        <v>2</v>
      </c>
      <c r="AI179" s="6">
        <v>0</v>
      </c>
      <c r="AJ179" s="6">
        <v>3</v>
      </c>
      <c r="AK179" s="18">
        <v>0</v>
      </c>
      <c r="AL179" s="18">
        <v>0</v>
      </c>
      <c r="AM179" s="18">
        <v>0</v>
      </c>
      <c r="AN179" s="18">
        <v>0.5</v>
      </c>
      <c r="AO179" s="18">
        <v>4000</v>
      </c>
      <c r="AP179" s="18">
        <v>0</v>
      </c>
      <c r="AQ179" s="18">
        <v>4</v>
      </c>
      <c r="AR179" s="6">
        <v>0</v>
      </c>
      <c r="AS179" s="18" t="s">
        <v>422</v>
      </c>
      <c r="AT179" s="19" t="s">
        <v>157</v>
      </c>
      <c r="AU179" s="18" t="s">
        <v>352</v>
      </c>
      <c r="AV179" s="18">
        <v>10003002</v>
      </c>
      <c r="AW179" s="18">
        <v>20000027</v>
      </c>
      <c r="AX179" s="19" t="s">
        <v>435</v>
      </c>
      <c r="AY179" s="19" t="s">
        <v>436</v>
      </c>
      <c r="AZ179" s="13">
        <v>0</v>
      </c>
      <c r="BA179" s="13">
        <v>0</v>
      </c>
      <c r="BB179" s="68" t="s">
        <v>437</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433</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434</v>
      </c>
      <c r="AG180" s="6">
        <v>2</v>
      </c>
      <c r="AH180" s="6">
        <v>2</v>
      </c>
      <c r="AI180" s="6">
        <v>0</v>
      </c>
      <c r="AJ180" s="6">
        <v>3</v>
      </c>
      <c r="AK180" s="18">
        <v>0</v>
      </c>
      <c r="AL180" s="18">
        <v>0</v>
      </c>
      <c r="AM180" s="18">
        <v>0</v>
      </c>
      <c r="AN180" s="18">
        <v>0.5</v>
      </c>
      <c r="AO180" s="18">
        <v>8000</v>
      </c>
      <c r="AP180" s="18">
        <v>0</v>
      </c>
      <c r="AQ180" s="18">
        <v>4</v>
      </c>
      <c r="AR180" s="6">
        <v>0</v>
      </c>
      <c r="AS180" s="18" t="s">
        <v>422</v>
      </c>
      <c r="AT180" s="19" t="s">
        <v>157</v>
      </c>
      <c r="AU180" s="18" t="s">
        <v>352</v>
      </c>
      <c r="AV180" s="18">
        <v>10003002</v>
      </c>
      <c r="AW180" s="18">
        <v>20000027</v>
      </c>
      <c r="AX180" s="19" t="s">
        <v>435</v>
      </c>
      <c r="AY180" s="19" t="s">
        <v>438</v>
      </c>
      <c r="AZ180" s="13">
        <v>0</v>
      </c>
      <c r="BA180" s="13">
        <v>0</v>
      </c>
      <c r="BB180" s="68" t="s">
        <v>437</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439</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440</v>
      </c>
      <c r="AG181" s="63">
        <v>0</v>
      </c>
      <c r="AH181" s="63">
        <v>0</v>
      </c>
      <c r="AI181" s="61">
        <v>0</v>
      </c>
      <c r="AJ181" s="57">
        <v>0</v>
      </c>
      <c r="AK181" s="64">
        <v>0</v>
      </c>
      <c r="AL181" s="57">
        <v>0</v>
      </c>
      <c r="AM181" s="57">
        <v>0</v>
      </c>
      <c r="AN181" s="57">
        <v>0.5</v>
      </c>
      <c r="AO181" s="57">
        <v>20000</v>
      </c>
      <c r="AP181" s="57">
        <v>0</v>
      </c>
      <c r="AQ181" s="57">
        <v>4</v>
      </c>
      <c r="AR181" s="61">
        <v>0</v>
      </c>
      <c r="AS181" s="67" t="s">
        <v>441</v>
      </c>
      <c r="AT181" s="57" t="s">
        <v>157</v>
      </c>
      <c r="AU181" s="58">
        <v>0</v>
      </c>
      <c r="AV181" s="58">
        <v>0</v>
      </c>
      <c r="AW181" s="58">
        <v>20000027</v>
      </c>
      <c r="AX181" s="75" t="s">
        <v>158</v>
      </c>
      <c r="AY181" s="76">
        <v>0</v>
      </c>
      <c r="AZ181" s="77">
        <v>0</v>
      </c>
      <c r="BA181" s="77">
        <v>0</v>
      </c>
      <c r="BB181" s="78" t="s">
        <v>231</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442</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443</v>
      </c>
      <c r="AG182" s="63">
        <v>1</v>
      </c>
      <c r="AH182" s="63">
        <v>1</v>
      </c>
      <c r="AI182" s="61">
        <v>0</v>
      </c>
      <c r="AJ182" s="57">
        <v>2</v>
      </c>
      <c r="AK182" s="64">
        <v>0</v>
      </c>
      <c r="AL182" s="57">
        <v>0</v>
      </c>
      <c r="AM182" s="57">
        <v>0</v>
      </c>
      <c r="AN182" s="57">
        <v>0.5</v>
      </c>
      <c r="AO182" s="57">
        <v>999000</v>
      </c>
      <c r="AP182" s="57">
        <v>0</v>
      </c>
      <c r="AQ182" s="57">
        <v>0</v>
      </c>
      <c r="AR182" s="61">
        <v>0</v>
      </c>
      <c r="AS182" s="67" t="s">
        <v>156</v>
      </c>
      <c r="AT182" s="57" t="s">
        <v>211</v>
      </c>
      <c r="AU182" s="58">
        <v>0</v>
      </c>
      <c r="AV182" s="58">
        <v>0</v>
      </c>
      <c r="AW182" s="58">
        <v>20000015</v>
      </c>
      <c r="AX182" s="75" t="s">
        <v>158</v>
      </c>
      <c r="AY182" s="76">
        <v>0</v>
      </c>
      <c r="AZ182" s="77">
        <v>0</v>
      </c>
      <c r="BA182" s="77">
        <v>0</v>
      </c>
      <c r="BB182" s="78" t="s">
        <v>231</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439</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440</v>
      </c>
      <c r="AG183" s="63">
        <v>0</v>
      </c>
      <c r="AH183" s="63">
        <v>0</v>
      </c>
      <c r="AI183" s="61">
        <v>0</v>
      </c>
      <c r="AJ183" s="57">
        <v>0</v>
      </c>
      <c r="AK183" s="64">
        <v>0</v>
      </c>
      <c r="AL183" s="57">
        <v>0</v>
      </c>
      <c r="AM183" s="57">
        <v>0</v>
      </c>
      <c r="AN183" s="57">
        <v>0.5</v>
      </c>
      <c r="AO183" s="57">
        <v>20000</v>
      </c>
      <c r="AP183" s="57">
        <v>0</v>
      </c>
      <c r="AQ183" s="57">
        <v>4</v>
      </c>
      <c r="AR183" s="61">
        <v>0</v>
      </c>
      <c r="AS183" s="67" t="s">
        <v>441</v>
      </c>
      <c r="AT183" s="57" t="s">
        <v>194</v>
      </c>
      <c r="AU183" s="58">
        <v>0</v>
      </c>
      <c r="AV183" s="58">
        <v>0</v>
      </c>
      <c r="AW183" s="58">
        <v>20000027</v>
      </c>
      <c r="AX183" s="75" t="s">
        <v>158</v>
      </c>
      <c r="AY183" s="76">
        <v>0</v>
      </c>
      <c r="AZ183" s="77">
        <v>0</v>
      </c>
      <c r="BA183" s="77">
        <v>0</v>
      </c>
      <c r="BB183" s="78" t="s">
        <v>231</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442</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211</v>
      </c>
      <c r="AU184" s="58">
        <v>0</v>
      </c>
      <c r="AV184" s="58">
        <v>0</v>
      </c>
      <c r="AW184" s="58">
        <v>20000001</v>
      </c>
      <c r="AX184" s="75" t="s">
        <v>158</v>
      </c>
      <c r="AY184" s="76">
        <v>0</v>
      </c>
      <c r="AZ184" s="77">
        <v>0</v>
      </c>
      <c r="BA184" s="77">
        <v>0</v>
      </c>
      <c r="BB184" s="78" t="s">
        <v>339</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439</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440</v>
      </c>
      <c r="AG185" s="63">
        <v>0</v>
      </c>
      <c r="AH185" s="63">
        <v>0</v>
      </c>
      <c r="AI185" s="61">
        <v>0</v>
      </c>
      <c r="AJ185" s="57">
        <v>0</v>
      </c>
      <c r="AK185" s="64">
        <v>0</v>
      </c>
      <c r="AL185" s="57">
        <v>0</v>
      </c>
      <c r="AM185" s="57">
        <v>0</v>
      </c>
      <c r="AN185" s="57">
        <v>0.5</v>
      </c>
      <c r="AO185" s="57">
        <v>20000</v>
      </c>
      <c r="AP185" s="57">
        <v>0</v>
      </c>
      <c r="AQ185" s="57">
        <v>4</v>
      </c>
      <c r="AR185" s="61">
        <v>0</v>
      </c>
      <c r="AS185" s="67" t="s">
        <v>441</v>
      </c>
      <c r="AT185" s="57" t="s">
        <v>194</v>
      </c>
      <c r="AU185" s="58">
        <v>0</v>
      </c>
      <c r="AV185" s="58">
        <v>0</v>
      </c>
      <c r="AW185" s="58">
        <v>20000027</v>
      </c>
      <c r="AX185" s="75" t="s">
        <v>158</v>
      </c>
      <c r="AY185" s="76">
        <v>0</v>
      </c>
      <c r="AZ185" s="77">
        <v>0</v>
      </c>
      <c r="BA185" s="77">
        <v>0</v>
      </c>
      <c r="BB185" s="78" t="s">
        <v>231</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444</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445</v>
      </c>
      <c r="AG186" s="28">
        <v>0</v>
      </c>
      <c r="AH186" s="28">
        <v>0</v>
      </c>
      <c r="AI186" s="6">
        <v>0</v>
      </c>
      <c r="AJ186" s="9">
        <v>0</v>
      </c>
      <c r="AK186" s="29">
        <v>0</v>
      </c>
      <c r="AL186" s="9">
        <v>0</v>
      </c>
      <c r="AM186" s="9">
        <v>0</v>
      </c>
      <c r="AN186" s="9">
        <v>0</v>
      </c>
      <c r="AO186" s="9">
        <v>2000</v>
      </c>
      <c r="AP186" s="9">
        <v>0</v>
      </c>
      <c r="AQ186" s="9">
        <v>0</v>
      </c>
      <c r="AR186" s="6">
        <v>0</v>
      </c>
      <c r="AS186" s="32" t="s">
        <v>446</v>
      </c>
      <c r="AT186" s="9" t="s">
        <v>157</v>
      </c>
      <c r="AU186" s="10">
        <v>0</v>
      </c>
      <c r="AV186" s="10">
        <v>0</v>
      </c>
      <c r="AW186" s="10">
        <v>0</v>
      </c>
      <c r="AX186" s="19" t="s">
        <v>158</v>
      </c>
      <c r="AY186" s="1">
        <v>0</v>
      </c>
      <c r="AZ186" s="34">
        <v>0</v>
      </c>
      <c r="BA186" s="34">
        <v>0</v>
      </c>
      <c r="BB186" s="71" t="s">
        <v>447</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448</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211</v>
      </c>
      <c r="AU187" s="10">
        <v>0</v>
      </c>
      <c r="AV187" s="10">
        <v>0</v>
      </c>
      <c r="AW187" s="10">
        <v>0</v>
      </c>
      <c r="AX187" s="19" t="s">
        <v>158</v>
      </c>
      <c r="AY187" s="1">
        <v>0</v>
      </c>
      <c r="AZ187" s="34">
        <v>0</v>
      </c>
      <c r="BA187" s="34">
        <v>0</v>
      </c>
      <c r="BB187" s="71" t="s">
        <v>449</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450</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194</v>
      </c>
      <c r="AU188" s="10">
        <v>0</v>
      </c>
      <c r="AV188" s="10">
        <v>0</v>
      </c>
      <c r="AW188" s="10">
        <v>0</v>
      </c>
      <c r="AX188" s="12" t="s">
        <v>341</v>
      </c>
      <c r="AY188" s="9" t="s">
        <v>451</v>
      </c>
      <c r="AZ188" s="34">
        <v>0</v>
      </c>
      <c r="BA188" s="34">
        <v>0</v>
      </c>
      <c r="BB188" s="71" t="s">
        <v>452</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348</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156</v>
      </c>
      <c r="AT189" s="19" t="s">
        <v>157</v>
      </c>
      <c r="AU189" s="18" t="s">
        <v>244</v>
      </c>
      <c r="AV189" s="18">
        <v>0</v>
      </c>
      <c r="AW189" s="18">
        <v>40000003</v>
      </c>
      <c r="AX189" s="19" t="s">
        <v>158</v>
      </c>
      <c r="AY189" s="19" t="s">
        <v>156</v>
      </c>
      <c r="AZ189" s="13">
        <v>0</v>
      </c>
      <c r="BA189" s="13">
        <v>0</v>
      </c>
      <c r="BB189" s="68" t="s">
        <v>349</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351</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165</v>
      </c>
      <c r="AG190" s="6">
        <v>0</v>
      </c>
      <c r="AH190" s="6">
        <v>2</v>
      </c>
      <c r="AI190" s="6">
        <v>0</v>
      </c>
      <c r="AJ190" s="6">
        <v>1.5</v>
      </c>
      <c r="AK190" s="11">
        <v>0</v>
      </c>
      <c r="AL190" s="11">
        <v>0</v>
      </c>
      <c r="AM190" s="11">
        <v>0</v>
      </c>
      <c r="AN190" s="11">
        <v>2.5</v>
      </c>
      <c r="AO190" s="11">
        <v>4000</v>
      </c>
      <c r="AP190" s="11">
        <v>2</v>
      </c>
      <c r="AQ190" s="11">
        <v>0</v>
      </c>
      <c r="AR190" s="6">
        <v>0</v>
      </c>
      <c r="AS190" s="11" t="s">
        <v>156</v>
      </c>
      <c r="AT190" s="19" t="s">
        <v>211</v>
      </c>
      <c r="AU190" s="11" t="s">
        <v>352</v>
      </c>
      <c r="AV190" s="18">
        <v>10001007</v>
      </c>
      <c r="AW190" s="18">
        <v>70103001</v>
      </c>
      <c r="AX190" s="12" t="s">
        <v>158</v>
      </c>
      <c r="AY190" s="11">
        <v>0</v>
      </c>
      <c r="AZ190" s="13">
        <v>0</v>
      </c>
      <c r="BA190" s="13">
        <v>0</v>
      </c>
      <c r="BB190" s="37" t="s">
        <v>453</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454</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422</v>
      </c>
      <c r="AT191" s="19" t="s">
        <v>455</v>
      </c>
      <c r="AU191" s="18">
        <v>0</v>
      </c>
      <c r="AV191" s="18">
        <v>10007001</v>
      </c>
      <c r="AW191" s="18">
        <v>0</v>
      </c>
      <c r="AX191" s="19" t="s">
        <v>158</v>
      </c>
      <c r="AY191" s="19" t="s">
        <v>156</v>
      </c>
      <c r="AZ191" s="13">
        <v>0</v>
      </c>
      <c r="BA191" s="13">
        <v>0</v>
      </c>
      <c r="BB191" s="68" t="s">
        <v>456</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457</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165</v>
      </c>
      <c r="AG192" s="6">
        <v>0</v>
      </c>
      <c r="AH192" s="6">
        <v>0</v>
      </c>
      <c r="AI192" s="6">
        <v>0</v>
      </c>
      <c r="AJ192" s="6">
        <v>1.5</v>
      </c>
      <c r="AK192" s="11">
        <v>0</v>
      </c>
      <c r="AL192" s="11">
        <v>0</v>
      </c>
      <c r="AM192" s="11">
        <v>0</v>
      </c>
      <c r="AN192" s="11">
        <v>1</v>
      </c>
      <c r="AO192" s="11">
        <v>5000</v>
      </c>
      <c r="AP192" s="11">
        <v>0.5</v>
      </c>
      <c r="AQ192" s="11">
        <v>0</v>
      </c>
      <c r="AR192" s="6">
        <v>0</v>
      </c>
      <c r="AS192" s="11" t="s">
        <v>156</v>
      </c>
      <c r="AT192" s="19" t="s">
        <v>394</v>
      </c>
      <c r="AU192" s="11" t="s">
        <v>345</v>
      </c>
      <c r="AV192" s="18">
        <v>10000007</v>
      </c>
      <c r="AW192" s="18">
        <v>70201001</v>
      </c>
      <c r="AX192" s="12" t="s">
        <v>158</v>
      </c>
      <c r="AY192" s="11">
        <v>0</v>
      </c>
      <c r="AZ192" s="13">
        <v>0</v>
      </c>
      <c r="BA192" s="13">
        <v>0</v>
      </c>
      <c r="BB192" s="37" t="s">
        <v>458</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459</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460</v>
      </c>
      <c r="AS193" s="18" t="s">
        <v>156</v>
      </c>
      <c r="AT193" s="19" t="s">
        <v>157</v>
      </c>
      <c r="AU193" s="18" t="s">
        <v>244</v>
      </c>
      <c r="AV193" s="18">
        <v>0</v>
      </c>
      <c r="AW193" s="18">
        <v>0</v>
      </c>
      <c r="AX193" s="19" t="s">
        <v>158</v>
      </c>
      <c r="AY193" s="19" t="s">
        <v>156</v>
      </c>
      <c r="AZ193" s="13">
        <v>0</v>
      </c>
      <c r="BA193" s="13">
        <v>0</v>
      </c>
      <c r="BB193" s="68" t="s">
        <v>461</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462</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156</v>
      </c>
      <c r="AT194" s="19" t="s">
        <v>157</v>
      </c>
      <c r="AU194" s="18" t="s">
        <v>244</v>
      </c>
      <c r="AV194" s="18">
        <v>0</v>
      </c>
      <c r="AW194" s="18">
        <v>0</v>
      </c>
      <c r="AX194" s="19" t="s">
        <v>158</v>
      </c>
      <c r="AY194" s="19" t="s">
        <v>156</v>
      </c>
      <c r="AZ194" s="13">
        <v>0</v>
      </c>
      <c r="BA194" s="13">
        <v>0</v>
      </c>
      <c r="BB194" s="68" t="s">
        <v>463</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464</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2.1</v>
      </c>
      <c r="AO195" s="11">
        <v>2100</v>
      </c>
      <c r="AP195" s="11">
        <v>1.5</v>
      </c>
      <c r="AQ195" s="11">
        <v>15</v>
      </c>
      <c r="AR195" s="6">
        <v>0</v>
      </c>
      <c r="AS195" s="32" t="s">
        <v>446</v>
      </c>
      <c r="AT195" s="12" t="s">
        <v>465</v>
      </c>
      <c r="AU195" s="11" t="s">
        <v>167</v>
      </c>
      <c r="AV195" s="18">
        <v>10000011</v>
      </c>
      <c r="AW195" s="18">
        <v>70404004</v>
      </c>
      <c r="AX195" s="12" t="s">
        <v>168</v>
      </c>
      <c r="AY195" s="11">
        <v>0</v>
      </c>
      <c r="AZ195" s="13">
        <v>0</v>
      </c>
      <c r="BA195" s="13">
        <v>0</v>
      </c>
      <c r="BB195" s="37" t="s">
        <v>466</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467</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388</v>
      </c>
      <c r="AG196" s="6">
        <v>0</v>
      </c>
      <c r="AH196" s="6">
        <v>1</v>
      </c>
      <c r="AI196" s="6">
        <v>0</v>
      </c>
      <c r="AJ196" s="6">
        <v>3</v>
      </c>
      <c r="AK196" s="11">
        <v>0</v>
      </c>
      <c r="AL196" s="11">
        <v>0</v>
      </c>
      <c r="AM196" s="11">
        <v>0</v>
      </c>
      <c r="AN196" s="11">
        <v>2.5</v>
      </c>
      <c r="AO196" s="11">
        <v>5000</v>
      </c>
      <c r="AP196" s="11">
        <v>2</v>
      </c>
      <c r="AQ196" s="11">
        <v>0</v>
      </c>
      <c r="AR196" s="6">
        <v>0</v>
      </c>
      <c r="AS196" s="11">
        <v>90001023</v>
      </c>
      <c r="AT196" s="19" t="s">
        <v>211</v>
      </c>
      <c r="AU196" s="11" t="s">
        <v>345</v>
      </c>
      <c r="AV196" s="18">
        <v>10000007</v>
      </c>
      <c r="AW196" s="18">
        <v>70205002</v>
      </c>
      <c r="AX196" s="12" t="s">
        <v>158</v>
      </c>
      <c r="AY196" s="11">
        <v>0</v>
      </c>
      <c r="AZ196" s="13">
        <v>0</v>
      </c>
      <c r="BA196" s="13">
        <v>0</v>
      </c>
      <c r="BB196" s="37" t="s">
        <v>468</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469</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157</v>
      </c>
      <c r="AU197" s="58">
        <v>0</v>
      </c>
      <c r="AV197" s="58">
        <v>0</v>
      </c>
      <c r="AW197" s="58">
        <v>0</v>
      </c>
      <c r="AX197" s="75" t="s">
        <v>158</v>
      </c>
      <c r="AY197" s="76">
        <v>0</v>
      </c>
      <c r="AZ197" s="77">
        <v>0</v>
      </c>
      <c r="BA197" s="77">
        <v>0</v>
      </c>
      <c r="BB197" s="78" t="s">
        <v>405</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470</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414</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211</v>
      </c>
      <c r="AU198" s="58">
        <v>0</v>
      </c>
      <c r="AV198" s="58">
        <v>0</v>
      </c>
      <c r="AW198" s="58">
        <v>20000028</v>
      </c>
      <c r="AX198" s="75" t="s">
        <v>158</v>
      </c>
      <c r="AY198" s="76">
        <v>0</v>
      </c>
      <c r="AZ198" s="77">
        <v>0</v>
      </c>
      <c r="BA198" s="77">
        <v>0</v>
      </c>
      <c r="BB198" s="78" t="s">
        <v>231</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471</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414</v>
      </c>
      <c r="AG199" s="63">
        <v>1</v>
      </c>
      <c r="AH199" s="63">
        <v>1</v>
      </c>
      <c r="AI199" s="61">
        <v>0</v>
      </c>
      <c r="AJ199" s="57">
        <v>1.5</v>
      </c>
      <c r="AK199" s="64">
        <v>0</v>
      </c>
      <c r="AL199" s="57">
        <v>0</v>
      </c>
      <c r="AM199" s="57">
        <v>0</v>
      </c>
      <c r="AN199" s="57">
        <v>0.5</v>
      </c>
      <c r="AO199" s="57">
        <v>4000</v>
      </c>
      <c r="AP199" s="57">
        <v>3</v>
      </c>
      <c r="AQ199" s="57">
        <v>0</v>
      </c>
      <c r="AR199" s="61">
        <v>0</v>
      </c>
      <c r="AS199" s="56">
        <v>0</v>
      </c>
      <c r="AT199" s="57" t="s">
        <v>194</v>
      </c>
      <c r="AU199" s="58">
        <v>0</v>
      </c>
      <c r="AV199" s="58">
        <v>0</v>
      </c>
      <c r="AW199" s="58">
        <v>20000020</v>
      </c>
      <c r="AX199" s="75" t="s">
        <v>158</v>
      </c>
      <c r="AY199" s="76">
        <v>0</v>
      </c>
      <c r="AZ199" s="77">
        <v>0</v>
      </c>
      <c r="BA199" s="77">
        <v>0</v>
      </c>
      <c r="BB199" s="78" t="s">
        <v>472</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473</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414</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394</v>
      </c>
      <c r="AU200" s="58">
        <v>0</v>
      </c>
      <c r="AV200" s="58">
        <v>0</v>
      </c>
      <c r="AW200" s="58">
        <v>0</v>
      </c>
      <c r="AX200" s="75" t="s">
        <v>158</v>
      </c>
      <c r="AY200" s="76">
        <v>0</v>
      </c>
      <c r="AZ200" s="77">
        <v>0</v>
      </c>
      <c r="BA200" s="77">
        <v>0</v>
      </c>
      <c r="BB200" s="78" t="s">
        <v>231</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454</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422</v>
      </c>
      <c r="AT201" s="19" t="s">
        <v>455</v>
      </c>
      <c r="AU201" s="18">
        <v>0</v>
      </c>
      <c r="AV201" s="18">
        <v>10007001</v>
      </c>
      <c r="AW201" s="18">
        <v>0</v>
      </c>
      <c r="AX201" s="19" t="s">
        <v>158</v>
      </c>
      <c r="AY201" s="19" t="s">
        <v>156</v>
      </c>
      <c r="AZ201" s="13">
        <v>0</v>
      </c>
      <c r="BA201" s="13">
        <v>0</v>
      </c>
      <c r="BB201" s="68" t="s">
        <v>456</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474</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194</v>
      </c>
      <c r="AU202" s="10">
        <v>0</v>
      </c>
      <c r="AV202" s="10">
        <v>0</v>
      </c>
      <c r="AW202" s="10">
        <v>0</v>
      </c>
      <c r="AX202" s="12" t="s">
        <v>341</v>
      </c>
      <c r="AY202" s="9" t="s">
        <v>475</v>
      </c>
      <c r="AZ202" s="34">
        <v>0</v>
      </c>
      <c r="BA202" s="34">
        <v>0</v>
      </c>
      <c r="BB202" s="71" t="s">
        <v>476</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462</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156</v>
      </c>
      <c r="AT203" s="19" t="s">
        <v>157</v>
      </c>
      <c r="AU203" s="18" t="s">
        <v>244</v>
      </c>
      <c r="AV203" s="18">
        <v>0</v>
      </c>
      <c r="AW203" s="18">
        <v>0</v>
      </c>
      <c r="AX203" s="19" t="s">
        <v>158</v>
      </c>
      <c r="AY203" s="19" t="s">
        <v>156</v>
      </c>
      <c r="AZ203" s="13">
        <v>0</v>
      </c>
      <c r="BA203" s="13">
        <v>0</v>
      </c>
      <c r="BB203" s="68" t="s">
        <v>463</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464</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165</v>
      </c>
      <c r="AG204" s="6">
        <v>0</v>
      </c>
      <c r="AH204" s="6">
        <v>2</v>
      </c>
      <c r="AI204" s="6">
        <v>0</v>
      </c>
      <c r="AJ204" s="6">
        <v>1.5</v>
      </c>
      <c r="AK204" s="11">
        <v>0</v>
      </c>
      <c r="AL204" s="11">
        <v>0</v>
      </c>
      <c r="AM204" s="11">
        <v>0</v>
      </c>
      <c r="AN204" s="11">
        <v>1.5</v>
      </c>
      <c r="AO204" s="11">
        <v>1600</v>
      </c>
      <c r="AP204" s="11">
        <v>1</v>
      </c>
      <c r="AQ204" s="11">
        <v>15</v>
      </c>
      <c r="AR204" s="6">
        <v>0</v>
      </c>
      <c r="AS204" s="11">
        <v>90202005</v>
      </c>
      <c r="AT204" s="12" t="s">
        <v>194</v>
      </c>
      <c r="AU204" s="11" t="s">
        <v>167</v>
      </c>
      <c r="AV204" s="18">
        <v>10000011</v>
      </c>
      <c r="AW204" s="18">
        <v>70404001</v>
      </c>
      <c r="AX204" s="12" t="s">
        <v>168</v>
      </c>
      <c r="AY204" s="11">
        <v>0</v>
      </c>
      <c r="AZ204" s="13">
        <v>0</v>
      </c>
      <c r="BA204" s="13">
        <v>0</v>
      </c>
      <c r="BB204" s="37" t="s">
        <v>477</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467</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388</v>
      </c>
      <c r="AG205" s="6">
        <v>0</v>
      </c>
      <c r="AH205" s="6">
        <v>1</v>
      </c>
      <c r="AI205" s="6">
        <v>0</v>
      </c>
      <c r="AJ205" s="6">
        <v>3</v>
      </c>
      <c r="AK205" s="11">
        <v>0</v>
      </c>
      <c r="AL205" s="11">
        <v>0</v>
      </c>
      <c r="AM205" s="11">
        <v>0</v>
      </c>
      <c r="AN205" s="11">
        <v>2.5</v>
      </c>
      <c r="AO205" s="11">
        <v>5000</v>
      </c>
      <c r="AP205" s="11">
        <v>2</v>
      </c>
      <c r="AQ205" s="11">
        <v>0</v>
      </c>
      <c r="AR205" s="6">
        <v>0</v>
      </c>
      <c r="AS205" s="11" t="s">
        <v>422</v>
      </c>
      <c r="AT205" s="19" t="s">
        <v>194</v>
      </c>
      <c r="AU205" s="11" t="s">
        <v>345</v>
      </c>
      <c r="AV205" s="18">
        <v>10000007</v>
      </c>
      <c r="AW205" s="18">
        <v>70205002</v>
      </c>
      <c r="AX205" s="12" t="s">
        <v>158</v>
      </c>
      <c r="AY205" s="11">
        <v>0</v>
      </c>
      <c r="AZ205" s="13">
        <v>0</v>
      </c>
      <c r="BA205" s="13">
        <v>0</v>
      </c>
      <c r="BB205" s="37" t="s">
        <v>468</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478</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479</v>
      </c>
      <c r="AG206" s="28">
        <v>0</v>
      </c>
      <c r="AH206" s="28">
        <v>2</v>
      </c>
      <c r="AI206" s="6">
        <v>0</v>
      </c>
      <c r="AJ206" s="9">
        <v>4</v>
      </c>
      <c r="AK206" s="29">
        <v>0</v>
      </c>
      <c r="AL206" s="9">
        <v>0</v>
      </c>
      <c r="AM206" s="9">
        <v>0</v>
      </c>
      <c r="AN206" s="9">
        <v>2</v>
      </c>
      <c r="AO206" s="11">
        <v>4000</v>
      </c>
      <c r="AP206" s="9">
        <v>2</v>
      </c>
      <c r="AQ206" s="9">
        <v>0</v>
      </c>
      <c r="AR206" s="6">
        <v>0</v>
      </c>
      <c r="AS206" s="11" t="s">
        <v>422</v>
      </c>
      <c r="AT206" s="19" t="s">
        <v>211</v>
      </c>
      <c r="AU206" s="10">
        <v>0</v>
      </c>
      <c r="AV206" s="10">
        <v>0</v>
      </c>
      <c r="AW206" s="10">
        <v>70205004</v>
      </c>
      <c r="AX206" s="19" t="s">
        <v>158</v>
      </c>
      <c r="AY206" s="11">
        <v>0</v>
      </c>
      <c r="AZ206" s="13">
        <v>0</v>
      </c>
      <c r="BA206" s="13">
        <v>0</v>
      </c>
      <c r="BB206" s="37" t="s">
        <v>480</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481</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157</v>
      </c>
      <c r="AU207" s="58">
        <v>0</v>
      </c>
      <c r="AV207" s="58">
        <v>0</v>
      </c>
      <c r="AW207" s="58">
        <v>0</v>
      </c>
      <c r="AX207" s="75" t="s">
        <v>341</v>
      </c>
      <c r="AY207" s="57" t="s">
        <v>482</v>
      </c>
      <c r="AZ207" s="79">
        <v>0</v>
      </c>
      <c r="BA207" s="79">
        <v>0</v>
      </c>
      <c r="BB207" s="78" t="s">
        <v>405</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483</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211</v>
      </c>
      <c r="AU208" s="58">
        <v>0</v>
      </c>
      <c r="AV208" s="58">
        <v>0</v>
      </c>
      <c r="AW208" s="58">
        <v>0</v>
      </c>
      <c r="AX208" s="75" t="s">
        <v>158</v>
      </c>
      <c r="AY208" s="80">
        <v>0</v>
      </c>
      <c r="AZ208" s="79">
        <v>0</v>
      </c>
      <c r="BA208" s="79">
        <v>0</v>
      </c>
      <c r="BB208" s="78" t="s">
        <v>405</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484</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479</v>
      </c>
      <c r="AG209" s="63">
        <v>0</v>
      </c>
      <c r="AH209" s="63">
        <v>0</v>
      </c>
      <c r="AI209" s="61">
        <v>0</v>
      </c>
      <c r="AJ209" s="57">
        <v>0</v>
      </c>
      <c r="AK209" s="64">
        <v>0</v>
      </c>
      <c r="AL209" s="57">
        <v>0</v>
      </c>
      <c r="AM209" s="57">
        <v>0</v>
      </c>
      <c r="AN209" s="57">
        <v>0.5</v>
      </c>
      <c r="AO209" s="57">
        <v>1000</v>
      </c>
      <c r="AP209" s="57">
        <v>2</v>
      </c>
      <c r="AQ209" s="57">
        <v>0</v>
      </c>
      <c r="AR209" s="61">
        <v>0</v>
      </c>
      <c r="AS209" s="67" t="s">
        <v>485</v>
      </c>
      <c r="AT209" s="57" t="s">
        <v>194</v>
      </c>
      <c r="AU209" s="58">
        <v>0</v>
      </c>
      <c r="AV209" s="58">
        <v>0</v>
      </c>
      <c r="AW209" s="58">
        <v>20000004</v>
      </c>
      <c r="AX209" s="75" t="s">
        <v>158</v>
      </c>
      <c r="AY209" s="80">
        <v>0</v>
      </c>
      <c r="AZ209" s="79">
        <v>0</v>
      </c>
      <c r="BA209" s="79">
        <v>0</v>
      </c>
      <c r="BB209" s="78" t="s">
        <v>231</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486</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211</v>
      </c>
      <c r="AU210" s="58">
        <v>0</v>
      </c>
      <c r="AV210" s="58">
        <v>0</v>
      </c>
      <c r="AW210" s="58">
        <v>0</v>
      </c>
      <c r="AX210" s="75" t="s">
        <v>341</v>
      </c>
      <c r="AY210" s="57" t="s">
        <v>487</v>
      </c>
      <c r="AZ210" s="79">
        <v>0</v>
      </c>
      <c r="BA210" s="79">
        <v>0</v>
      </c>
      <c r="BB210" s="78" t="s">
        <v>405</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486</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211</v>
      </c>
      <c r="AU211" s="58">
        <v>0</v>
      </c>
      <c r="AV211" s="58">
        <v>0</v>
      </c>
      <c r="AW211" s="58">
        <v>0</v>
      </c>
      <c r="AX211" s="75" t="s">
        <v>341</v>
      </c>
      <c r="AY211" s="57" t="s">
        <v>487</v>
      </c>
      <c r="AZ211" s="79">
        <v>0</v>
      </c>
      <c r="BA211" s="79">
        <v>0</v>
      </c>
      <c r="BB211" s="78" t="s">
        <v>405</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488</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211</v>
      </c>
      <c r="AU212" s="58">
        <v>0</v>
      </c>
      <c r="AV212" s="58">
        <v>0</v>
      </c>
      <c r="AW212" s="58">
        <v>0</v>
      </c>
      <c r="AX212" s="75" t="s">
        <v>341</v>
      </c>
      <c r="AY212" s="57" t="s">
        <v>487</v>
      </c>
      <c r="AZ212" s="79">
        <v>0</v>
      </c>
      <c r="BA212" s="79">
        <v>0</v>
      </c>
      <c r="BB212" s="78" t="s">
        <v>405</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488</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211</v>
      </c>
      <c r="AU213" s="58">
        <v>0</v>
      </c>
      <c r="AV213" s="58">
        <v>0</v>
      </c>
      <c r="AW213" s="58">
        <v>0</v>
      </c>
      <c r="AX213" s="75" t="s">
        <v>341</v>
      </c>
      <c r="AY213" s="57" t="s">
        <v>487</v>
      </c>
      <c r="AZ213" s="79">
        <v>0</v>
      </c>
      <c r="BA213" s="79">
        <v>0</v>
      </c>
      <c r="BB213" s="78" t="s">
        <v>405</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488</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211</v>
      </c>
      <c r="AU214" s="58">
        <v>0</v>
      </c>
      <c r="AV214" s="58">
        <v>0</v>
      </c>
      <c r="AW214" s="58">
        <v>0</v>
      </c>
      <c r="AX214" s="75" t="s">
        <v>341</v>
      </c>
      <c r="AY214" s="57" t="s">
        <v>487</v>
      </c>
      <c r="AZ214" s="79">
        <v>0</v>
      </c>
      <c r="BA214" s="79">
        <v>0</v>
      </c>
      <c r="BB214" s="78" t="s">
        <v>405</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489</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211</v>
      </c>
      <c r="AU215" s="58">
        <v>0</v>
      </c>
      <c r="AV215" s="58">
        <v>0</v>
      </c>
      <c r="AW215" s="58">
        <v>0</v>
      </c>
      <c r="AX215" s="75" t="s">
        <v>341</v>
      </c>
      <c r="AY215" s="57" t="s">
        <v>487</v>
      </c>
      <c r="AZ215" s="79">
        <v>0</v>
      </c>
      <c r="BA215" s="79">
        <v>0</v>
      </c>
      <c r="BB215" s="78" t="s">
        <v>405</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489</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211</v>
      </c>
      <c r="AU216" s="58">
        <v>0</v>
      </c>
      <c r="AV216" s="58">
        <v>0</v>
      </c>
      <c r="AW216" s="58">
        <v>0</v>
      </c>
      <c r="AX216" s="75" t="s">
        <v>341</v>
      </c>
      <c r="AY216" s="57" t="s">
        <v>487</v>
      </c>
      <c r="AZ216" s="79">
        <v>0</v>
      </c>
      <c r="BA216" s="79">
        <v>0</v>
      </c>
      <c r="BB216" s="78" t="s">
        <v>405</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489</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211</v>
      </c>
      <c r="AU217" s="58">
        <v>0</v>
      </c>
      <c r="AV217" s="58">
        <v>0</v>
      </c>
      <c r="AW217" s="58">
        <v>0</v>
      </c>
      <c r="AX217" s="75" t="s">
        <v>341</v>
      </c>
      <c r="AY217" s="57" t="s">
        <v>487</v>
      </c>
      <c r="AZ217" s="79">
        <v>0</v>
      </c>
      <c r="BA217" s="79">
        <v>0</v>
      </c>
      <c r="BB217" s="78" t="s">
        <v>405</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489</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211</v>
      </c>
      <c r="AU218" s="58">
        <v>0</v>
      </c>
      <c r="AV218" s="58">
        <v>0</v>
      </c>
      <c r="AW218" s="58">
        <v>0</v>
      </c>
      <c r="AX218" s="75" t="s">
        <v>341</v>
      </c>
      <c r="AY218" s="57" t="s">
        <v>487</v>
      </c>
      <c r="AZ218" s="79">
        <v>0</v>
      </c>
      <c r="BA218" s="79">
        <v>0</v>
      </c>
      <c r="BB218" s="78" t="s">
        <v>405</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489</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211</v>
      </c>
      <c r="AU219" s="58">
        <v>0</v>
      </c>
      <c r="AV219" s="58">
        <v>0</v>
      </c>
      <c r="AW219" s="58">
        <v>0</v>
      </c>
      <c r="AX219" s="75" t="s">
        <v>341</v>
      </c>
      <c r="AY219" s="57" t="s">
        <v>487</v>
      </c>
      <c r="AZ219" s="79">
        <v>0</v>
      </c>
      <c r="BA219" s="79">
        <v>0</v>
      </c>
      <c r="BB219" s="78" t="s">
        <v>405</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384</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156</v>
      </c>
      <c r="AT220" s="19" t="s">
        <v>157</v>
      </c>
      <c r="AU220" s="11" t="s">
        <v>352</v>
      </c>
      <c r="AV220" s="18">
        <v>0</v>
      </c>
      <c r="AW220" s="18">
        <v>0</v>
      </c>
      <c r="AX220" s="12" t="s">
        <v>341</v>
      </c>
      <c r="AY220" s="11" t="s">
        <v>490</v>
      </c>
      <c r="AZ220" s="13">
        <v>0</v>
      </c>
      <c r="BA220" s="13">
        <v>0</v>
      </c>
      <c r="BB220" s="37" t="s">
        <v>491</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492</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388</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345</v>
      </c>
      <c r="AV221" s="18">
        <v>10000007</v>
      </c>
      <c r="AW221" s="18">
        <v>70405001</v>
      </c>
      <c r="AX221" s="12" t="s">
        <v>158</v>
      </c>
      <c r="AY221" s="11">
        <v>0</v>
      </c>
      <c r="AZ221" s="13">
        <v>0</v>
      </c>
      <c r="BA221" s="13">
        <v>0</v>
      </c>
      <c r="BB221" s="37" t="s">
        <v>493</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494</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345</v>
      </c>
      <c r="AV222" s="18">
        <v>10000007</v>
      </c>
      <c r="AW222" s="18">
        <v>70405002</v>
      </c>
      <c r="AX222" s="12" t="s">
        <v>158</v>
      </c>
      <c r="AY222" s="11" t="s">
        <v>495</v>
      </c>
      <c r="AZ222" s="13">
        <v>0</v>
      </c>
      <c r="BA222" s="13">
        <v>0</v>
      </c>
      <c r="BB222" s="37" t="s">
        <v>496</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365</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156</v>
      </c>
      <c r="AT223" s="19" t="s">
        <v>157</v>
      </c>
      <c r="AU223" s="18" t="s">
        <v>244</v>
      </c>
      <c r="AV223" s="18">
        <v>0</v>
      </c>
      <c r="AW223" s="18">
        <v>0</v>
      </c>
      <c r="AX223" s="19" t="s">
        <v>158</v>
      </c>
      <c r="AY223" s="19" t="s">
        <v>156</v>
      </c>
      <c r="AZ223" s="13">
        <v>0</v>
      </c>
      <c r="BA223" s="13">
        <v>0</v>
      </c>
      <c r="BB223" s="68" t="s">
        <v>497</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498</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165</v>
      </c>
      <c r="AG224" s="6">
        <v>0</v>
      </c>
      <c r="AH224" s="6">
        <v>2</v>
      </c>
      <c r="AI224" s="6">
        <v>0</v>
      </c>
      <c r="AJ224" s="6">
        <v>1.5</v>
      </c>
      <c r="AK224" s="11">
        <v>0</v>
      </c>
      <c r="AL224" s="11">
        <v>0</v>
      </c>
      <c r="AM224" s="11">
        <v>0</v>
      </c>
      <c r="AN224" s="11">
        <v>2</v>
      </c>
      <c r="AO224" s="11">
        <v>3000</v>
      </c>
      <c r="AP224" s="11">
        <v>1.5</v>
      </c>
      <c r="AQ224" s="11">
        <v>0</v>
      </c>
      <c r="AR224" s="6">
        <v>0</v>
      </c>
      <c r="AS224" s="11" t="s">
        <v>499</v>
      </c>
      <c r="AT224" s="12" t="s">
        <v>394</v>
      </c>
      <c r="AU224" s="11" t="s">
        <v>352</v>
      </c>
      <c r="AV224" s="18">
        <v>10000007</v>
      </c>
      <c r="AW224" s="18">
        <v>70403002</v>
      </c>
      <c r="AX224" s="12" t="s">
        <v>500</v>
      </c>
      <c r="AY224" s="11" t="s">
        <v>501</v>
      </c>
      <c r="AZ224" s="13">
        <v>0</v>
      </c>
      <c r="BA224" s="13">
        <v>0</v>
      </c>
      <c r="BB224" s="37" t="s">
        <v>502</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503</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504</v>
      </c>
      <c r="AG225" s="6">
        <v>1</v>
      </c>
      <c r="AH225" s="6">
        <v>0</v>
      </c>
      <c r="AI225" s="6">
        <v>0</v>
      </c>
      <c r="AJ225" s="6">
        <v>0</v>
      </c>
      <c r="AK225" s="11">
        <v>0</v>
      </c>
      <c r="AL225" s="11">
        <v>0</v>
      </c>
      <c r="AM225" s="11">
        <v>0</v>
      </c>
      <c r="AN225" s="11">
        <v>0.5</v>
      </c>
      <c r="AO225" s="11">
        <v>999999</v>
      </c>
      <c r="AP225" s="11">
        <v>2</v>
      </c>
      <c r="AQ225" s="11">
        <v>0</v>
      </c>
      <c r="AR225" s="6">
        <v>0</v>
      </c>
      <c r="AS225" s="11" t="s">
        <v>499</v>
      </c>
      <c r="AT225" s="19" t="s">
        <v>211</v>
      </c>
      <c r="AU225" s="11" t="s">
        <v>345</v>
      </c>
      <c r="AV225" s="18">
        <v>10000007</v>
      </c>
      <c r="AW225" s="18">
        <v>62002307</v>
      </c>
      <c r="AX225" s="19" t="s">
        <v>227</v>
      </c>
      <c r="AY225" s="19" t="s">
        <v>257</v>
      </c>
      <c r="AZ225" s="13">
        <v>0</v>
      </c>
      <c r="BA225" s="13">
        <v>0</v>
      </c>
      <c r="BB225" s="37" t="s">
        <v>505</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262</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156</v>
      </c>
      <c r="AT226" s="19" t="s">
        <v>157</v>
      </c>
      <c r="AU226" s="18" t="s">
        <v>244</v>
      </c>
      <c r="AV226" s="18">
        <v>0</v>
      </c>
      <c r="AW226" s="18">
        <v>40000003</v>
      </c>
      <c r="AX226" s="19" t="s">
        <v>158</v>
      </c>
      <c r="AY226" s="19" t="s">
        <v>156</v>
      </c>
      <c r="AZ226" s="13">
        <v>0</v>
      </c>
      <c r="BA226" s="13">
        <v>0</v>
      </c>
      <c r="BB226" s="68" t="s">
        <v>506</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507</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156</v>
      </c>
      <c r="AT227" s="19" t="s">
        <v>157</v>
      </c>
      <c r="AU227" s="18" t="s">
        <v>352</v>
      </c>
      <c r="AV227" s="18">
        <v>10003002</v>
      </c>
      <c r="AW227" s="18">
        <v>70405007</v>
      </c>
      <c r="AX227" s="19" t="s">
        <v>376</v>
      </c>
      <c r="AY227" s="19">
        <v>0</v>
      </c>
      <c r="AZ227" s="13">
        <v>0</v>
      </c>
      <c r="BA227" s="13">
        <v>0</v>
      </c>
      <c r="BB227" s="68" t="s">
        <v>508</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509</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194</v>
      </c>
      <c r="AU228" s="11" t="s">
        <v>345</v>
      </c>
      <c r="AV228" s="18">
        <v>10000007</v>
      </c>
      <c r="AW228" s="18">
        <v>70405003</v>
      </c>
      <c r="AX228" s="12" t="s">
        <v>158</v>
      </c>
      <c r="AY228" s="11" t="s">
        <v>510</v>
      </c>
      <c r="AZ228" s="13">
        <v>0</v>
      </c>
      <c r="BA228" s="13">
        <v>0</v>
      </c>
      <c r="BB228" s="37" t="s">
        <v>511</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512</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513</v>
      </c>
      <c r="AG229" s="63">
        <v>1</v>
      </c>
      <c r="AH229" s="63">
        <v>1</v>
      </c>
      <c r="AI229" s="61">
        <v>0</v>
      </c>
      <c r="AJ229" s="57">
        <v>3</v>
      </c>
      <c r="AK229" s="64">
        <v>0</v>
      </c>
      <c r="AL229" s="57">
        <v>0</v>
      </c>
      <c r="AM229" s="57">
        <v>0</v>
      </c>
      <c r="AN229" s="57">
        <v>0.5</v>
      </c>
      <c r="AO229" s="57">
        <v>4000</v>
      </c>
      <c r="AP229" s="57">
        <v>3</v>
      </c>
      <c r="AQ229" s="57">
        <v>0</v>
      </c>
      <c r="AR229" s="61">
        <v>0</v>
      </c>
      <c r="AS229" s="56">
        <v>0</v>
      </c>
      <c r="AT229" s="57" t="s">
        <v>157</v>
      </c>
      <c r="AU229" s="58">
        <v>0</v>
      </c>
      <c r="AV229" s="58">
        <v>0</v>
      </c>
      <c r="AW229" s="58">
        <v>20000014</v>
      </c>
      <c r="AX229" s="75" t="s">
        <v>158</v>
      </c>
      <c r="AY229" s="76">
        <v>0</v>
      </c>
      <c r="AZ229" s="77">
        <v>0</v>
      </c>
      <c r="BA229" s="77">
        <v>0</v>
      </c>
      <c r="BB229" s="78" t="s">
        <v>412</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514</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479</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194</v>
      </c>
      <c r="AU230" s="58">
        <v>0</v>
      </c>
      <c r="AV230" s="58">
        <v>0</v>
      </c>
      <c r="AW230" s="58">
        <v>20000004</v>
      </c>
      <c r="AX230" s="75" t="s">
        <v>158</v>
      </c>
      <c r="AY230" s="76">
        <v>0</v>
      </c>
      <c r="AZ230" s="77">
        <v>0</v>
      </c>
      <c r="BA230" s="77">
        <v>0</v>
      </c>
      <c r="BB230" s="78" t="s">
        <v>231</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515</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157</v>
      </c>
      <c r="AU231" s="58">
        <v>0</v>
      </c>
      <c r="AV231" s="58">
        <v>0</v>
      </c>
      <c r="AW231" s="58">
        <v>20000001</v>
      </c>
      <c r="AX231" s="75" t="s">
        <v>158</v>
      </c>
      <c r="AY231" s="76">
        <v>0</v>
      </c>
      <c r="AZ231" s="77">
        <v>0</v>
      </c>
      <c r="BA231" s="77">
        <v>0</v>
      </c>
      <c r="BB231" s="78" t="s">
        <v>339</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516</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157</v>
      </c>
      <c r="AU232" s="58">
        <v>0</v>
      </c>
      <c r="AV232" s="58">
        <v>0</v>
      </c>
      <c r="AW232" s="58">
        <v>0</v>
      </c>
      <c r="AX232" s="75" t="s">
        <v>158</v>
      </c>
      <c r="AY232" s="76">
        <v>0</v>
      </c>
      <c r="AZ232" s="77">
        <v>0</v>
      </c>
      <c r="BA232" s="77">
        <v>0</v>
      </c>
      <c r="BB232" s="78" t="s">
        <v>405</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517</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518</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158</v>
      </c>
      <c r="AY233" s="76">
        <v>0</v>
      </c>
      <c r="AZ233" s="77">
        <v>0</v>
      </c>
      <c r="BA233" s="77">
        <v>0</v>
      </c>
      <c r="BB233" s="78" t="s">
        <v>412</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519</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411</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158</v>
      </c>
      <c r="AY234" s="76">
        <v>0</v>
      </c>
      <c r="AZ234" s="77">
        <v>0</v>
      </c>
      <c r="BA234" s="77">
        <v>0</v>
      </c>
      <c r="BB234" s="78" t="s">
        <v>412</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520</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504</v>
      </c>
      <c r="AG235" s="6">
        <v>1</v>
      </c>
      <c r="AH235" s="6">
        <v>1</v>
      </c>
      <c r="AI235" s="6">
        <v>0</v>
      </c>
      <c r="AJ235" s="6">
        <v>1.5</v>
      </c>
      <c r="AK235" s="11">
        <v>0</v>
      </c>
      <c r="AL235" s="11">
        <v>0</v>
      </c>
      <c r="AM235" s="11">
        <v>0</v>
      </c>
      <c r="AN235" s="11">
        <v>0.5</v>
      </c>
      <c r="AO235" s="11">
        <v>5000</v>
      </c>
      <c r="AP235" s="11">
        <v>2</v>
      </c>
      <c r="AQ235" s="11">
        <v>0</v>
      </c>
      <c r="AR235" s="6">
        <v>0</v>
      </c>
      <c r="AS235" s="11" t="s">
        <v>156</v>
      </c>
      <c r="AT235" s="12" t="s">
        <v>211</v>
      </c>
      <c r="AU235" s="11" t="s">
        <v>345</v>
      </c>
      <c r="AV235" s="18">
        <v>10000007</v>
      </c>
      <c r="AW235" s="18">
        <v>70104001</v>
      </c>
      <c r="AX235" s="12" t="s">
        <v>158</v>
      </c>
      <c r="AY235" s="11" t="s">
        <v>521</v>
      </c>
      <c r="AZ235" s="13">
        <v>0</v>
      </c>
      <c r="BA235" s="13">
        <v>0</v>
      </c>
      <c r="BB235" s="37" t="s">
        <v>522</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365</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156</v>
      </c>
      <c r="AT236" s="19" t="s">
        <v>157</v>
      </c>
      <c r="AU236" s="18" t="s">
        <v>244</v>
      </c>
      <c r="AV236" s="18">
        <v>0</v>
      </c>
      <c r="AW236" s="18">
        <v>0</v>
      </c>
      <c r="AX236" s="19" t="s">
        <v>158</v>
      </c>
      <c r="AY236" s="19" t="s">
        <v>156</v>
      </c>
      <c r="AZ236" s="13">
        <v>0</v>
      </c>
      <c r="BA236" s="13">
        <v>0</v>
      </c>
      <c r="BB236" s="68" t="s">
        <v>432</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454</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194</v>
      </c>
      <c r="AU237" s="11" t="s">
        <v>345</v>
      </c>
      <c r="AV237" s="18">
        <v>10000007</v>
      </c>
      <c r="AW237" s="18">
        <v>70104004</v>
      </c>
      <c r="AX237" s="12" t="s">
        <v>158</v>
      </c>
      <c r="AY237" s="11" t="s">
        <v>523</v>
      </c>
      <c r="AZ237" s="13">
        <v>0</v>
      </c>
      <c r="BA237" s="13">
        <v>0</v>
      </c>
      <c r="BB237" s="37" t="s">
        <v>524</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525</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422</v>
      </c>
      <c r="AT238" s="19" t="s">
        <v>157</v>
      </c>
      <c r="AU238" s="18" t="s">
        <v>352</v>
      </c>
      <c r="AV238" s="18">
        <v>10003002</v>
      </c>
      <c r="AW238" s="18">
        <v>70106005</v>
      </c>
      <c r="AX238" s="19" t="s">
        <v>376</v>
      </c>
      <c r="AY238" s="19">
        <v>0</v>
      </c>
      <c r="AZ238" s="13">
        <v>0</v>
      </c>
      <c r="BA238" s="13">
        <v>0</v>
      </c>
      <c r="BB238" s="68" t="s">
        <v>526</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390</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194</v>
      </c>
      <c r="AU239" s="11" t="s">
        <v>345</v>
      </c>
      <c r="AV239" s="18">
        <v>10000007</v>
      </c>
      <c r="AW239" s="18">
        <v>62001202</v>
      </c>
      <c r="AX239" s="12" t="s">
        <v>158</v>
      </c>
      <c r="AY239" s="11" t="s">
        <v>527</v>
      </c>
      <c r="AZ239" s="13">
        <v>0</v>
      </c>
      <c r="BA239" s="13">
        <v>0</v>
      </c>
      <c r="BB239" s="37" t="s">
        <v>392</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528</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157</v>
      </c>
      <c r="AU240" s="58">
        <v>0</v>
      </c>
      <c r="AV240" s="58">
        <v>0</v>
      </c>
      <c r="AW240" s="58">
        <v>20000001</v>
      </c>
      <c r="AX240" s="75" t="s">
        <v>158</v>
      </c>
      <c r="AY240" s="63">
        <v>0</v>
      </c>
      <c r="AZ240" s="81">
        <v>0</v>
      </c>
      <c r="BA240" s="81">
        <v>0</v>
      </c>
      <c r="BB240" s="78" t="s">
        <v>339</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529</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530</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211</v>
      </c>
      <c r="AU241" s="58">
        <v>0</v>
      </c>
      <c r="AV241" s="58">
        <v>0</v>
      </c>
      <c r="AW241" s="58">
        <v>20000013</v>
      </c>
      <c r="AX241" s="75" t="s">
        <v>158</v>
      </c>
      <c r="AY241" s="63">
        <v>0</v>
      </c>
      <c r="AZ241" s="81">
        <v>0</v>
      </c>
      <c r="BA241" s="81">
        <v>0</v>
      </c>
      <c r="BB241" s="78" t="s">
        <v>231</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531</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194</v>
      </c>
      <c r="AU242" s="58">
        <v>0</v>
      </c>
      <c r="AV242" s="58">
        <v>0</v>
      </c>
      <c r="AW242" s="58">
        <v>0</v>
      </c>
      <c r="AX242" s="75" t="s">
        <v>158</v>
      </c>
      <c r="AY242" s="63">
        <v>0</v>
      </c>
      <c r="AZ242" s="81">
        <v>0</v>
      </c>
      <c r="BA242" s="81">
        <v>0</v>
      </c>
      <c r="BB242" s="78" t="s">
        <v>231</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532</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533</v>
      </c>
      <c r="AT243" s="57" t="s">
        <v>157</v>
      </c>
      <c r="AU243" s="58">
        <v>0</v>
      </c>
      <c r="AV243" s="58">
        <v>0</v>
      </c>
      <c r="AW243" s="58">
        <v>0</v>
      </c>
      <c r="AX243" s="75" t="s">
        <v>158</v>
      </c>
      <c r="AY243" s="63">
        <v>0</v>
      </c>
      <c r="AZ243" s="81">
        <v>0</v>
      </c>
      <c r="BA243" s="81">
        <v>0</v>
      </c>
      <c r="BB243" s="78" t="s">
        <v>534</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535</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157</v>
      </c>
      <c r="AU244" s="58">
        <v>0</v>
      </c>
      <c r="AV244" s="58">
        <v>0</v>
      </c>
      <c r="AW244" s="58">
        <v>0</v>
      </c>
      <c r="AX244" s="75" t="s">
        <v>158</v>
      </c>
      <c r="AY244" s="63">
        <v>0</v>
      </c>
      <c r="AZ244" s="81">
        <v>0</v>
      </c>
      <c r="BA244" s="81">
        <v>0</v>
      </c>
      <c r="BB244" s="78" t="s">
        <v>339</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536</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211</v>
      </c>
      <c r="AU245" s="11" t="s">
        <v>345</v>
      </c>
      <c r="AV245" s="18">
        <v>10000007</v>
      </c>
      <c r="AW245" s="18">
        <v>70204005</v>
      </c>
      <c r="AX245" s="12" t="s">
        <v>158</v>
      </c>
      <c r="AY245" s="11">
        <v>0</v>
      </c>
      <c r="AZ245" s="13">
        <v>0</v>
      </c>
      <c r="BA245" s="13">
        <v>0</v>
      </c>
      <c r="BB245" s="37" t="s">
        <v>537</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538</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194</v>
      </c>
      <c r="AU246" s="11" t="s">
        <v>345</v>
      </c>
      <c r="AV246" s="18">
        <v>10000007</v>
      </c>
      <c r="AW246" s="18">
        <v>70204002</v>
      </c>
      <c r="AX246" s="12" t="s">
        <v>158</v>
      </c>
      <c r="AY246" s="11" t="s">
        <v>539</v>
      </c>
      <c r="AZ246" s="13">
        <v>0</v>
      </c>
      <c r="BA246" s="13">
        <v>0</v>
      </c>
      <c r="BB246" s="37" t="s">
        <v>540</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541</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394</v>
      </c>
      <c r="AU247" s="11" t="s">
        <v>345</v>
      </c>
      <c r="AV247" s="18">
        <v>10000007</v>
      </c>
      <c r="AW247" s="18">
        <v>70204003</v>
      </c>
      <c r="AX247" s="12" t="s">
        <v>158</v>
      </c>
      <c r="AY247" s="11" t="s">
        <v>542</v>
      </c>
      <c r="AZ247" s="13">
        <v>0</v>
      </c>
      <c r="BA247" s="13">
        <v>0</v>
      </c>
      <c r="BB247" s="37" t="s">
        <v>543</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262</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156</v>
      </c>
      <c r="AT248" s="19" t="s">
        <v>157</v>
      </c>
      <c r="AU248" s="18" t="s">
        <v>244</v>
      </c>
      <c r="AV248" s="18">
        <v>0</v>
      </c>
      <c r="AW248" s="18">
        <v>40000003</v>
      </c>
      <c r="AX248" s="19" t="s">
        <v>158</v>
      </c>
      <c r="AY248" s="19" t="s">
        <v>156</v>
      </c>
      <c r="AZ248" s="13">
        <v>0</v>
      </c>
      <c r="BA248" s="13">
        <v>0</v>
      </c>
      <c r="BB248" s="68" t="s">
        <v>506</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544</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165</v>
      </c>
      <c r="AG249" s="6">
        <v>0</v>
      </c>
      <c r="AH249" s="6">
        <v>2</v>
      </c>
      <c r="AI249" s="6">
        <v>0</v>
      </c>
      <c r="AJ249" s="6">
        <v>1.5</v>
      </c>
      <c r="AK249" s="11">
        <v>0</v>
      </c>
      <c r="AL249" s="11">
        <v>0</v>
      </c>
      <c r="AM249" s="11">
        <v>0</v>
      </c>
      <c r="AN249" s="11">
        <v>3</v>
      </c>
      <c r="AO249" s="11">
        <v>10000</v>
      </c>
      <c r="AP249" s="11">
        <v>2.5</v>
      </c>
      <c r="AQ249" s="11">
        <v>5</v>
      </c>
      <c r="AR249" s="6">
        <v>0</v>
      </c>
      <c r="AS249" s="11">
        <v>0</v>
      </c>
      <c r="AT249" s="19" t="s">
        <v>465</v>
      </c>
      <c r="AU249" s="11" t="s">
        <v>345</v>
      </c>
      <c r="AV249" s="18">
        <v>10000007</v>
      </c>
      <c r="AW249" s="18">
        <v>70302003</v>
      </c>
      <c r="AX249" s="19" t="s">
        <v>376</v>
      </c>
      <c r="AY249" s="13" t="s">
        <v>545</v>
      </c>
      <c r="AZ249" s="13">
        <v>0</v>
      </c>
      <c r="BA249" s="13">
        <v>0</v>
      </c>
      <c r="BB249" s="37" t="s">
        <v>546</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547</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211</v>
      </c>
      <c r="AU250" s="58">
        <v>0</v>
      </c>
      <c r="AV250" s="58">
        <v>0</v>
      </c>
      <c r="AW250" s="58">
        <v>0</v>
      </c>
      <c r="AX250" s="75" t="s">
        <v>341</v>
      </c>
      <c r="AY250" s="57" t="s">
        <v>548</v>
      </c>
      <c r="AZ250" s="77">
        <v>0</v>
      </c>
      <c r="BA250" s="77">
        <v>0</v>
      </c>
      <c r="BB250" s="78" t="s">
        <v>405</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549</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211</v>
      </c>
      <c r="AU251" s="58">
        <v>0</v>
      </c>
      <c r="AV251" s="58">
        <v>0</v>
      </c>
      <c r="AW251" s="58">
        <v>0</v>
      </c>
      <c r="AX251" s="75" t="s">
        <v>341</v>
      </c>
      <c r="AY251" s="57" t="s">
        <v>548</v>
      </c>
      <c r="AZ251" s="77">
        <v>0</v>
      </c>
      <c r="BA251" s="77">
        <v>0</v>
      </c>
      <c r="BB251" s="78" t="s">
        <v>405</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550</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211</v>
      </c>
      <c r="AU252" s="58">
        <v>0</v>
      </c>
      <c r="AV252" s="58">
        <v>0</v>
      </c>
      <c r="AW252" s="58">
        <v>0</v>
      </c>
      <c r="AX252" s="75" t="s">
        <v>341</v>
      </c>
      <c r="AY252" s="57" t="s">
        <v>548</v>
      </c>
      <c r="AZ252" s="77">
        <v>0</v>
      </c>
      <c r="BA252" s="77">
        <v>0</v>
      </c>
      <c r="BB252" s="78" t="s">
        <v>405</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551</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414</v>
      </c>
      <c r="AG253" s="63">
        <v>1</v>
      </c>
      <c r="AH253" s="63">
        <v>1</v>
      </c>
      <c r="AI253" s="61">
        <v>0</v>
      </c>
      <c r="AJ253" s="57">
        <v>1.5</v>
      </c>
      <c r="AK253" s="64">
        <v>0</v>
      </c>
      <c r="AL253" s="57">
        <v>0</v>
      </c>
      <c r="AM253" s="57">
        <v>0</v>
      </c>
      <c r="AN253" s="57">
        <v>0.5</v>
      </c>
      <c r="AO253" s="57">
        <v>4000</v>
      </c>
      <c r="AP253" s="57">
        <v>3</v>
      </c>
      <c r="AQ253" s="57">
        <v>0</v>
      </c>
      <c r="AR253" s="61">
        <v>0</v>
      </c>
      <c r="AS253" s="67" t="s">
        <v>360</v>
      </c>
      <c r="AT253" s="57">
        <v>0</v>
      </c>
      <c r="AU253" s="58">
        <v>0</v>
      </c>
      <c r="AV253" s="58">
        <v>0</v>
      </c>
      <c r="AW253" s="58">
        <v>20000020</v>
      </c>
      <c r="AX253" s="75" t="s">
        <v>158</v>
      </c>
      <c r="AY253" s="80">
        <v>0</v>
      </c>
      <c r="AZ253" s="77">
        <v>0</v>
      </c>
      <c r="BA253" s="77">
        <v>0</v>
      </c>
      <c r="BB253" s="78" t="s">
        <v>412</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549</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211</v>
      </c>
      <c r="AU254" s="58">
        <v>0</v>
      </c>
      <c r="AV254" s="58">
        <v>0</v>
      </c>
      <c r="AW254" s="58">
        <v>0</v>
      </c>
      <c r="AX254" s="75" t="s">
        <v>341</v>
      </c>
      <c r="AY254" s="80" t="s">
        <v>552</v>
      </c>
      <c r="AZ254" s="77">
        <v>0</v>
      </c>
      <c r="BA254" s="77">
        <v>0</v>
      </c>
      <c r="BB254" s="78" t="s">
        <v>405</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553</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422</v>
      </c>
      <c r="AT255" s="19" t="s">
        <v>157</v>
      </c>
      <c r="AU255" s="18" t="s">
        <v>352</v>
      </c>
      <c r="AV255" s="18">
        <v>10003002</v>
      </c>
      <c r="AW255" s="18">
        <v>70106005</v>
      </c>
      <c r="AX255" s="19" t="s">
        <v>376</v>
      </c>
      <c r="AY255" s="19">
        <v>0</v>
      </c>
      <c r="AZ255" s="13">
        <v>0</v>
      </c>
      <c r="BA255" s="13">
        <v>0</v>
      </c>
      <c r="BB255" s="68" t="s">
        <v>526</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384</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156</v>
      </c>
      <c r="AT256" s="19" t="s">
        <v>157</v>
      </c>
      <c r="AU256" s="11" t="s">
        <v>352</v>
      </c>
      <c r="AV256" s="18">
        <v>0</v>
      </c>
      <c r="AW256" s="18">
        <v>0</v>
      </c>
      <c r="AX256" s="12" t="s">
        <v>341</v>
      </c>
      <c r="AY256" s="11" t="s">
        <v>554</v>
      </c>
      <c r="AZ256" s="13">
        <v>0</v>
      </c>
      <c r="BA256" s="13">
        <v>0</v>
      </c>
      <c r="BB256" s="37" t="s">
        <v>555</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429</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156</v>
      </c>
      <c r="AT257" s="19" t="s">
        <v>157</v>
      </c>
      <c r="AU257" s="18" t="s">
        <v>244</v>
      </c>
      <c r="AV257" s="18">
        <v>0</v>
      </c>
      <c r="AW257" s="18">
        <v>40000003</v>
      </c>
      <c r="AX257" s="19" t="s">
        <v>158</v>
      </c>
      <c r="AY257" s="19" t="s">
        <v>156</v>
      </c>
      <c r="AZ257" s="13">
        <v>0</v>
      </c>
      <c r="BA257" s="13">
        <v>0</v>
      </c>
      <c r="BB257" s="68" t="s">
        <v>430</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431</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156</v>
      </c>
      <c r="AT258" s="19" t="s">
        <v>157</v>
      </c>
      <c r="AU258" s="18" t="s">
        <v>244</v>
      </c>
      <c r="AV258" s="18">
        <v>0</v>
      </c>
      <c r="AW258" s="18">
        <v>0</v>
      </c>
      <c r="AX258" s="19" t="s">
        <v>158</v>
      </c>
      <c r="AY258" s="19" t="s">
        <v>156</v>
      </c>
      <c r="AZ258" s="13">
        <v>0</v>
      </c>
      <c r="BA258" s="13">
        <v>0</v>
      </c>
      <c r="BB258" s="68" t="s">
        <v>432</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556</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422</v>
      </c>
      <c r="AT259" s="19" t="s">
        <v>157</v>
      </c>
      <c r="AU259" s="18"/>
      <c r="AV259" s="18">
        <v>10003002</v>
      </c>
      <c r="AW259" s="18">
        <v>20001040</v>
      </c>
      <c r="AX259" s="19" t="s">
        <v>435</v>
      </c>
      <c r="AY259" s="19" t="s">
        <v>557</v>
      </c>
      <c r="AZ259" s="13">
        <v>0</v>
      </c>
      <c r="BA259" s="13">
        <v>0</v>
      </c>
      <c r="BB259" s="68" t="s">
        <v>437</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556</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422</v>
      </c>
      <c r="AT260" s="19" t="s">
        <v>157</v>
      </c>
      <c r="AU260" s="18"/>
      <c r="AV260" s="18">
        <v>10003002</v>
      </c>
      <c r="AW260" s="18">
        <v>20001040</v>
      </c>
      <c r="AX260" s="19" t="s">
        <v>435</v>
      </c>
      <c r="AY260" s="19" t="s">
        <v>558</v>
      </c>
      <c r="AZ260" s="13">
        <v>0</v>
      </c>
      <c r="BA260" s="13">
        <v>0</v>
      </c>
      <c r="BB260" s="68" t="s">
        <v>437</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556</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422</v>
      </c>
      <c r="AT261" s="19" t="s">
        <v>157</v>
      </c>
      <c r="AU261" s="18"/>
      <c r="AV261" s="18">
        <v>10003002</v>
      </c>
      <c r="AW261" s="18">
        <v>20001040</v>
      </c>
      <c r="AX261" s="19" t="s">
        <v>435</v>
      </c>
      <c r="AY261" s="19" t="s">
        <v>559</v>
      </c>
      <c r="AZ261" s="13">
        <v>0</v>
      </c>
      <c r="BA261" s="13">
        <v>0</v>
      </c>
      <c r="BB261" s="68" t="s">
        <v>437</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556</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422</v>
      </c>
      <c r="AT262" s="19" t="s">
        <v>157</v>
      </c>
      <c r="AU262" s="18"/>
      <c r="AV262" s="18">
        <v>10003002</v>
      </c>
      <c r="AW262" s="18">
        <v>20001040</v>
      </c>
      <c r="AX262" s="19" t="s">
        <v>435</v>
      </c>
      <c r="AY262" s="19" t="s">
        <v>560</v>
      </c>
      <c r="AZ262" s="13">
        <v>0</v>
      </c>
      <c r="BA262" s="13">
        <v>0</v>
      </c>
      <c r="BB262" s="68" t="s">
        <v>437</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368</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157</v>
      </c>
      <c r="AU263" s="18" t="s">
        <v>352</v>
      </c>
      <c r="AV263" s="18">
        <v>10002001</v>
      </c>
      <c r="AW263" s="18">
        <v>70106001</v>
      </c>
      <c r="AX263" s="19" t="s">
        <v>227</v>
      </c>
      <c r="AY263" s="19" t="s">
        <v>370</v>
      </c>
      <c r="AZ263" s="13">
        <v>0</v>
      </c>
      <c r="BA263" s="13">
        <v>0</v>
      </c>
      <c r="BB263" s="68" t="s">
        <v>561</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562</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157</v>
      </c>
      <c r="AU264" s="58">
        <v>0</v>
      </c>
      <c r="AV264" s="58">
        <v>0</v>
      </c>
      <c r="AW264" s="58">
        <v>0</v>
      </c>
      <c r="AX264" s="75" t="s">
        <v>158</v>
      </c>
      <c r="AY264" s="80">
        <v>0</v>
      </c>
      <c r="AZ264" s="77">
        <v>0</v>
      </c>
      <c r="BA264" s="77">
        <v>0</v>
      </c>
      <c r="BB264" s="78" t="s">
        <v>405</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563</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445</v>
      </c>
      <c r="AG265" s="63">
        <v>0</v>
      </c>
      <c r="AH265" s="63">
        <v>0</v>
      </c>
      <c r="AI265" s="61">
        <v>0</v>
      </c>
      <c r="AJ265" s="57">
        <v>0</v>
      </c>
      <c r="AK265" s="64">
        <v>0</v>
      </c>
      <c r="AL265" s="57">
        <v>0</v>
      </c>
      <c r="AM265" s="57">
        <v>0</v>
      </c>
      <c r="AN265" s="57">
        <v>0.5</v>
      </c>
      <c r="AO265" s="57">
        <v>20000</v>
      </c>
      <c r="AP265" s="57">
        <v>0</v>
      </c>
      <c r="AQ265" s="57">
        <v>5</v>
      </c>
      <c r="AR265" s="61">
        <v>0</v>
      </c>
      <c r="AS265" s="67" t="s">
        <v>156</v>
      </c>
      <c r="AT265" s="57">
        <v>0</v>
      </c>
      <c r="AU265" s="58">
        <v>0</v>
      </c>
      <c r="AV265" s="58">
        <v>0</v>
      </c>
      <c r="AW265" s="58">
        <v>20000029</v>
      </c>
      <c r="AX265" s="75" t="s">
        <v>158</v>
      </c>
      <c r="AY265" s="80">
        <v>0</v>
      </c>
      <c r="AZ265" s="77">
        <v>0</v>
      </c>
      <c r="BA265" s="77">
        <v>0</v>
      </c>
      <c r="BB265" s="78" t="s">
        <v>231</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564</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445</v>
      </c>
      <c r="AG266" s="63">
        <v>0</v>
      </c>
      <c r="AH266" s="63">
        <v>0</v>
      </c>
      <c r="AI266" s="61">
        <v>0</v>
      </c>
      <c r="AJ266" s="57">
        <v>0</v>
      </c>
      <c r="AK266" s="64">
        <v>0</v>
      </c>
      <c r="AL266" s="57">
        <v>0</v>
      </c>
      <c r="AM266" s="57">
        <v>0</v>
      </c>
      <c r="AN266" s="57">
        <v>0.5</v>
      </c>
      <c r="AO266" s="57">
        <v>20000</v>
      </c>
      <c r="AP266" s="57">
        <v>0</v>
      </c>
      <c r="AQ266" s="57">
        <v>5</v>
      </c>
      <c r="AR266" s="61">
        <v>0</v>
      </c>
      <c r="AS266" s="67" t="s">
        <v>156</v>
      </c>
      <c r="AT266" s="57">
        <v>0</v>
      </c>
      <c r="AU266" s="58">
        <v>0</v>
      </c>
      <c r="AV266" s="58">
        <v>0</v>
      </c>
      <c r="AW266" s="58">
        <v>20000029</v>
      </c>
      <c r="AX266" s="75" t="s">
        <v>158</v>
      </c>
      <c r="AY266" s="80">
        <v>0</v>
      </c>
      <c r="AZ266" s="77">
        <v>0</v>
      </c>
      <c r="BA266" s="77">
        <v>0</v>
      </c>
      <c r="BB266" s="78" t="s">
        <v>231</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565</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407</v>
      </c>
      <c r="AG267" s="63">
        <v>1</v>
      </c>
      <c r="AH267" s="63">
        <v>1</v>
      </c>
      <c r="AI267" s="61">
        <v>0</v>
      </c>
      <c r="AJ267" s="57">
        <v>2</v>
      </c>
      <c r="AK267" s="64">
        <v>0</v>
      </c>
      <c r="AL267" s="57">
        <v>0</v>
      </c>
      <c r="AM267" s="57">
        <v>0</v>
      </c>
      <c r="AN267" s="57">
        <v>0.5</v>
      </c>
      <c r="AO267" s="57">
        <v>3200</v>
      </c>
      <c r="AP267" s="57">
        <v>0</v>
      </c>
      <c r="AQ267" s="57">
        <v>0</v>
      </c>
      <c r="AR267" s="61">
        <v>0</v>
      </c>
      <c r="AS267" s="67" t="s">
        <v>566</v>
      </c>
      <c r="AT267" s="57" t="s">
        <v>157</v>
      </c>
      <c r="AU267" s="58">
        <v>0</v>
      </c>
      <c r="AV267" s="58">
        <v>0</v>
      </c>
      <c r="AW267" s="58">
        <v>20000019</v>
      </c>
      <c r="AX267" s="75" t="s">
        <v>158</v>
      </c>
      <c r="AY267" s="80">
        <v>0</v>
      </c>
      <c r="AZ267" s="77">
        <v>0</v>
      </c>
      <c r="BA267" s="77">
        <v>0</v>
      </c>
      <c r="BB267" s="78" t="s">
        <v>412</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567</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394</v>
      </c>
      <c r="AU268" s="11" t="s">
        <v>345</v>
      </c>
      <c r="AV268" s="18">
        <v>10000007</v>
      </c>
      <c r="AW268" s="18">
        <v>70205001</v>
      </c>
      <c r="AX268" s="12" t="s">
        <v>158</v>
      </c>
      <c r="AY268" s="11" t="s">
        <v>568</v>
      </c>
      <c r="AZ268" s="13">
        <v>0</v>
      </c>
      <c r="BA268" s="13">
        <v>0</v>
      </c>
      <c r="BB268" s="37" t="s">
        <v>569</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365</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156</v>
      </c>
      <c r="AT269" s="19" t="s">
        <v>157</v>
      </c>
      <c r="AU269" s="18" t="s">
        <v>244</v>
      </c>
      <c r="AV269" s="18">
        <v>0</v>
      </c>
      <c r="AW269" s="18">
        <v>0</v>
      </c>
      <c r="AX269" s="19" t="s">
        <v>158</v>
      </c>
      <c r="AY269" s="19" t="s">
        <v>156</v>
      </c>
      <c r="AZ269" s="13">
        <v>0</v>
      </c>
      <c r="BA269" s="13">
        <v>0</v>
      </c>
      <c r="BB269" s="68" t="s">
        <v>497</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429</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570</v>
      </c>
      <c r="AS270" s="18" t="s">
        <v>156</v>
      </c>
      <c r="AT270" s="19" t="s">
        <v>157</v>
      </c>
      <c r="AU270" s="18" t="s">
        <v>244</v>
      </c>
      <c r="AV270" s="18">
        <v>0</v>
      </c>
      <c r="AW270" s="18">
        <v>0</v>
      </c>
      <c r="AX270" s="19" t="s">
        <v>158</v>
      </c>
      <c r="AY270" s="19" t="s">
        <v>156</v>
      </c>
      <c r="AZ270" s="13">
        <v>0</v>
      </c>
      <c r="BA270" s="13">
        <v>0</v>
      </c>
      <c r="BB270" s="68" t="s">
        <v>461</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467</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422</v>
      </c>
      <c r="AT271" s="19" t="s">
        <v>194</v>
      </c>
      <c r="AU271" s="11" t="s">
        <v>345</v>
      </c>
      <c r="AV271" s="18">
        <v>10000007</v>
      </c>
      <c r="AW271" s="18">
        <v>70205005</v>
      </c>
      <c r="AX271" s="12" t="s">
        <v>158</v>
      </c>
      <c r="AY271" s="11">
        <v>0</v>
      </c>
      <c r="AZ271" s="13">
        <v>0</v>
      </c>
      <c r="BA271" s="13">
        <v>0</v>
      </c>
      <c r="BB271" s="37" t="s">
        <v>468</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571</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504</v>
      </c>
      <c r="AG272" s="6">
        <v>0</v>
      </c>
      <c r="AH272" s="6">
        <v>0</v>
      </c>
      <c r="AI272" s="6">
        <v>0</v>
      </c>
      <c r="AJ272" s="6">
        <v>0</v>
      </c>
      <c r="AK272" s="11">
        <v>0</v>
      </c>
      <c r="AL272" s="11">
        <v>0</v>
      </c>
      <c r="AM272" s="11">
        <v>0</v>
      </c>
      <c r="AN272" s="11">
        <v>0.5</v>
      </c>
      <c r="AO272" s="11">
        <v>999999</v>
      </c>
      <c r="AP272" s="11">
        <v>1</v>
      </c>
      <c r="AQ272" s="11">
        <v>0</v>
      </c>
      <c r="AR272" s="6">
        <v>0</v>
      </c>
      <c r="AS272" s="6">
        <v>90105006</v>
      </c>
      <c r="AT272" s="19" t="s">
        <v>157</v>
      </c>
      <c r="AU272" s="11" t="s">
        <v>345</v>
      </c>
      <c r="AV272" s="18">
        <v>10000007</v>
      </c>
      <c r="AW272" s="18">
        <v>70205003</v>
      </c>
      <c r="AX272" s="19" t="s">
        <v>227</v>
      </c>
      <c r="AY272" s="19" t="s">
        <v>257</v>
      </c>
      <c r="AZ272" s="13">
        <v>0</v>
      </c>
      <c r="BA272" s="13">
        <v>0</v>
      </c>
      <c r="BB272" s="37" t="s">
        <v>572</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478</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479</v>
      </c>
      <c r="AG273" s="28">
        <v>0</v>
      </c>
      <c r="AH273" s="28">
        <v>2</v>
      </c>
      <c r="AI273" s="6">
        <v>0</v>
      </c>
      <c r="AJ273" s="9">
        <v>4</v>
      </c>
      <c r="AK273" s="29">
        <v>0</v>
      </c>
      <c r="AL273" s="9">
        <v>0</v>
      </c>
      <c r="AM273" s="9">
        <v>0</v>
      </c>
      <c r="AN273" s="9">
        <v>2</v>
      </c>
      <c r="AO273" s="11">
        <v>4000</v>
      </c>
      <c r="AP273" s="9">
        <v>2</v>
      </c>
      <c r="AQ273" s="9">
        <v>0</v>
      </c>
      <c r="AR273" s="6">
        <v>0</v>
      </c>
      <c r="AS273" s="11" t="s">
        <v>422</v>
      </c>
      <c r="AT273" s="19" t="s">
        <v>211</v>
      </c>
      <c r="AU273" s="10">
        <v>0</v>
      </c>
      <c r="AV273" s="10">
        <v>0</v>
      </c>
      <c r="AW273" s="10">
        <v>70205004</v>
      </c>
      <c r="AX273" s="19" t="s">
        <v>158</v>
      </c>
      <c r="AY273" s="11">
        <v>0</v>
      </c>
      <c r="AZ273" s="13">
        <v>0</v>
      </c>
      <c r="BA273" s="13">
        <v>0</v>
      </c>
      <c r="BB273" s="37" t="s">
        <v>480</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573</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157</v>
      </c>
      <c r="AU274" s="58">
        <v>0</v>
      </c>
      <c r="AV274" s="58">
        <v>0</v>
      </c>
      <c r="AW274" s="58">
        <v>0</v>
      </c>
      <c r="AX274" s="75" t="s">
        <v>341</v>
      </c>
      <c r="AY274" s="80" t="s">
        <v>574</v>
      </c>
      <c r="AZ274" s="77">
        <v>0</v>
      </c>
      <c r="BA274" s="77">
        <v>0</v>
      </c>
      <c r="BB274" s="78" t="s">
        <v>405</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575</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513</v>
      </c>
      <c r="AG275" s="63">
        <v>0</v>
      </c>
      <c r="AH275" s="63">
        <v>1</v>
      </c>
      <c r="AI275" s="61">
        <v>0</v>
      </c>
      <c r="AJ275" s="57">
        <v>0</v>
      </c>
      <c r="AK275" s="64">
        <v>0</v>
      </c>
      <c r="AL275" s="57">
        <v>0</v>
      </c>
      <c r="AM275" s="57">
        <v>0</v>
      </c>
      <c r="AN275" s="57">
        <v>0.5</v>
      </c>
      <c r="AO275" s="57">
        <v>1000</v>
      </c>
      <c r="AP275" s="57">
        <v>2</v>
      </c>
      <c r="AQ275" s="57">
        <v>0</v>
      </c>
      <c r="AR275" s="61">
        <v>0</v>
      </c>
      <c r="AS275" s="67" t="s">
        <v>156</v>
      </c>
      <c r="AT275" s="57" t="s">
        <v>211</v>
      </c>
      <c r="AU275" s="58">
        <v>0</v>
      </c>
      <c r="AV275" s="58">
        <v>0</v>
      </c>
      <c r="AW275" s="58">
        <v>20000030</v>
      </c>
      <c r="AX275" s="75" t="s">
        <v>158</v>
      </c>
      <c r="AY275" s="80">
        <v>0</v>
      </c>
      <c r="AZ275" s="77">
        <v>0</v>
      </c>
      <c r="BA275" s="77">
        <v>0</v>
      </c>
      <c r="BB275" s="78" t="s">
        <v>231</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576</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577</v>
      </c>
      <c r="AG276" s="63">
        <v>1</v>
      </c>
      <c r="AH276" s="63">
        <v>1</v>
      </c>
      <c r="AI276" s="61">
        <v>0</v>
      </c>
      <c r="AJ276" s="57">
        <v>3</v>
      </c>
      <c r="AK276" s="64">
        <v>0</v>
      </c>
      <c r="AL276" s="57">
        <v>0</v>
      </c>
      <c r="AM276" s="57">
        <v>0</v>
      </c>
      <c r="AN276" s="57">
        <v>0.5</v>
      </c>
      <c r="AO276" s="57">
        <v>2500</v>
      </c>
      <c r="AP276" s="57">
        <v>3</v>
      </c>
      <c r="AQ276" s="57">
        <v>0</v>
      </c>
      <c r="AR276" s="61">
        <v>0</v>
      </c>
      <c r="AS276" s="67" t="s">
        <v>578</v>
      </c>
      <c r="AT276" s="57" t="s">
        <v>194</v>
      </c>
      <c r="AU276" s="58">
        <v>0</v>
      </c>
      <c r="AV276" s="58">
        <v>0</v>
      </c>
      <c r="AW276" s="58">
        <v>20000031</v>
      </c>
      <c r="AX276" s="75" t="s">
        <v>158</v>
      </c>
      <c r="AY276" s="80">
        <v>0</v>
      </c>
      <c r="AZ276" s="77">
        <v>0</v>
      </c>
      <c r="BA276" s="77">
        <v>0</v>
      </c>
      <c r="BB276" s="78" t="s">
        <v>412</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579</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414</v>
      </c>
      <c r="AG277" s="63">
        <v>0</v>
      </c>
      <c r="AH277" s="63">
        <v>0</v>
      </c>
      <c r="AI277" s="61">
        <v>0</v>
      </c>
      <c r="AJ277" s="57">
        <v>0</v>
      </c>
      <c r="AK277" s="64">
        <v>0</v>
      </c>
      <c r="AL277" s="57">
        <v>0</v>
      </c>
      <c r="AM277" s="57">
        <v>0</v>
      </c>
      <c r="AN277" s="57">
        <v>0.5</v>
      </c>
      <c r="AO277" s="57">
        <v>3000</v>
      </c>
      <c r="AP277" s="57">
        <v>1</v>
      </c>
      <c r="AQ277" s="57">
        <v>0</v>
      </c>
      <c r="AR277" s="61">
        <v>0</v>
      </c>
      <c r="AS277" s="57">
        <v>0</v>
      </c>
      <c r="AT277" s="57" t="s">
        <v>394</v>
      </c>
      <c r="AU277" s="58">
        <v>0</v>
      </c>
      <c r="AV277" s="58">
        <v>0</v>
      </c>
      <c r="AW277" s="58">
        <v>0</v>
      </c>
      <c r="AX277" s="75" t="s">
        <v>158</v>
      </c>
      <c r="AY277" s="80">
        <v>0</v>
      </c>
      <c r="AZ277" s="77">
        <v>0</v>
      </c>
      <c r="BA277" s="77">
        <v>0</v>
      </c>
      <c r="BB277" s="78" t="s">
        <v>231</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573</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157</v>
      </c>
      <c r="AU278" s="58">
        <v>0</v>
      </c>
      <c r="AV278" s="58">
        <v>0</v>
      </c>
      <c r="AW278" s="58">
        <v>0</v>
      </c>
      <c r="AX278" s="75" t="s">
        <v>341</v>
      </c>
      <c r="AY278" s="80" t="s">
        <v>574</v>
      </c>
      <c r="AZ278" s="77">
        <v>0</v>
      </c>
      <c r="BA278" s="77">
        <v>0</v>
      </c>
      <c r="BB278" s="78" t="s">
        <v>405</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573</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157</v>
      </c>
      <c r="AU279" s="58">
        <v>0</v>
      </c>
      <c r="AV279" s="58">
        <v>0</v>
      </c>
      <c r="AW279" s="58">
        <v>0</v>
      </c>
      <c r="AX279" s="75" t="s">
        <v>341</v>
      </c>
      <c r="AY279" s="80" t="s">
        <v>574</v>
      </c>
      <c r="AZ279" s="77">
        <v>0</v>
      </c>
      <c r="BA279" s="77">
        <v>0</v>
      </c>
      <c r="BB279" s="78" t="s">
        <v>405</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580</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445</v>
      </c>
      <c r="AG280" s="63">
        <v>1</v>
      </c>
      <c r="AH280" s="63">
        <v>1</v>
      </c>
      <c r="AI280" s="61">
        <v>0</v>
      </c>
      <c r="AJ280" s="57">
        <v>1.5</v>
      </c>
      <c r="AK280" s="64">
        <v>0</v>
      </c>
      <c r="AL280" s="57">
        <v>0</v>
      </c>
      <c r="AM280" s="57">
        <v>0</v>
      </c>
      <c r="AN280" s="57">
        <v>0.5</v>
      </c>
      <c r="AO280" s="57">
        <v>999000</v>
      </c>
      <c r="AP280" s="57">
        <v>1</v>
      </c>
      <c r="AQ280" s="57">
        <v>0</v>
      </c>
      <c r="AR280" s="61">
        <v>0</v>
      </c>
      <c r="AS280" s="67" t="s">
        <v>581</v>
      </c>
      <c r="AT280" s="57" t="s">
        <v>157</v>
      </c>
      <c r="AU280" s="58">
        <v>0</v>
      </c>
      <c r="AV280" s="58">
        <v>0</v>
      </c>
      <c r="AW280" s="58">
        <v>20000032</v>
      </c>
      <c r="AX280" s="75" t="s">
        <v>158</v>
      </c>
      <c r="AY280" s="80">
        <v>0</v>
      </c>
      <c r="AZ280" s="77">
        <v>0</v>
      </c>
      <c r="BA280" s="77">
        <v>0</v>
      </c>
      <c r="BB280" s="78" t="s">
        <v>412</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582</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504</v>
      </c>
      <c r="AG281" s="6">
        <v>1</v>
      </c>
      <c r="AH281" s="6">
        <v>0</v>
      </c>
      <c r="AI281" s="6">
        <v>0</v>
      </c>
      <c r="AJ281" s="6">
        <v>0</v>
      </c>
      <c r="AK281" s="11">
        <v>0</v>
      </c>
      <c r="AL281" s="11">
        <v>0</v>
      </c>
      <c r="AM281" s="11">
        <v>0</v>
      </c>
      <c r="AN281" s="11">
        <v>0.5</v>
      </c>
      <c r="AO281" s="11">
        <v>999999</v>
      </c>
      <c r="AP281" s="11">
        <v>0.5</v>
      </c>
      <c r="AQ281" s="11">
        <v>0</v>
      </c>
      <c r="AR281" s="6">
        <v>0</v>
      </c>
      <c r="AS281" s="168" t="s">
        <v>583</v>
      </c>
      <c r="AT281" s="19" t="s">
        <v>194</v>
      </c>
      <c r="AU281" s="11" t="s">
        <v>345</v>
      </c>
      <c r="AV281" s="18">
        <v>10000007</v>
      </c>
      <c r="AW281" s="18">
        <v>70302001</v>
      </c>
      <c r="AX281" s="19" t="s">
        <v>227</v>
      </c>
      <c r="AY281" s="19" t="s">
        <v>257</v>
      </c>
      <c r="AZ281" s="13">
        <v>0</v>
      </c>
      <c r="BA281" s="13">
        <v>0</v>
      </c>
      <c r="BB281" s="37" t="s">
        <v>584</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585</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156</v>
      </c>
      <c r="AT282" s="19" t="s">
        <v>157</v>
      </c>
      <c r="AU282" s="18" t="s">
        <v>244</v>
      </c>
      <c r="AV282" s="18">
        <v>0</v>
      </c>
      <c r="AW282" s="18">
        <v>0</v>
      </c>
      <c r="AX282" s="19" t="s">
        <v>158</v>
      </c>
      <c r="AY282" s="19" t="s">
        <v>156</v>
      </c>
      <c r="AZ282" s="13">
        <v>0</v>
      </c>
      <c r="BA282" s="13">
        <v>0</v>
      </c>
      <c r="BB282" s="68" t="s">
        <v>586</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544</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165</v>
      </c>
      <c r="AG283" s="6">
        <v>0</v>
      </c>
      <c r="AH283" s="6">
        <v>2</v>
      </c>
      <c r="AI283" s="6">
        <v>0</v>
      </c>
      <c r="AJ283" s="6">
        <v>1.5</v>
      </c>
      <c r="AK283" s="11">
        <v>0</v>
      </c>
      <c r="AL283" s="11">
        <v>0</v>
      </c>
      <c r="AM283" s="11">
        <v>0</v>
      </c>
      <c r="AN283" s="11">
        <v>3</v>
      </c>
      <c r="AO283" s="11">
        <v>10000</v>
      </c>
      <c r="AP283" s="11">
        <v>2.5</v>
      </c>
      <c r="AQ283" s="11">
        <v>5</v>
      </c>
      <c r="AR283" s="6">
        <v>0</v>
      </c>
      <c r="AS283" s="11">
        <v>80001030</v>
      </c>
      <c r="AT283" s="19" t="s">
        <v>394</v>
      </c>
      <c r="AU283" s="11" t="s">
        <v>345</v>
      </c>
      <c r="AV283" s="18">
        <v>10000007</v>
      </c>
      <c r="AW283" s="18">
        <v>70302005</v>
      </c>
      <c r="AX283" s="19" t="s">
        <v>376</v>
      </c>
      <c r="AY283" s="13" t="s">
        <v>587</v>
      </c>
      <c r="AZ283" s="13">
        <v>0</v>
      </c>
      <c r="BA283" s="13">
        <v>0</v>
      </c>
      <c r="BB283" s="37" t="s">
        <v>588</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589</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156</v>
      </c>
      <c r="AT284" s="19" t="s">
        <v>211</v>
      </c>
      <c r="AU284" s="11" t="s">
        <v>345</v>
      </c>
      <c r="AV284" s="18">
        <v>10000007</v>
      </c>
      <c r="AW284" s="18">
        <v>70302004</v>
      </c>
      <c r="AX284" s="12" t="s">
        <v>158</v>
      </c>
      <c r="AY284" s="11" t="s">
        <v>590</v>
      </c>
      <c r="AZ284" s="13">
        <v>0</v>
      </c>
      <c r="BA284" s="13">
        <v>0</v>
      </c>
      <c r="BB284" s="37" t="s">
        <v>591</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592</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530</v>
      </c>
      <c r="AG285" s="30">
        <v>0</v>
      </c>
      <c r="AH285" s="30">
        <v>0</v>
      </c>
      <c r="AI285" s="25">
        <v>0</v>
      </c>
      <c r="AJ285" s="16">
        <v>0</v>
      </c>
      <c r="AK285" s="31">
        <v>0</v>
      </c>
      <c r="AL285" s="16">
        <v>0</v>
      </c>
      <c r="AM285" s="16">
        <v>0</v>
      </c>
      <c r="AN285" s="16">
        <v>0.5</v>
      </c>
      <c r="AO285" s="16">
        <v>20000</v>
      </c>
      <c r="AP285" s="16">
        <v>0</v>
      </c>
      <c r="AQ285" s="16">
        <v>3</v>
      </c>
      <c r="AR285" s="25">
        <v>0</v>
      </c>
      <c r="AS285" s="15" t="s">
        <v>156</v>
      </c>
      <c r="AT285" s="16" t="s">
        <v>157</v>
      </c>
      <c r="AU285" s="17">
        <v>0</v>
      </c>
      <c r="AV285" s="17">
        <v>0</v>
      </c>
      <c r="AW285" s="17">
        <v>20000029</v>
      </c>
      <c r="AX285" s="41" t="s">
        <v>158</v>
      </c>
      <c r="AY285" s="83">
        <v>0</v>
      </c>
      <c r="AZ285" s="39">
        <v>0</v>
      </c>
      <c r="BA285" s="39">
        <v>0</v>
      </c>
      <c r="BB285" s="40" t="s">
        <v>231</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593</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211</v>
      </c>
      <c r="AU286" s="17">
        <v>0</v>
      </c>
      <c r="AV286" s="17">
        <v>0</v>
      </c>
      <c r="AW286" s="17">
        <v>0</v>
      </c>
      <c r="AX286" s="41" t="s">
        <v>341</v>
      </c>
      <c r="AY286" s="83" t="s">
        <v>594</v>
      </c>
      <c r="AZ286" s="39">
        <v>0</v>
      </c>
      <c r="BA286" s="39">
        <v>0</v>
      </c>
      <c r="BB286" s="40" t="s">
        <v>405</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595</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363</v>
      </c>
      <c r="AG287" s="30">
        <v>0</v>
      </c>
      <c r="AH287" s="30">
        <v>0</v>
      </c>
      <c r="AI287" s="25">
        <v>0</v>
      </c>
      <c r="AJ287" s="16">
        <v>0</v>
      </c>
      <c r="AK287" s="31">
        <v>0</v>
      </c>
      <c r="AL287" s="16">
        <v>0</v>
      </c>
      <c r="AM287" s="16">
        <v>0</v>
      </c>
      <c r="AN287" s="16">
        <v>0.5</v>
      </c>
      <c r="AO287" s="16">
        <v>999000</v>
      </c>
      <c r="AP287" s="16">
        <v>0</v>
      </c>
      <c r="AQ287" s="16">
        <v>20</v>
      </c>
      <c r="AR287" s="25">
        <v>0</v>
      </c>
      <c r="AS287" s="15" t="s">
        <v>596</v>
      </c>
      <c r="AT287" s="16" t="s">
        <v>211</v>
      </c>
      <c r="AU287" s="17">
        <v>0</v>
      </c>
      <c r="AV287" s="17">
        <v>0</v>
      </c>
      <c r="AW287" s="17">
        <v>20000021</v>
      </c>
      <c r="AX287" s="41" t="s">
        <v>158</v>
      </c>
      <c r="AY287" s="83">
        <v>0</v>
      </c>
      <c r="AZ287" s="39">
        <v>0</v>
      </c>
      <c r="BA287" s="39">
        <v>0</v>
      </c>
      <c r="BB287" s="40" t="s">
        <v>231</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597</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530</v>
      </c>
      <c r="AG288" s="30">
        <v>0</v>
      </c>
      <c r="AH288" s="30">
        <v>0</v>
      </c>
      <c r="AI288" s="25">
        <v>0</v>
      </c>
      <c r="AJ288" s="16">
        <v>0</v>
      </c>
      <c r="AK288" s="31">
        <v>0</v>
      </c>
      <c r="AL288" s="16">
        <v>0</v>
      </c>
      <c r="AM288" s="16">
        <v>0</v>
      </c>
      <c r="AN288" s="16">
        <v>0.5</v>
      </c>
      <c r="AO288" s="16">
        <v>20000</v>
      </c>
      <c r="AP288" s="16">
        <v>0</v>
      </c>
      <c r="AQ288" s="16">
        <v>3</v>
      </c>
      <c r="AR288" s="25">
        <v>0</v>
      </c>
      <c r="AS288" s="15" t="s">
        <v>156</v>
      </c>
      <c r="AT288" s="16" t="s">
        <v>157</v>
      </c>
      <c r="AU288" s="17">
        <v>0</v>
      </c>
      <c r="AV288" s="17">
        <v>0</v>
      </c>
      <c r="AW288" s="17">
        <v>20000029</v>
      </c>
      <c r="AX288" s="41" t="s">
        <v>158</v>
      </c>
      <c r="AY288" s="83">
        <v>0</v>
      </c>
      <c r="AZ288" s="39">
        <v>0</v>
      </c>
      <c r="BA288" s="39">
        <v>0</v>
      </c>
      <c r="BB288" s="40" t="s">
        <v>231</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598</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530</v>
      </c>
      <c r="AG289" s="30">
        <v>0</v>
      </c>
      <c r="AH289" s="30">
        <v>0</v>
      </c>
      <c r="AI289" s="25">
        <v>0</v>
      </c>
      <c r="AJ289" s="16">
        <v>0</v>
      </c>
      <c r="AK289" s="31">
        <v>0</v>
      </c>
      <c r="AL289" s="16">
        <v>0</v>
      </c>
      <c r="AM289" s="16">
        <v>0</v>
      </c>
      <c r="AN289" s="16">
        <v>0.5</v>
      </c>
      <c r="AO289" s="16">
        <v>20000</v>
      </c>
      <c r="AP289" s="16">
        <v>0</v>
      </c>
      <c r="AQ289" s="16">
        <v>3</v>
      </c>
      <c r="AR289" s="25">
        <v>0</v>
      </c>
      <c r="AS289" s="15" t="s">
        <v>156</v>
      </c>
      <c r="AT289" s="16" t="s">
        <v>157</v>
      </c>
      <c r="AU289" s="17">
        <v>0</v>
      </c>
      <c r="AV289" s="17">
        <v>0</v>
      </c>
      <c r="AW289" s="17">
        <v>20000029</v>
      </c>
      <c r="AX289" s="41" t="s">
        <v>158</v>
      </c>
      <c r="AY289" s="83">
        <v>0</v>
      </c>
      <c r="AZ289" s="39">
        <v>0</v>
      </c>
      <c r="BA289" s="39">
        <v>0</v>
      </c>
      <c r="BB289" s="40" t="s">
        <v>231</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599</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422</v>
      </c>
      <c r="AT290" s="19" t="s">
        <v>157</v>
      </c>
      <c r="AU290" s="18" t="s">
        <v>352</v>
      </c>
      <c r="AV290" s="18">
        <v>10003002</v>
      </c>
      <c r="AW290" s="18">
        <v>70106005</v>
      </c>
      <c r="AX290" s="19" t="s">
        <v>376</v>
      </c>
      <c r="AY290" s="19">
        <v>0</v>
      </c>
      <c r="AZ290" s="13">
        <v>0</v>
      </c>
      <c r="BA290" s="13">
        <v>0</v>
      </c>
      <c r="BB290" s="68" t="s">
        <v>600</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601</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157</v>
      </c>
      <c r="AU291" s="11" t="s">
        <v>345</v>
      </c>
      <c r="AV291" s="18">
        <v>10000007</v>
      </c>
      <c r="AW291" s="18">
        <v>70404002</v>
      </c>
      <c r="AX291" s="12" t="s">
        <v>158</v>
      </c>
      <c r="AY291" s="11" t="s">
        <v>602</v>
      </c>
      <c r="AZ291" s="13">
        <v>0</v>
      </c>
      <c r="BA291" s="13">
        <v>0</v>
      </c>
      <c r="BB291" s="37" t="s">
        <v>603</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365</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156</v>
      </c>
      <c r="AT292" s="19" t="s">
        <v>157</v>
      </c>
      <c r="AU292" s="18" t="s">
        <v>244</v>
      </c>
      <c r="AV292" s="18">
        <v>0</v>
      </c>
      <c r="AW292" s="18">
        <v>40000003</v>
      </c>
      <c r="AX292" s="19" t="s">
        <v>158</v>
      </c>
      <c r="AY292" s="19" t="s">
        <v>156</v>
      </c>
      <c r="AZ292" s="13">
        <v>0</v>
      </c>
      <c r="BA292" s="13">
        <v>0</v>
      </c>
      <c r="BB292" s="68" t="s">
        <v>497</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429</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156</v>
      </c>
      <c r="AT293" s="19" t="s">
        <v>157</v>
      </c>
      <c r="AU293" s="18" t="s">
        <v>244</v>
      </c>
      <c r="AV293" s="18">
        <v>0</v>
      </c>
      <c r="AW293" s="18">
        <v>0</v>
      </c>
      <c r="AX293" s="19" t="s">
        <v>158</v>
      </c>
      <c r="AY293" s="19" t="s">
        <v>156</v>
      </c>
      <c r="AZ293" s="13">
        <v>0</v>
      </c>
      <c r="BA293" s="13">
        <v>0</v>
      </c>
      <c r="BB293" s="68" t="s">
        <v>461</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399</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400</v>
      </c>
      <c r="AG294" s="6">
        <v>0</v>
      </c>
      <c r="AH294" s="6">
        <v>2</v>
      </c>
      <c r="AI294" s="6">
        <v>0</v>
      </c>
      <c r="AJ294" s="62">
        <v>0</v>
      </c>
      <c r="AK294" s="55">
        <v>0</v>
      </c>
      <c r="AL294" s="55">
        <v>0</v>
      </c>
      <c r="AM294" s="55">
        <v>0</v>
      </c>
      <c r="AN294" s="55">
        <v>6</v>
      </c>
      <c r="AO294" s="55">
        <v>6000</v>
      </c>
      <c r="AP294" s="55">
        <v>1</v>
      </c>
      <c r="AQ294" s="55">
        <v>0</v>
      </c>
      <c r="AR294" s="6">
        <v>0</v>
      </c>
      <c r="AS294" s="55">
        <v>0</v>
      </c>
      <c r="AT294" s="54" t="s">
        <v>211</v>
      </c>
      <c r="AU294" s="11">
        <v>0</v>
      </c>
      <c r="AV294" s="66">
        <v>0</v>
      </c>
      <c r="AW294" s="18">
        <v>22000032</v>
      </c>
      <c r="AX294" s="54" t="s">
        <v>401</v>
      </c>
      <c r="AY294" s="55" t="s">
        <v>604</v>
      </c>
      <c r="AZ294" s="73">
        <v>0</v>
      </c>
      <c r="BA294" s="73">
        <v>0</v>
      </c>
      <c r="BB294" s="74" t="s">
        <v>403</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589</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156</v>
      </c>
      <c r="AT295" s="19" t="s">
        <v>157</v>
      </c>
      <c r="AU295" s="11" t="s">
        <v>345</v>
      </c>
      <c r="AV295" s="18">
        <v>10000007</v>
      </c>
      <c r="AW295" s="18">
        <v>70302006</v>
      </c>
      <c r="AX295" s="12" t="s">
        <v>158</v>
      </c>
      <c r="AY295" s="11" t="s">
        <v>605</v>
      </c>
      <c r="AZ295" s="13">
        <v>0</v>
      </c>
      <c r="BA295" s="13">
        <v>0</v>
      </c>
      <c r="BB295" s="37" t="s">
        <v>606</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607</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420</v>
      </c>
      <c r="AG296" s="30">
        <v>0</v>
      </c>
      <c r="AH296" s="30">
        <v>0</v>
      </c>
      <c r="AI296" s="25">
        <v>0</v>
      </c>
      <c r="AJ296" s="16">
        <v>0</v>
      </c>
      <c r="AK296" s="31">
        <v>0</v>
      </c>
      <c r="AL296" s="16">
        <v>0</v>
      </c>
      <c r="AM296" s="16">
        <v>0</v>
      </c>
      <c r="AN296" s="16">
        <v>0.5</v>
      </c>
      <c r="AO296" s="16">
        <v>6000</v>
      </c>
      <c r="AP296" s="16">
        <v>1.1499999999999999</v>
      </c>
      <c r="AQ296" s="16">
        <v>5</v>
      </c>
      <c r="AR296" s="25">
        <v>0</v>
      </c>
      <c r="AS296" s="15" t="s">
        <v>421</v>
      </c>
      <c r="AT296" s="16" t="s">
        <v>211</v>
      </c>
      <c r="AU296" s="17">
        <v>0</v>
      </c>
      <c r="AV296" s="17">
        <v>0</v>
      </c>
      <c r="AW296" s="17">
        <v>20000026</v>
      </c>
      <c r="AX296" s="41" t="s">
        <v>158</v>
      </c>
      <c r="AY296" s="38">
        <v>0</v>
      </c>
      <c r="AZ296" s="39">
        <v>0</v>
      </c>
      <c r="BA296" s="39">
        <v>0</v>
      </c>
      <c r="BB296" s="40" t="s">
        <v>231</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608</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157</v>
      </c>
      <c r="AU297" s="17">
        <v>0</v>
      </c>
      <c r="AV297" s="17">
        <v>0</v>
      </c>
      <c r="AW297" s="17">
        <v>0</v>
      </c>
      <c r="AX297" s="41" t="s">
        <v>341</v>
      </c>
      <c r="AY297" s="16" t="s">
        <v>609</v>
      </c>
      <c r="AZ297" s="39">
        <v>0</v>
      </c>
      <c r="BA297" s="39">
        <v>0</v>
      </c>
      <c r="BB297" s="40" t="s">
        <v>405</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610</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363</v>
      </c>
      <c r="AG298" s="30">
        <v>0</v>
      </c>
      <c r="AH298" s="30">
        <v>0</v>
      </c>
      <c r="AI298" s="25">
        <v>0</v>
      </c>
      <c r="AJ298" s="16">
        <v>0</v>
      </c>
      <c r="AK298" s="31">
        <v>0</v>
      </c>
      <c r="AL298" s="16">
        <v>0</v>
      </c>
      <c r="AM298" s="16">
        <v>0</v>
      </c>
      <c r="AN298" s="16">
        <v>0.5</v>
      </c>
      <c r="AO298" s="16">
        <v>999000</v>
      </c>
      <c r="AP298" s="16">
        <v>0</v>
      </c>
      <c r="AQ298" s="16">
        <v>20</v>
      </c>
      <c r="AR298" s="25">
        <v>0</v>
      </c>
      <c r="AS298" s="15" t="s">
        <v>611</v>
      </c>
      <c r="AT298" s="16" t="s">
        <v>194</v>
      </c>
      <c r="AU298" s="17">
        <v>0</v>
      </c>
      <c r="AV298" s="17">
        <v>0</v>
      </c>
      <c r="AW298" s="17">
        <v>20000021</v>
      </c>
      <c r="AX298" s="41" t="s">
        <v>158</v>
      </c>
      <c r="AY298" s="38">
        <v>0</v>
      </c>
      <c r="AZ298" s="39">
        <v>0</v>
      </c>
      <c r="BA298" s="39">
        <v>0</v>
      </c>
      <c r="BB298" s="40" t="s">
        <v>231</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612</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414</v>
      </c>
      <c r="AG299" s="30">
        <v>1</v>
      </c>
      <c r="AH299" s="30">
        <v>1</v>
      </c>
      <c r="AI299" s="25">
        <v>0</v>
      </c>
      <c r="AJ299" s="16">
        <v>1.5</v>
      </c>
      <c r="AK299" s="31">
        <v>0</v>
      </c>
      <c r="AL299" s="16">
        <v>0</v>
      </c>
      <c r="AM299" s="16">
        <v>0</v>
      </c>
      <c r="AN299" s="16">
        <v>0.5</v>
      </c>
      <c r="AO299" s="16">
        <v>4000</v>
      </c>
      <c r="AP299" s="16">
        <v>3</v>
      </c>
      <c r="AQ299" s="16">
        <v>0</v>
      </c>
      <c r="AR299" s="25">
        <v>0</v>
      </c>
      <c r="AS299" s="15" t="s">
        <v>156</v>
      </c>
      <c r="AT299" s="16" t="s">
        <v>157</v>
      </c>
      <c r="AU299" s="17">
        <v>0</v>
      </c>
      <c r="AV299" s="17">
        <v>0</v>
      </c>
      <c r="AW299" s="17">
        <v>20000033</v>
      </c>
      <c r="AX299" s="41" t="s">
        <v>158</v>
      </c>
      <c r="AY299" s="38">
        <v>0</v>
      </c>
      <c r="AZ299" s="39">
        <v>0</v>
      </c>
      <c r="BA299" s="39">
        <v>0</v>
      </c>
      <c r="BB299" s="40" t="s">
        <v>412</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613</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156</v>
      </c>
      <c r="AT300" s="19" t="s">
        <v>157</v>
      </c>
      <c r="AU300" s="11" t="s">
        <v>352</v>
      </c>
      <c r="AV300" s="18">
        <v>0</v>
      </c>
      <c r="AW300" s="18">
        <v>0</v>
      </c>
      <c r="AX300" s="12" t="s">
        <v>341</v>
      </c>
      <c r="AY300" s="11" t="s">
        <v>614</v>
      </c>
      <c r="AZ300" s="13">
        <v>0</v>
      </c>
      <c r="BA300" s="13">
        <v>0</v>
      </c>
      <c r="BB300" s="37" t="s">
        <v>615</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616</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388</v>
      </c>
      <c r="AG301" s="6">
        <v>0</v>
      </c>
      <c r="AH301" s="6">
        <v>1</v>
      </c>
      <c r="AI301" s="6">
        <v>0</v>
      </c>
      <c r="AJ301" s="6">
        <v>3</v>
      </c>
      <c r="AK301" s="11">
        <v>0</v>
      </c>
      <c r="AL301" s="11">
        <v>0</v>
      </c>
      <c r="AM301" s="11">
        <v>0</v>
      </c>
      <c r="AN301" s="11">
        <v>3</v>
      </c>
      <c r="AO301" s="11">
        <v>5000</v>
      </c>
      <c r="AP301" s="11">
        <v>2.5</v>
      </c>
      <c r="AQ301" s="11">
        <v>0</v>
      </c>
      <c r="AR301" s="6">
        <v>0</v>
      </c>
      <c r="AS301" s="11">
        <v>80001030</v>
      </c>
      <c r="AT301" s="19" t="s">
        <v>211</v>
      </c>
      <c r="AU301" s="11" t="s">
        <v>345</v>
      </c>
      <c r="AV301" s="18">
        <v>10000007</v>
      </c>
      <c r="AW301" s="18">
        <v>70204001</v>
      </c>
      <c r="AX301" s="12" t="s">
        <v>158</v>
      </c>
      <c r="AY301" s="11">
        <v>0</v>
      </c>
      <c r="AZ301" s="13">
        <v>0</v>
      </c>
      <c r="BA301" s="13">
        <v>0</v>
      </c>
      <c r="BB301" s="37" t="s">
        <v>617</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538</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194</v>
      </c>
      <c r="AU302" s="11" t="s">
        <v>345</v>
      </c>
      <c r="AV302" s="18">
        <v>10000007</v>
      </c>
      <c r="AW302" s="18">
        <v>70204002</v>
      </c>
      <c r="AX302" s="12" t="s">
        <v>158</v>
      </c>
      <c r="AY302" s="11" t="s">
        <v>618</v>
      </c>
      <c r="AZ302" s="13">
        <v>0</v>
      </c>
      <c r="BA302" s="13">
        <v>0</v>
      </c>
      <c r="BB302" s="37" t="s">
        <v>619</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541</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394</v>
      </c>
      <c r="AU303" s="11" t="s">
        <v>345</v>
      </c>
      <c r="AV303" s="18">
        <v>10000007</v>
      </c>
      <c r="AW303" s="18">
        <v>70204003</v>
      </c>
      <c r="AX303" s="12" t="s">
        <v>158</v>
      </c>
      <c r="AY303" s="11" t="s">
        <v>620</v>
      </c>
      <c r="AZ303" s="13">
        <v>0</v>
      </c>
      <c r="BA303" s="13">
        <v>0</v>
      </c>
      <c r="BB303" s="37" t="s">
        <v>621</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622</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388</v>
      </c>
      <c r="AG304" s="6">
        <v>0</v>
      </c>
      <c r="AH304" s="6">
        <v>1</v>
      </c>
      <c r="AI304" s="6">
        <v>0</v>
      </c>
      <c r="AJ304" s="6">
        <v>3</v>
      </c>
      <c r="AK304" s="11">
        <v>0</v>
      </c>
      <c r="AL304" s="11">
        <v>0</v>
      </c>
      <c r="AM304" s="11">
        <v>0</v>
      </c>
      <c r="AN304" s="11">
        <v>2.5</v>
      </c>
      <c r="AO304" s="11">
        <v>5000</v>
      </c>
      <c r="AP304" s="11">
        <v>2</v>
      </c>
      <c r="AQ304" s="11">
        <v>0</v>
      </c>
      <c r="AR304" s="6">
        <v>0</v>
      </c>
      <c r="AS304" s="11">
        <v>80001030</v>
      </c>
      <c r="AT304" s="19" t="s">
        <v>194</v>
      </c>
      <c r="AU304" s="11" t="s">
        <v>345</v>
      </c>
      <c r="AV304" s="18">
        <v>10000007</v>
      </c>
      <c r="AW304" s="18">
        <v>70405001</v>
      </c>
      <c r="AX304" s="12" t="s">
        <v>158</v>
      </c>
      <c r="AY304" s="11">
        <v>0</v>
      </c>
      <c r="AZ304" s="13">
        <v>0</v>
      </c>
      <c r="BA304" s="13">
        <v>0</v>
      </c>
      <c r="BB304" s="37" t="s">
        <v>623</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624</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156</v>
      </c>
      <c r="AT305" s="19" t="s">
        <v>465</v>
      </c>
      <c r="AU305" s="11" t="s">
        <v>345</v>
      </c>
      <c r="AV305" s="18">
        <v>10000007</v>
      </c>
      <c r="AW305" s="18">
        <v>70302007</v>
      </c>
      <c r="AX305" s="19" t="s">
        <v>376</v>
      </c>
      <c r="AY305" s="13" t="s">
        <v>625</v>
      </c>
      <c r="AZ305" s="13">
        <v>0</v>
      </c>
      <c r="BA305" s="13">
        <v>0</v>
      </c>
      <c r="BB305" s="37" t="s">
        <v>626</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627</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210</v>
      </c>
      <c r="AG306" s="30">
        <v>0</v>
      </c>
      <c r="AH306" s="30">
        <v>0</v>
      </c>
      <c r="AI306" s="25">
        <v>0</v>
      </c>
      <c r="AJ306" s="16">
        <v>0</v>
      </c>
      <c r="AK306" s="31">
        <v>0</v>
      </c>
      <c r="AL306" s="16">
        <v>0</v>
      </c>
      <c r="AM306" s="16">
        <v>0</v>
      </c>
      <c r="AN306" s="16">
        <v>0.5</v>
      </c>
      <c r="AO306" s="16">
        <v>10000</v>
      </c>
      <c r="AP306" s="16">
        <v>2</v>
      </c>
      <c r="AQ306" s="16">
        <v>0</v>
      </c>
      <c r="AR306" s="25">
        <v>0</v>
      </c>
      <c r="AS306" s="15" t="s">
        <v>156</v>
      </c>
      <c r="AT306" s="16" t="s">
        <v>194</v>
      </c>
      <c r="AU306" s="17">
        <v>0</v>
      </c>
      <c r="AV306" s="17">
        <v>0</v>
      </c>
      <c r="AW306" s="17">
        <v>20000004</v>
      </c>
      <c r="AX306" s="41" t="s">
        <v>158</v>
      </c>
      <c r="AY306" s="38">
        <v>0</v>
      </c>
      <c r="AZ306" s="39">
        <v>0</v>
      </c>
      <c r="BA306" s="39">
        <v>0</v>
      </c>
      <c r="BB306" s="40" t="s">
        <v>231</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628</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414</v>
      </c>
      <c r="AG307" s="30">
        <v>1</v>
      </c>
      <c r="AH307" s="30">
        <v>1</v>
      </c>
      <c r="AI307" s="25">
        <v>0</v>
      </c>
      <c r="AJ307" s="16">
        <v>1.5</v>
      </c>
      <c r="AK307" s="31">
        <v>0</v>
      </c>
      <c r="AL307" s="16">
        <v>0</v>
      </c>
      <c r="AM307" s="16">
        <v>0</v>
      </c>
      <c r="AN307" s="16">
        <v>0.5</v>
      </c>
      <c r="AO307" s="16">
        <v>4000</v>
      </c>
      <c r="AP307" s="16">
        <v>3</v>
      </c>
      <c r="AQ307" s="16">
        <v>0</v>
      </c>
      <c r="AR307" s="25">
        <v>0</v>
      </c>
      <c r="AS307" s="15" t="s">
        <v>156</v>
      </c>
      <c r="AT307" s="16" t="s">
        <v>194</v>
      </c>
      <c r="AU307" s="17">
        <v>0</v>
      </c>
      <c r="AV307" s="17">
        <v>0</v>
      </c>
      <c r="AW307" s="17">
        <v>20000020</v>
      </c>
      <c r="AX307" s="41" t="s">
        <v>158</v>
      </c>
      <c r="AY307" s="38">
        <v>0</v>
      </c>
      <c r="AZ307" s="39">
        <v>0</v>
      </c>
      <c r="BA307" s="39">
        <v>0</v>
      </c>
      <c r="BB307" s="40" t="s">
        <v>472</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629</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414</v>
      </c>
      <c r="AG308" s="30">
        <v>1</v>
      </c>
      <c r="AH308" s="30">
        <v>1</v>
      </c>
      <c r="AI308" s="25">
        <v>0</v>
      </c>
      <c r="AJ308" s="16">
        <v>1.5</v>
      </c>
      <c r="AK308" s="31">
        <v>0</v>
      </c>
      <c r="AL308" s="16">
        <v>0</v>
      </c>
      <c r="AM308" s="16">
        <v>0</v>
      </c>
      <c r="AN308" s="16">
        <v>0.5</v>
      </c>
      <c r="AO308" s="16">
        <v>4000</v>
      </c>
      <c r="AP308" s="16">
        <v>3</v>
      </c>
      <c r="AQ308" s="16">
        <v>0</v>
      </c>
      <c r="AR308" s="25">
        <v>0</v>
      </c>
      <c r="AS308" s="15" t="s">
        <v>156</v>
      </c>
      <c r="AT308" s="16" t="s">
        <v>194</v>
      </c>
      <c r="AU308" s="17">
        <v>0</v>
      </c>
      <c r="AV308" s="17">
        <v>0</v>
      </c>
      <c r="AW308" s="17">
        <v>20000020</v>
      </c>
      <c r="AX308" s="41" t="s">
        <v>158</v>
      </c>
      <c r="AY308" s="38">
        <v>0</v>
      </c>
      <c r="AZ308" s="39">
        <v>0</v>
      </c>
      <c r="BA308" s="39">
        <v>0</v>
      </c>
      <c r="BB308" s="40" t="s">
        <v>472</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630</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394</v>
      </c>
      <c r="AU309" s="55" t="s">
        <v>345</v>
      </c>
      <c r="AV309" s="66">
        <v>10000007</v>
      </c>
      <c r="AW309" s="66">
        <v>70204002</v>
      </c>
      <c r="AX309" s="54" t="s">
        <v>158</v>
      </c>
      <c r="AY309" s="55" t="s">
        <v>631</v>
      </c>
      <c r="AZ309" s="73">
        <v>0</v>
      </c>
      <c r="BA309" s="73">
        <v>0</v>
      </c>
      <c r="BB309" s="74" t="s">
        <v>392</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397</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157</v>
      </c>
      <c r="AU310" s="66" t="s">
        <v>244</v>
      </c>
      <c r="AV310" s="66">
        <v>0</v>
      </c>
      <c r="AW310" s="66">
        <v>0</v>
      </c>
      <c r="AX310" s="82" t="s">
        <v>158</v>
      </c>
      <c r="AY310" s="82" t="s">
        <v>156</v>
      </c>
      <c r="AZ310" s="73">
        <v>0</v>
      </c>
      <c r="BA310" s="73">
        <v>0</v>
      </c>
      <c r="BB310" s="84" t="s">
        <v>398</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462</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460</v>
      </c>
      <c r="AS311" s="66" t="s">
        <v>156</v>
      </c>
      <c r="AT311" s="82" t="s">
        <v>157</v>
      </c>
      <c r="AU311" s="66" t="s">
        <v>244</v>
      </c>
      <c r="AV311" s="66">
        <v>0</v>
      </c>
      <c r="AW311" s="66">
        <v>0</v>
      </c>
      <c r="AX311" s="82" t="s">
        <v>158</v>
      </c>
      <c r="AY311" s="82" t="s">
        <v>156</v>
      </c>
      <c r="AZ311" s="73">
        <v>0</v>
      </c>
      <c r="BA311" s="73">
        <v>0</v>
      </c>
      <c r="BB311" s="84" t="s">
        <v>632</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633</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422</v>
      </c>
      <c r="AT312" s="82" t="s">
        <v>394</v>
      </c>
      <c r="AU312" s="55" t="s">
        <v>345</v>
      </c>
      <c r="AV312" s="66">
        <v>10000007</v>
      </c>
      <c r="AW312" s="66">
        <v>70305008</v>
      </c>
      <c r="AX312" s="54" t="s">
        <v>158</v>
      </c>
      <c r="AY312" s="55">
        <v>0</v>
      </c>
      <c r="AZ312" s="73">
        <v>0</v>
      </c>
      <c r="BA312" s="73">
        <v>0</v>
      </c>
      <c r="BB312" s="74" t="s">
        <v>634</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635</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504</v>
      </c>
      <c r="AG313" s="62">
        <v>0</v>
      </c>
      <c r="AH313" s="62">
        <v>0</v>
      </c>
      <c r="AI313" s="62">
        <v>0</v>
      </c>
      <c r="AJ313" s="62">
        <v>0</v>
      </c>
      <c r="AK313" s="55">
        <v>0</v>
      </c>
      <c r="AL313" s="55">
        <v>0</v>
      </c>
      <c r="AM313" s="55">
        <v>0</v>
      </c>
      <c r="AN313" s="55">
        <v>0.5</v>
      </c>
      <c r="AO313" s="55">
        <v>999999</v>
      </c>
      <c r="AP313" s="55">
        <v>0.5</v>
      </c>
      <c r="AQ313" s="55">
        <v>0</v>
      </c>
      <c r="AR313" s="62">
        <v>0</v>
      </c>
      <c r="AS313" s="169" t="s">
        <v>583</v>
      </c>
      <c r="AT313" s="82" t="s">
        <v>157</v>
      </c>
      <c r="AU313" s="55" t="s">
        <v>345</v>
      </c>
      <c r="AV313" s="66">
        <v>10000007</v>
      </c>
      <c r="AW313" s="66">
        <v>70202004</v>
      </c>
      <c r="AX313" s="82" t="s">
        <v>227</v>
      </c>
      <c r="AY313" s="82" t="s">
        <v>257</v>
      </c>
      <c r="AZ313" s="73">
        <v>0</v>
      </c>
      <c r="BA313" s="73">
        <v>0</v>
      </c>
      <c r="BB313" s="74" t="s">
        <v>572</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433</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636</v>
      </c>
      <c r="AG314" s="62">
        <v>2</v>
      </c>
      <c r="AH314" s="62">
        <v>2</v>
      </c>
      <c r="AI314" s="62">
        <v>0</v>
      </c>
      <c r="AJ314" s="62">
        <v>3</v>
      </c>
      <c r="AK314" s="66">
        <v>0</v>
      </c>
      <c r="AL314" s="66">
        <v>0</v>
      </c>
      <c r="AM314" s="66">
        <v>0</v>
      </c>
      <c r="AN314" s="66">
        <v>0.5</v>
      </c>
      <c r="AO314" s="66">
        <v>60000</v>
      </c>
      <c r="AP314" s="66">
        <v>0</v>
      </c>
      <c r="AQ314" s="66">
        <v>4</v>
      </c>
      <c r="AR314" s="62">
        <v>0</v>
      </c>
      <c r="AS314" s="66" t="s">
        <v>422</v>
      </c>
      <c r="AT314" s="82" t="s">
        <v>156</v>
      </c>
      <c r="AU314" s="66" t="s">
        <v>352</v>
      </c>
      <c r="AV314" s="66">
        <v>10003002</v>
      </c>
      <c r="AW314" s="66">
        <v>20000039</v>
      </c>
      <c r="AX314" s="82" t="s">
        <v>435</v>
      </c>
      <c r="AY314" s="82" t="s">
        <v>637</v>
      </c>
      <c r="AZ314" s="73">
        <v>0</v>
      </c>
      <c r="BA314" s="73">
        <v>0</v>
      </c>
      <c r="BB314" s="84" t="s">
        <v>437</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433</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636</v>
      </c>
      <c r="AG315" s="62">
        <v>2</v>
      </c>
      <c r="AH315" s="62">
        <v>2</v>
      </c>
      <c r="AI315" s="62">
        <v>0</v>
      </c>
      <c r="AJ315" s="62">
        <v>3</v>
      </c>
      <c r="AK315" s="66">
        <v>0</v>
      </c>
      <c r="AL315" s="66">
        <v>0</v>
      </c>
      <c r="AM315" s="66">
        <v>0</v>
      </c>
      <c r="AN315" s="66">
        <v>0.5</v>
      </c>
      <c r="AO315" s="66">
        <v>60000</v>
      </c>
      <c r="AP315" s="66">
        <v>0</v>
      </c>
      <c r="AQ315" s="66">
        <v>4</v>
      </c>
      <c r="AR315" s="62">
        <v>0</v>
      </c>
      <c r="AS315" s="66" t="s">
        <v>422</v>
      </c>
      <c r="AT315" s="82" t="s">
        <v>156</v>
      </c>
      <c r="AU315" s="66" t="s">
        <v>352</v>
      </c>
      <c r="AV315" s="66">
        <v>10003002</v>
      </c>
      <c r="AW315" s="66">
        <v>20000039</v>
      </c>
      <c r="AX315" s="82" t="s">
        <v>435</v>
      </c>
      <c r="AY315" s="82" t="s">
        <v>638</v>
      </c>
      <c r="AZ315" s="73">
        <v>0</v>
      </c>
      <c r="BA315" s="73">
        <v>0</v>
      </c>
      <c r="BB315" s="84" t="s">
        <v>437</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433</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636</v>
      </c>
      <c r="AG316" s="62">
        <v>2</v>
      </c>
      <c r="AH316" s="62">
        <v>2</v>
      </c>
      <c r="AI316" s="62">
        <v>0</v>
      </c>
      <c r="AJ316" s="62">
        <v>3</v>
      </c>
      <c r="AK316" s="66">
        <v>0</v>
      </c>
      <c r="AL316" s="66">
        <v>0</v>
      </c>
      <c r="AM316" s="66">
        <v>0</v>
      </c>
      <c r="AN316" s="66">
        <v>0.5</v>
      </c>
      <c r="AO316" s="66">
        <v>60000</v>
      </c>
      <c r="AP316" s="66">
        <v>0</v>
      </c>
      <c r="AQ316" s="66">
        <v>4</v>
      </c>
      <c r="AR316" s="62">
        <v>0</v>
      </c>
      <c r="AS316" s="66" t="s">
        <v>422</v>
      </c>
      <c r="AT316" s="82" t="s">
        <v>156</v>
      </c>
      <c r="AU316" s="66" t="s">
        <v>352</v>
      </c>
      <c r="AV316" s="66">
        <v>10003002</v>
      </c>
      <c r="AW316" s="66">
        <v>20000039</v>
      </c>
      <c r="AX316" s="82" t="s">
        <v>435</v>
      </c>
      <c r="AY316" s="82" t="s">
        <v>639</v>
      </c>
      <c r="AZ316" s="73">
        <v>0</v>
      </c>
      <c r="BA316" s="73">
        <v>0</v>
      </c>
      <c r="BB316" s="84" t="s">
        <v>437</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624</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156</v>
      </c>
      <c r="AT317" s="82" t="s">
        <v>211</v>
      </c>
      <c r="AU317" s="66" t="s">
        <v>352</v>
      </c>
      <c r="AV317" s="66">
        <v>10000007</v>
      </c>
      <c r="AW317" s="66">
        <v>70302007</v>
      </c>
      <c r="AX317" s="82" t="s">
        <v>376</v>
      </c>
      <c r="AY317" s="73" t="s">
        <v>640</v>
      </c>
      <c r="AZ317" s="73">
        <v>0</v>
      </c>
      <c r="BA317" s="73">
        <v>0</v>
      </c>
      <c r="BB317" s="74" t="s">
        <v>626</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262</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156</v>
      </c>
      <c r="AT318" s="19" t="s">
        <v>157</v>
      </c>
      <c r="AU318" s="18" t="s">
        <v>244</v>
      </c>
      <c r="AV318" s="18">
        <v>0</v>
      </c>
      <c r="AW318" s="18">
        <v>40000003</v>
      </c>
      <c r="AX318" s="19" t="s">
        <v>158</v>
      </c>
      <c r="AY318" s="19" t="s">
        <v>156</v>
      </c>
      <c r="AZ318" s="13">
        <v>0</v>
      </c>
      <c r="BA318" s="13">
        <v>0</v>
      </c>
      <c r="BB318" s="68" t="s">
        <v>641</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399</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400</v>
      </c>
      <c r="AG319" s="6">
        <v>0</v>
      </c>
      <c r="AH319" s="6">
        <v>2</v>
      </c>
      <c r="AI319" s="6">
        <v>0</v>
      </c>
      <c r="AJ319" s="62">
        <v>0</v>
      </c>
      <c r="AK319" s="55">
        <v>0</v>
      </c>
      <c r="AL319" s="55">
        <v>0</v>
      </c>
      <c r="AM319" s="55">
        <v>0</v>
      </c>
      <c r="AN319" s="55">
        <v>6</v>
      </c>
      <c r="AO319" s="55">
        <v>6000</v>
      </c>
      <c r="AP319" s="55">
        <v>1</v>
      </c>
      <c r="AQ319" s="55">
        <v>0</v>
      </c>
      <c r="AR319" s="6">
        <v>0</v>
      </c>
      <c r="AS319" s="55">
        <v>0</v>
      </c>
      <c r="AT319" s="54" t="s">
        <v>194</v>
      </c>
      <c r="AU319" s="11">
        <v>0</v>
      </c>
      <c r="AV319" s="66">
        <v>0</v>
      </c>
      <c r="AW319" s="18">
        <v>22000033</v>
      </c>
      <c r="AX319" s="54" t="s">
        <v>401</v>
      </c>
      <c r="AY319" s="55" t="s">
        <v>642</v>
      </c>
      <c r="AZ319" s="73">
        <v>0</v>
      </c>
      <c r="BA319" s="73">
        <v>0</v>
      </c>
      <c r="BB319" s="74" t="s">
        <v>403</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643</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194</v>
      </c>
      <c r="AU320" s="17">
        <v>0</v>
      </c>
      <c r="AV320" s="17">
        <v>0</v>
      </c>
      <c r="AW320" s="17">
        <v>0</v>
      </c>
      <c r="AX320" s="41" t="s">
        <v>158</v>
      </c>
      <c r="AY320" s="38">
        <v>0</v>
      </c>
      <c r="AZ320" s="39">
        <v>0</v>
      </c>
      <c r="BA320" s="39">
        <v>0</v>
      </c>
      <c r="BB320" s="40" t="s">
        <v>324</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644</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445</v>
      </c>
      <c r="AG321" s="30">
        <v>0</v>
      </c>
      <c r="AH321" s="30">
        <v>0</v>
      </c>
      <c r="AI321" s="25">
        <v>0</v>
      </c>
      <c r="AJ321" s="16">
        <v>0</v>
      </c>
      <c r="AK321" s="31">
        <v>0</v>
      </c>
      <c r="AL321" s="16">
        <v>0</v>
      </c>
      <c r="AM321" s="16">
        <v>0</v>
      </c>
      <c r="AN321" s="16">
        <v>0.5</v>
      </c>
      <c r="AO321" s="16">
        <v>20000</v>
      </c>
      <c r="AP321" s="16">
        <v>0</v>
      </c>
      <c r="AQ321" s="16">
        <v>4</v>
      </c>
      <c r="AR321" s="25">
        <v>0</v>
      </c>
      <c r="AS321" s="15" t="s">
        <v>441</v>
      </c>
      <c r="AT321" s="16" t="s">
        <v>211</v>
      </c>
      <c r="AU321" s="17">
        <v>0</v>
      </c>
      <c r="AV321" s="17">
        <v>0</v>
      </c>
      <c r="AW321" s="17">
        <v>20000027</v>
      </c>
      <c r="AX321" s="41" t="s">
        <v>158</v>
      </c>
      <c r="AY321" s="38">
        <v>0</v>
      </c>
      <c r="AZ321" s="39">
        <v>0</v>
      </c>
      <c r="BA321" s="39">
        <v>0</v>
      </c>
      <c r="BB321" s="40" t="s">
        <v>231</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645</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363</v>
      </c>
      <c r="AG322" s="30">
        <v>0</v>
      </c>
      <c r="AH322" s="30">
        <v>0</v>
      </c>
      <c r="AI322" s="25">
        <v>0</v>
      </c>
      <c r="AJ322" s="16">
        <v>0</v>
      </c>
      <c r="AK322" s="31">
        <v>0</v>
      </c>
      <c r="AL322" s="16">
        <v>0</v>
      </c>
      <c r="AM322" s="16">
        <v>0</v>
      </c>
      <c r="AN322" s="16">
        <v>0.5</v>
      </c>
      <c r="AO322" s="16">
        <v>999000</v>
      </c>
      <c r="AP322" s="16">
        <v>0</v>
      </c>
      <c r="AQ322" s="16">
        <v>20</v>
      </c>
      <c r="AR322" s="25">
        <v>0</v>
      </c>
      <c r="AS322" s="15" t="s">
        <v>596</v>
      </c>
      <c r="AT322" s="16" t="s">
        <v>157</v>
      </c>
      <c r="AU322" s="17">
        <v>0</v>
      </c>
      <c r="AV322" s="17">
        <v>0</v>
      </c>
      <c r="AW322" s="17">
        <v>20000021</v>
      </c>
      <c r="AX322" s="41" t="s">
        <v>158</v>
      </c>
      <c r="AY322" s="38">
        <v>0</v>
      </c>
      <c r="AZ322" s="39">
        <v>0</v>
      </c>
      <c r="BA322" s="39">
        <v>0</v>
      </c>
      <c r="BB322" s="40" t="s">
        <v>231</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646</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440</v>
      </c>
      <c r="AG323" s="30">
        <v>0</v>
      </c>
      <c r="AH323" s="30">
        <v>0</v>
      </c>
      <c r="AI323" s="25">
        <v>0</v>
      </c>
      <c r="AJ323" s="16">
        <v>0</v>
      </c>
      <c r="AK323" s="31">
        <v>0</v>
      </c>
      <c r="AL323" s="16">
        <v>0</v>
      </c>
      <c r="AM323" s="16">
        <v>0</v>
      </c>
      <c r="AN323" s="16">
        <v>0.5</v>
      </c>
      <c r="AO323" s="16">
        <v>20000</v>
      </c>
      <c r="AP323" s="16">
        <v>0</v>
      </c>
      <c r="AQ323" s="16">
        <v>4</v>
      </c>
      <c r="AR323" s="25">
        <v>0</v>
      </c>
      <c r="AS323" s="15" t="s">
        <v>441</v>
      </c>
      <c r="AT323" s="16" t="s">
        <v>194</v>
      </c>
      <c r="AU323" s="17">
        <v>0</v>
      </c>
      <c r="AV323" s="17">
        <v>0</v>
      </c>
      <c r="AW323" s="17">
        <v>20000027</v>
      </c>
      <c r="AX323" s="41" t="s">
        <v>158</v>
      </c>
      <c r="AY323" s="38">
        <v>0</v>
      </c>
      <c r="AZ323" s="39">
        <v>0</v>
      </c>
      <c r="BA323" s="39">
        <v>0</v>
      </c>
      <c r="BB323" s="40" t="s">
        <v>231</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647</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440</v>
      </c>
      <c r="AG324" s="30">
        <v>0</v>
      </c>
      <c r="AH324" s="30">
        <v>0</v>
      </c>
      <c r="AI324" s="25">
        <v>0</v>
      </c>
      <c r="AJ324" s="16">
        <v>0</v>
      </c>
      <c r="AK324" s="31">
        <v>0</v>
      </c>
      <c r="AL324" s="16">
        <v>0</v>
      </c>
      <c r="AM324" s="16">
        <v>0</v>
      </c>
      <c r="AN324" s="16">
        <v>0.5</v>
      </c>
      <c r="AO324" s="16">
        <v>20000</v>
      </c>
      <c r="AP324" s="16">
        <v>0</v>
      </c>
      <c r="AQ324" s="16">
        <v>4</v>
      </c>
      <c r="AR324" s="25">
        <v>0</v>
      </c>
      <c r="AS324" s="15" t="s">
        <v>441</v>
      </c>
      <c r="AT324" s="16" t="s">
        <v>194</v>
      </c>
      <c r="AU324" s="17">
        <v>0</v>
      </c>
      <c r="AV324" s="17">
        <v>0</v>
      </c>
      <c r="AW324" s="17">
        <v>20000027</v>
      </c>
      <c r="AX324" s="41" t="s">
        <v>158</v>
      </c>
      <c r="AY324" s="38">
        <v>0</v>
      </c>
      <c r="AZ324" s="39">
        <v>0</v>
      </c>
      <c r="BA324" s="39">
        <v>0</v>
      </c>
      <c r="BB324" s="40" t="s">
        <v>231</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648</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211</v>
      </c>
      <c r="AU325" s="17">
        <v>0</v>
      </c>
      <c r="AV325" s="17">
        <v>0</v>
      </c>
      <c r="AW325" s="17">
        <v>0</v>
      </c>
      <c r="AX325" s="41" t="s">
        <v>341</v>
      </c>
      <c r="AY325" s="16" t="s">
        <v>649</v>
      </c>
      <c r="AZ325" s="39">
        <v>0</v>
      </c>
      <c r="BA325" s="39">
        <v>0</v>
      </c>
      <c r="BB325" s="40" t="s">
        <v>405</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650</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414</v>
      </c>
      <c r="AG326" s="30">
        <v>0</v>
      </c>
      <c r="AH326" s="30">
        <v>0</v>
      </c>
      <c r="AI326" s="25">
        <v>0</v>
      </c>
      <c r="AJ326" s="16">
        <v>0</v>
      </c>
      <c r="AK326" s="31">
        <v>0</v>
      </c>
      <c r="AL326" s="16">
        <v>0</v>
      </c>
      <c r="AM326" s="16">
        <v>0</v>
      </c>
      <c r="AN326" s="16">
        <v>0.5</v>
      </c>
      <c r="AO326" s="16">
        <v>3000</v>
      </c>
      <c r="AP326" s="16">
        <v>1</v>
      </c>
      <c r="AQ326" s="16">
        <v>0</v>
      </c>
      <c r="AR326" s="25">
        <v>0</v>
      </c>
      <c r="AS326" s="16">
        <v>0</v>
      </c>
      <c r="AT326" s="16" t="s">
        <v>211</v>
      </c>
      <c r="AU326" s="17">
        <v>0</v>
      </c>
      <c r="AV326" s="17">
        <v>0</v>
      </c>
      <c r="AW326" s="17">
        <v>0</v>
      </c>
      <c r="AX326" s="41" t="s">
        <v>158</v>
      </c>
      <c r="AY326" s="38">
        <v>0</v>
      </c>
      <c r="AZ326" s="39">
        <v>0</v>
      </c>
      <c r="BA326" s="39">
        <v>0</v>
      </c>
      <c r="BB326" s="40" t="s">
        <v>231</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651</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414</v>
      </c>
      <c r="AG327" s="30">
        <v>1</v>
      </c>
      <c r="AH327" s="30">
        <v>1</v>
      </c>
      <c r="AI327" s="25">
        <v>0</v>
      </c>
      <c r="AJ327" s="16">
        <v>1.5</v>
      </c>
      <c r="AK327" s="31">
        <v>0</v>
      </c>
      <c r="AL327" s="16">
        <v>0</v>
      </c>
      <c r="AM327" s="16">
        <v>0</v>
      </c>
      <c r="AN327" s="16">
        <v>0.5</v>
      </c>
      <c r="AO327" s="16">
        <v>4000</v>
      </c>
      <c r="AP327" s="16">
        <v>3</v>
      </c>
      <c r="AQ327" s="16">
        <v>0</v>
      </c>
      <c r="AR327" s="25">
        <v>0</v>
      </c>
      <c r="AS327" s="15" t="s">
        <v>360</v>
      </c>
      <c r="AT327" s="16" t="s">
        <v>211</v>
      </c>
      <c r="AU327" s="17">
        <v>0</v>
      </c>
      <c r="AV327" s="17">
        <v>0</v>
      </c>
      <c r="AW327" s="17">
        <v>20000020</v>
      </c>
      <c r="AX327" s="41" t="s">
        <v>158</v>
      </c>
      <c r="AY327" s="38">
        <v>0</v>
      </c>
      <c r="AZ327" s="39">
        <v>0</v>
      </c>
      <c r="BA327" s="39">
        <v>0</v>
      </c>
      <c r="BB327" s="40" t="s">
        <v>472</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652</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440</v>
      </c>
      <c r="AG328" s="30">
        <v>0</v>
      </c>
      <c r="AH328" s="30">
        <v>0</v>
      </c>
      <c r="AI328" s="25">
        <v>0</v>
      </c>
      <c r="AJ328" s="16">
        <v>0</v>
      </c>
      <c r="AK328" s="31">
        <v>0</v>
      </c>
      <c r="AL328" s="16">
        <v>0</v>
      </c>
      <c r="AM328" s="16">
        <v>0</v>
      </c>
      <c r="AN328" s="16">
        <v>0.5</v>
      </c>
      <c r="AO328" s="16">
        <v>20000</v>
      </c>
      <c r="AP328" s="16">
        <v>0</v>
      </c>
      <c r="AQ328" s="16">
        <v>4</v>
      </c>
      <c r="AR328" s="25">
        <v>0</v>
      </c>
      <c r="AS328" s="15" t="s">
        <v>441</v>
      </c>
      <c r="AT328" s="16" t="s">
        <v>194</v>
      </c>
      <c r="AU328" s="17">
        <v>0</v>
      </c>
      <c r="AV328" s="17">
        <v>0</v>
      </c>
      <c r="AW328" s="17">
        <v>20000027</v>
      </c>
      <c r="AX328" s="41" t="s">
        <v>158</v>
      </c>
      <c r="AY328" s="38">
        <v>0</v>
      </c>
      <c r="AZ328" s="39">
        <v>0</v>
      </c>
      <c r="BA328" s="39">
        <v>0</v>
      </c>
      <c r="BB328" s="40" t="s">
        <v>231</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653</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440</v>
      </c>
      <c r="AG329" s="30">
        <v>0</v>
      </c>
      <c r="AH329" s="30">
        <v>0</v>
      </c>
      <c r="AI329" s="25">
        <v>0</v>
      </c>
      <c r="AJ329" s="16">
        <v>0</v>
      </c>
      <c r="AK329" s="31">
        <v>0</v>
      </c>
      <c r="AL329" s="16">
        <v>0</v>
      </c>
      <c r="AM329" s="16">
        <v>0</v>
      </c>
      <c r="AN329" s="16">
        <v>0.5</v>
      </c>
      <c r="AO329" s="16">
        <v>20000</v>
      </c>
      <c r="AP329" s="16">
        <v>0</v>
      </c>
      <c r="AQ329" s="16">
        <v>4</v>
      </c>
      <c r="AR329" s="25">
        <v>0</v>
      </c>
      <c r="AS329" s="15" t="s">
        <v>441</v>
      </c>
      <c r="AT329" s="16" t="s">
        <v>194</v>
      </c>
      <c r="AU329" s="17">
        <v>0</v>
      </c>
      <c r="AV329" s="17">
        <v>0</v>
      </c>
      <c r="AW329" s="17">
        <v>20000027</v>
      </c>
      <c r="AX329" s="41" t="s">
        <v>158</v>
      </c>
      <c r="AY329" s="38">
        <v>0</v>
      </c>
      <c r="AZ329" s="39">
        <v>0</v>
      </c>
      <c r="BA329" s="39">
        <v>0</v>
      </c>
      <c r="BB329" s="40" t="s">
        <v>231</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654</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443</v>
      </c>
      <c r="AG330" s="30">
        <v>1</v>
      </c>
      <c r="AH330" s="30">
        <v>1</v>
      </c>
      <c r="AI330" s="25">
        <v>0</v>
      </c>
      <c r="AJ330" s="16">
        <v>2</v>
      </c>
      <c r="AK330" s="31">
        <v>0</v>
      </c>
      <c r="AL330" s="16">
        <v>0</v>
      </c>
      <c r="AM330" s="16">
        <v>0</v>
      </c>
      <c r="AN330" s="16">
        <v>0.5</v>
      </c>
      <c r="AO330" s="16">
        <v>999000</v>
      </c>
      <c r="AP330" s="16">
        <v>0</v>
      </c>
      <c r="AQ330" s="16">
        <v>0</v>
      </c>
      <c r="AR330" s="25">
        <v>0</v>
      </c>
      <c r="AS330" s="15" t="s">
        <v>156</v>
      </c>
      <c r="AT330" s="16" t="s">
        <v>211</v>
      </c>
      <c r="AU330" s="17">
        <v>0</v>
      </c>
      <c r="AV330" s="17">
        <v>0</v>
      </c>
      <c r="AW330" s="17">
        <v>20000015</v>
      </c>
      <c r="AX330" s="41" t="s">
        <v>158</v>
      </c>
      <c r="AY330" s="38">
        <v>0</v>
      </c>
      <c r="AZ330" s="39">
        <v>0</v>
      </c>
      <c r="BA330" s="39">
        <v>0</v>
      </c>
      <c r="BB330" s="40" t="s">
        <v>231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644</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655</v>
      </c>
      <c r="AG331" s="30">
        <v>0</v>
      </c>
      <c r="AH331" s="30">
        <v>0</v>
      </c>
      <c r="AI331" s="25">
        <v>0</v>
      </c>
      <c r="AJ331" s="16">
        <v>0</v>
      </c>
      <c r="AK331" s="31">
        <v>0</v>
      </c>
      <c r="AL331" s="16">
        <v>0</v>
      </c>
      <c r="AM331" s="16">
        <v>0</v>
      </c>
      <c r="AN331" s="16">
        <v>0.5</v>
      </c>
      <c r="AO331" s="16">
        <v>20000</v>
      </c>
      <c r="AP331" s="16">
        <v>0</v>
      </c>
      <c r="AQ331" s="16">
        <v>4</v>
      </c>
      <c r="AR331" s="25">
        <v>0</v>
      </c>
      <c r="AS331" s="15" t="s">
        <v>441</v>
      </c>
      <c r="AT331" s="16" t="s">
        <v>211</v>
      </c>
      <c r="AU331" s="17">
        <v>0</v>
      </c>
      <c r="AV331" s="17">
        <v>0</v>
      </c>
      <c r="AW331" s="17">
        <v>20000034</v>
      </c>
      <c r="AX331" s="41" t="s">
        <v>158</v>
      </c>
      <c r="AY331" s="38">
        <v>0</v>
      </c>
      <c r="AZ331" s="39">
        <v>0</v>
      </c>
      <c r="BA331" s="39">
        <v>0</v>
      </c>
      <c r="BB331" s="40" t="s">
        <v>231</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644</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655</v>
      </c>
      <c r="AG332" s="30">
        <v>0</v>
      </c>
      <c r="AH332" s="30">
        <v>0</v>
      </c>
      <c r="AI332" s="25">
        <v>0</v>
      </c>
      <c r="AJ332" s="16">
        <v>0</v>
      </c>
      <c r="AK332" s="31">
        <v>0</v>
      </c>
      <c r="AL332" s="16">
        <v>0</v>
      </c>
      <c r="AM332" s="16">
        <v>0</v>
      </c>
      <c r="AN332" s="16">
        <v>0.5</v>
      </c>
      <c r="AO332" s="16">
        <v>20000</v>
      </c>
      <c r="AP332" s="16">
        <v>0</v>
      </c>
      <c r="AQ332" s="16">
        <v>4</v>
      </c>
      <c r="AR332" s="25">
        <v>0</v>
      </c>
      <c r="AS332" s="15" t="s">
        <v>441</v>
      </c>
      <c r="AT332" s="16" t="s">
        <v>211</v>
      </c>
      <c r="AU332" s="17">
        <v>0</v>
      </c>
      <c r="AV332" s="17">
        <v>0</v>
      </c>
      <c r="AW332" s="17">
        <v>20000034</v>
      </c>
      <c r="AX332" s="41" t="s">
        <v>158</v>
      </c>
      <c r="AY332" s="38">
        <v>0</v>
      </c>
      <c r="AZ332" s="39">
        <v>0</v>
      </c>
      <c r="BA332" s="39">
        <v>0</v>
      </c>
      <c r="BB332" s="40" t="s">
        <v>231</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575</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513</v>
      </c>
      <c r="AG333" s="30">
        <v>0</v>
      </c>
      <c r="AH333" s="30">
        <v>0</v>
      </c>
      <c r="AI333" s="25">
        <v>0</v>
      </c>
      <c r="AJ333" s="16">
        <v>0</v>
      </c>
      <c r="AK333" s="31">
        <v>0</v>
      </c>
      <c r="AL333" s="16">
        <v>0</v>
      </c>
      <c r="AM333" s="16">
        <v>0</v>
      </c>
      <c r="AN333" s="16">
        <v>0.5</v>
      </c>
      <c r="AO333" s="16">
        <v>1000</v>
      </c>
      <c r="AP333" s="16">
        <v>3.5</v>
      </c>
      <c r="AQ333" s="16">
        <v>0</v>
      </c>
      <c r="AR333" s="25">
        <v>0</v>
      </c>
      <c r="AS333" s="15" t="s">
        <v>156</v>
      </c>
      <c r="AT333" s="16" t="s">
        <v>194</v>
      </c>
      <c r="AU333" s="17">
        <v>0</v>
      </c>
      <c r="AV333" s="17">
        <v>0</v>
      </c>
      <c r="AW333" s="17">
        <v>20000030</v>
      </c>
      <c r="AX333" s="41" t="s">
        <v>158</v>
      </c>
      <c r="AY333" s="38">
        <v>0</v>
      </c>
      <c r="AZ333" s="39">
        <v>0</v>
      </c>
      <c r="BA333" s="39">
        <v>0</v>
      </c>
      <c r="BB333" s="40" t="s">
        <v>231</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469</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157</v>
      </c>
      <c r="AU334" s="17">
        <v>0</v>
      </c>
      <c r="AV334" s="17">
        <v>0</v>
      </c>
      <c r="AW334" s="17">
        <v>0</v>
      </c>
      <c r="AX334" s="41" t="s">
        <v>158</v>
      </c>
      <c r="AY334" s="38">
        <v>0</v>
      </c>
      <c r="AZ334" s="39">
        <v>0</v>
      </c>
      <c r="BA334" s="39">
        <v>0</v>
      </c>
      <c r="BB334" s="40" t="s">
        <v>405</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579</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414</v>
      </c>
      <c r="AG335" s="30">
        <v>0</v>
      </c>
      <c r="AH335" s="30">
        <v>0</v>
      </c>
      <c r="AI335" s="25">
        <v>0</v>
      </c>
      <c r="AJ335" s="16">
        <v>0</v>
      </c>
      <c r="AK335" s="31">
        <v>0</v>
      </c>
      <c r="AL335" s="16">
        <v>0</v>
      </c>
      <c r="AM335" s="16">
        <v>0</v>
      </c>
      <c r="AN335" s="16">
        <v>0.5</v>
      </c>
      <c r="AO335" s="16">
        <v>3000</v>
      </c>
      <c r="AP335" s="16">
        <v>1</v>
      </c>
      <c r="AQ335" s="16">
        <v>0</v>
      </c>
      <c r="AR335" s="25">
        <v>0</v>
      </c>
      <c r="AS335" s="16">
        <v>0</v>
      </c>
      <c r="AT335" s="16" t="s">
        <v>211</v>
      </c>
      <c r="AU335" s="17">
        <v>0</v>
      </c>
      <c r="AV335" s="17">
        <v>0</v>
      </c>
      <c r="AW335" s="17">
        <v>0</v>
      </c>
      <c r="AX335" s="41" t="s">
        <v>158</v>
      </c>
      <c r="AY335" s="38">
        <v>0</v>
      </c>
      <c r="AZ335" s="39">
        <v>0</v>
      </c>
      <c r="BA335" s="39">
        <v>0</v>
      </c>
      <c r="BB335" s="40" t="s">
        <v>231</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580</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445</v>
      </c>
      <c r="AG336" s="30">
        <v>1</v>
      </c>
      <c r="AH336" s="30">
        <v>1</v>
      </c>
      <c r="AI336" s="25">
        <v>0</v>
      </c>
      <c r="AJ336" s="16">
        <v>1.5</v>
      </c>
      <c r="AK336" s="31">
        <v>0</v>
      </c>
      <c r="AL336" s="16">
        <v>0</v>
      </c>
      <c r="AM336" s="16">
        <v>0</v>
      </c>
      <c r="AN336" s="16">
        <v>0.5</v>
      </c>
      <c r="AO336" s="16">
        <v>999000</v>
      </c>
      <c r="AP336" s="16">
        <v>1</v>
      </c>
      <c r="AQ336" s="16">
        <v>0</v>
      </c>
      <c r="AR336" s="25">
        <v>0</v>
      </c>
      <c r="AS336" s="15" t="s">
        <v>581</v>
      </c>
      <c r="AT336" s="16" t="s">
        <v>211</v>
      </c>
      <c r="AU336" s="17">
        <v>0</v>
      </c>
      <c r="AV336" s="17">
        <v>0</v>
      </c>
      <c r="AW336" s="17">
        <v>20000032</v>
      </c>
      <c r="AX336" s="41" t="s">
        <v>158</v>
      </c>
      <c r="AY336" s="38">
        <v>0</v>
      </c>
      <c r="AZ336" s="39">
        <v>0</v>
      </c>
      <c r="BA336" s="39">
        <v>0</v>
      </c>
      <c r="BB336" s="40" t="s">
        <v>412</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651</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414</v>
      </c>
      <c r="AG337" s="30">
        <v>1</v>
      </c>
      <c r="AH337" s="30">
        <v>1</v>
      </c>
      <c r="AI337" s="25">
        <v>0</v>
      </c>
      <c r="AJ337" s="16">
        <v>1.5</v>
      </c>
      <c r="AK337" s="31">
        <v>0</v>
      </c>
      <c r="AL337" s="16">
        <v>0</v>
      </c>
      <c r="AM337" s="16">
        <v>0</v>
      </c>
      <c r="AN337" s="16">
        <v>0.5</v>
      </c>
      <c r="AO337" s="16">
        <v>4000</v>
      </c>
      <c r="AP337" s="16">
        <v>3</v>
      </c>
      <c r="AQ337" s="16">
        <v>0</v>
      </c>
      <c r="AR337" s="25">
        <v>0</v>
      </c>
      <c r="AS337" s="15" t="s">
        <v>566</v>
      </c>
      <c r="AT337" s="16" t="s">
        <v>211</v>
      </c>
      <c r="AU337" s="17">
        <v>0</v>
      </c>
      <c r="AV337" s="17">
        <v>0</v>
      </c>
      <c r="AW337" s="17">
        <v>20000020</v>
      </c>
      <c r="AX337" s="41" t="s">
        <v>158</v>
      </c>
      <c r="AY337" s="38">
        <v>0</v>
      </c>
      <c r="AZ337" s="39">
        <v>0</v>
      </c>
      <c r="BA337" s="39">
        <v>0</v>
      </c>
      <c r="BB337" s="40" t="s">
        <v>472</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648</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211</v>
      </c>
      <c r="AU338" s="17">
        <v>0</v>
      </c>
      <c r="AV338" s="17">
        <v>0</v>
      </c>
      <c r="AW338" s="17">
        <v>0</v>
      </c>
      <c r="AX338" s="41" t="s">
        <v>341</v>
      </c>
      <c r="AY338" s="38" t="s">
        <v>656</v>
      </c>
      <c r="AZ338" s="39">
        <v>0</v>
      </c>
      <c r="BA338" s="39">
        <v>0</v>
      </c>
      <c r="BB338" s="40" t="s">
        <v>405</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648</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211</v>
      </c>
      <c r="AU339" s="17">
        <v>0</v>
      </c>
      <c r="AV339" s="17">
        <v>0</v>
      </c>
      <c r="AW339" s="17">
        <v>0</v>
      </c>
      <c r="AX339" s="41" t="s">
        <v>341</v>
      </c>
      <c r="AY339" s="38" t="s">
        <v>656</v>
      </c>
      <c r="AZ339" s="39">
        <v>0</v>
      </c>
      <c r="BA339" s="39">
        <v>0</v>
      </c>
      <c r="BB339" s="40" t="s">
        <v>405</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607</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420</v>
      </c>
      <c r="AG340" s="30">
        <v>0</v>
      </c>
      <c r="AH340" s="30">
        <v>0</v>
      </c>
      <c r="AI340" s="25">
        <v>0</v>
      </c>
      <c r="AJ340" s="16">
        <v>0</v>
      </c>
      <c r="AK340" s="31">
        <v>0</v>
      </c>
      <c r="AL340" s="16">
        <v>0</v>
      </c>
      <c r="AM340" s="16">
        <v>0</v>
      </c>
      <c r="AN340" s="16">
        <v>0.5</v>
      </c>
      <c r="AO340" s="16">
        <v>6000</v>
      </c>
      <c r="AP340" s="16">
        <v>1.1499999999999999</v>
      </c>
      <c r="AQ340" s="16">
        <v>5</v>
      </c>
      <c r="AR340" s="25">
        <v>0</v>
      </c>
      <c r="AS340" s="15" t="s">
        <v>156</v>
      </c>
      <c r="AT340" s="16" t="s">
        <v>211</v>
      </c>
      <c r="AU340" s="17">
        <v>0</v>
      </c>
      <c r="AV340" s="17">
        <v>0</v>
      </c>
      <c r="AW340" s="17">
        <v>20000026</v>
      </c>
      <c r="AX340" s="41" t="s">
        <v>158</v>
      </c>
      <c r="AY340" s="38">
        <v>0</v>
      </c>
      <c r="AZ340" s="39">
        <v>0</v>
      </c>
      <c r="BA340" s="39">
        <v>0</v>
      </c>
      <c r="BB340" s="40" t="s">
        <v>231</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397</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157</v>
      </c>
      <c r="AU341" s="66" t="s">
        <v>244</v>
      </c>
      <c r="AV341" s="66">
        <v>0</v>
      </c>
      <c r="AW341" s="66">
        <v>0</v>
      </c>
      <c r="AX341" s="82" t="s">
        <v>158</v>
      </c>
      <c r="AY341" s="82" t="s">
        <v>156</v>
      </c>
      <c r="AZ341" s="73">
        <v>0</v>
      </c>
      <c r="BA341" s="73">
        <v>0</v>
      </c>
      <c r="BB341" s="84" t="s">
        <v>398</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630</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157</v>
      </c>
      <c r="AU342" s="55" t="s">
        <v>345</v>
      </c>
      <c r="AV342" s="66">
        <v>10000007</v>
      </c>
      <c r="AW342" s="66">
        <v>70204002</v>
      </c>
      <c r="AX342" s="54" t="s">
        <v>158</v>
      </c>
      <c r="AY342" s="55" t="s">
        <v>657</v>
      </c>
      <c r="AZ342" s="73">
        <v>0</v>
      </c>
      <c r="BA342" s="73">
        <v>0</v>
      </c>
      <c r="BB342" s="74" t="s">
        <v>392</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462</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460</v>
      </c>
      <c r="AS343" s="66" t="s">
        <v>156</v>
      </c>
      <c r="AT343" s="82" t="s">
        <v>194</v>
      </c>
      <c r="AU343" s="66" t="s">
        <v>244</v>
      </c>
      <c r="AV343" s="66">
        <v>0</v>
      </c>
      <c r="AW343" s="66">
        <v>0</v>
      </c>
      <c r="AX343" s="82" t="s">
        <v>158</v>
      </c>
      <c r="AY343" s="82" t="s">
        <v>156</v>
      </c>
      <c r="AZ343" s="73">
        <v>0</v>
      </c>
      <c r="BA343" s="73">
        <v>0</v>
      </c>
      <c r="BB343" s="84" t="s">
        <v>632</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633</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422</v>
      </c>
      <c r="AT344" s="82" t="s">
        <v>211</v>
      </c>
      <c r="AU344" s="55" t="s">
        <v>345</v>
      </c>
      <c r="AV344" s="66">
        <v>10000007</v>
      </c>
      <c r="AW344" s="66">
        <v>70305008</v>
      </c>
      <c r="AX344" s="54" t="s">
        <v>158</v>
      </c>
      <c r="AY344" s="55">
        <v>0</v>
      </c>
      <c r="AZ344" s="73">
        <v>0</v>
      </c>
      <c r="BA344" s="73">
        <v>0</v>
      </c>
      <c r="BB344" s="74" t="s">
        <v>658</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343</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211</v>
      </c>
      <c r="AU345" s="55">
        <v>0</v>
      </c>
      <c r="AV345" s="66">
        <v>10000007</v>
      </c>
      <c r="AW345" s="66">
        <v>70406020</v>
      </c>
      <c r="AX345" s="54" t="s">
        <v>158</v>
      </c>
      <c r="AY345" s="55" t="s">
        <v>659</v>
      </c>
      <c r="AZ345" s="73">
        <v>0</v>
      </c>
      <c r="BA345" s="73">
        <v>0</v>
      </c>
      <c r="BB345" s="74" t="s">
        <v>358</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383</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165</v>
      </c>
      <c r="AG346" s="62">
        <v>0</v>
      </c>
      <c r="AH346" s="62">
        <v>2</v>
      </c>
      <c r="AI346" s="62">
        <v>0</v>
      </c>
      <c r="AJ346" s="62">
        <v>1.5</v>
      </c>
      <c r="AK346" s="55">
        <v>0</v>
      </c>
      <c r="AL346" s="55">
        <v>0</v>
      </c>
      <c r="AM346" s="55">
        <v>0</v>
      </c>
      <c r="AN346" s="55">
        <v>1</v>
      </c>
      <c r="AO346" s="55">
        <v>3000</v>
      </c>
      <c r="AP346" s="55">
        <v>1</v>
      </c>
      <c r="AQ346" s="55">
        <v>0</v>
      </c>
      <c r="AR346" s="62">
        <v>0</v>
      </c>
      <c r="AS346" s="55" t="s">
        <v>156</v>
      </c>
      <c r="AT346" s="82" t="s">
        <v>394</v>
      </c>
      <c r="AU346" s="55" t="s">
        <v>352</v>
      </c>
      <c r="AV346" s="66">
        <v>10000007</v>
      </c>
      <c r="AW346" s="66">
        <v>70406030</v>
      </c>
      <c r="AX346" s="54" t="s">
        <v>158</v>
      </c>
      <c r="AY346" s="55">
        <v>0</v>
      </c>
      <c r="AZ346" s="73">
        <v>0</v>
      </c>
      <c r="BA346" s="73">
        <v>0</v>
      </c>
      <c r="BB346" s="84" t="s">
        <v>371</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384</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156</v>
      </c>
      <c r="AT347" s="85" t="s">
        <v>194</v>
      </c>
      <c r="AU347" s="55" t="s">
        <v>352</v>
      </c>
      <c r="AV347" s="66">
        <v>0</v>
      </c>
      <c r="AW347" s="66">
        <v>0</v>
      </c>
      <c r="AX347" s="54" t="s">
        <v>341</v>
      </c>
      <c r="AY347" s="55" t="s">
        <v>660</v>
      </c>
      <c r="AZ347" s="73">
        <v>0</v>
      </c>
      <c r="BA347" s="73">
        <v>0</v>
      </c>
      <c r="BB347" s="84" t="s">
        <v>386</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193</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661</v>
      </c>
      <c r="AG348" s="62">
        <v>2</v>
      </c>
      <c r="AH348" s="62">
        <v>0</v>
      </c>
      <c r="AI348" s="62">
        <v>0</v>
      </c>
      <c r="AJ348" s="62">
        <v>0</v>
      </c>
      <c r="AK348" s="55">
        <v>0</v>
      </c>
      <c r="AL348" s="55">
        <v>0</v>
      </c>
      <c r="AM348" s="55">
        <v>0</v>
      </c>
      <c r="AN348" s="55">
        <v>3</v>
      </c>
      <c r="AO348" s="55">
        <v>3000</v>
      </c>
      <c r="AP348" s="55">
        <v>0.1</v>
      </c>
      <c r="AQ348" s="55">
        <v>0</v>
      </c>
      <c r="AR348" s="62">
        <v>90001035</v>
      </c>
      <c r="AS348" s="55" t="s">
        <v>156</v>
      </c>
      <c r="AT348" s="54" t="s">
        <v>465</v>
      </c>
      <c r="AU348" s="55" t="s">
        <v>345</v>
      </c>
      <c r="AV348" s="66">
        <v>10000001</v>
      </c>
      <c r="AW348" s="66">
        <v>70406010</v>
      </c>
      <c r="AX348" s="54" t="s">
        <v>662</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262</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156</v>
      </c>
      <c r="AT349" s="82" t="s">
        <v>194</v>
      </c>
      <c r="AU349" s="66" t="s">
        <v>244</v>
      </c>
      <c r="AV349" s="66">
        <v>0</v>
      </c>
      <c r="AW349" s="66">
        <v>40000003</v>
      </c>
      <c r="AX349" s="82" t="s">
        <v>158</v>
      </c>
      <c r="AY349" s="82" t="s">
        <v>156</v>
      </c>
      <c r="AZ349" s="73">
        <v>0</v>
      </c>
      <c r="BA349" s="73">
        <v>0</v>
      </c>
      <c r="BB349" s="84" t="s">
        <v>641</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616</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388</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211</v>
      </c>
      <c r="AU350" s="88" t="s">
        <v>345</v>
      </c>
      <c r="AV350" s="86">
        <v>10000007</v>
      </c>
      <c r="AW350" s="86">
        <v>70204001</v>
      </c>
      <c r="AX350" s="87" t="s">
        <v>158</v>
      </c>
      <c r="AY350" s="88">
        <v>0</v>
      </c>
      <c r="AZ350" s="89">
        <v>0</v>
      </c>
      <c r="BA350" s="89">
        <v>0</v>
      </c>
      <c r="BB350" s="93" t="s">
        <v>617</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538</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211</v>
      </c>
      <c r="AU351" s="88" t="s">
        <v>345</v>
      </c>
      <c r="AV351" s="86">
        <v>10000007</v>
      </c>
      <c r="AW351" s="86">
        <v>70204002</v>
      </c>
      <c r="AX351" s="87" t="s">
        <v>158</v>
      </c>
      <c r="AY351" s="88" t="s">
        <v>663</v>
      </c>
      <c r="AZ351" s="89">
        <v>0</v>
      </c>
      <c r="BA351" s="89">
        <v>0</v>
      </c>
      <c r="BB351" s="93" t="s">
        <v>619</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541</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394</v>
      </c>
      <c r="AU352" s="88" t="s">
        <v>345</v>
      </c>
      <c r="AV352" s="86">
        <v>10000007</v>
      </c>
      <c r="AW352" s="86">
        <v>70204003</v>
      </c>
      <c r="AX352" s="87" t="s">
        <v>158</v>
      </c>
      <c r="AY352" s="88" t="s">
        <v>664</v>
      </c>
      <c r="AZ352" s="89">
        <v>0</v>
      </c>
      <c r="BA352" s="89">
        <v>0</v>
      </c>
      <c r="BB352" s="93" t="s">
        <v>621</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622</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388</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211</v>
      </c>
      <c r="AU353" s="88" t="s">
        <v>345</v>
      </c>
      <c r="AV353" s="86">
        <v>10000007</v>
      </c>
      <c r="AW353" s="86">
        <v>70405001</v>
      </c>
      <c r="AX353" s="87" t="s">
        <v>158</v>
      </c>
      <c r="AY353" s="88">
        <v>0</v>
      </c>
      <c r="AZ353" s="89">
        <v>0</v>
      </c>
      <c r="BA353" s="89">
        <v>0</v>
      </c>
      <c r="BB353" s="93" t="s">
        <v>623</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630</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211</v>
      </c>
      <c r="AU354" s="88" t="s">
        <v>345</v>
      </c>
      <c r="AV354" s="86">
        <v>10000007</v>
      </c>
      <c r="AW354" s="86">
        <v>70204002</v>
      </c>
      <c r="AX354" s="87" t="s">
        <v>158</v>
      </c>
      <c r="AY354" s="88" t="s">
        <v>665</v>
      </c>
      <c r="AZ354" s="89">
        <v>0</v>
      </c>
      <c r="BA354" s="89">
        <v>0</v>
      </c>
      <c r="BB354" s="93" t="s">
        <v>666</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667</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165</v>
      </c>
      <c r="AG355" s="91">
        <v>0</v>
      </c>
      <c r="AH355" s="91">
        <v>2</v>
      </c>
      <c r="AI355" s="91">
        <v>0</v>
      </c>
      <c r="AJ355" s="91">
        <v>1.5</v>
      </c>
      <c r="AK355" s="88">
        <v>0</v>
      </c>
      <c r="AL355" s="88">
        <v>0</v>
      </c>
      <c r="AM355" s="88">
        <v>0</v>
      </c>
      <c r="AN355" s="88">
        <v>1.5</v>
      </c>
      <c r="AO355" s="88">
        <v>10000</v>
      </c>
      <c r="AP355" s="88">
        <v>1</v>
      </c>
      <c r="AQ355" s="88">
        <v>5</v>
      </c>
      <c r="AR355" s="91">
        <v>0</v>
      </c>
      <c r="AS355" s="88" t="s">
        <v>156</v>
      </c>
      <c r="AT355" s="90" t="s">
        <v>394</v>
      </c>
      <c r="AU355" s="88" t="s">
        <v>345</v>
      </c>
      <c r="AV355" s="86">
        <v>10000007</v>
      </c>
      <c r="AW355" s="86">
        <v>70302003</v>
      </c>
      <c r="AX355" s="90" t="s">
        <v>376</v>
      </c>
      <c r="AY355" s="88">
        <v>0</v>
      </c>
      <c r="AZ355" s="89">
        <v>0</v>
      </c>
      <c r="BA355" s="89">
        <v>0</v>
      </c>
      <c r="BB355" s="93" t="s">
        <v>626</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397</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157</v>
      </c>
      <c r="AU356" s="86" t="s">
        <v>244</v>
      </c>
      <c r="AV356" s="86">
        <v>0</v>
      </c>
      <c r="AW356" s="86">
        <v>0</v>
      </c>
      <c r="AX356" s="90" t="s">
        <v>158</v>
      </c>
      <c r="AY356" s="90" t="s">
        <v>156</v>
      </c>
      <c r="AZ356" s="89">
        <v>0</v>
      </c>
      <c r="BA356" s="89">
        <v>0</v>
      </c>
      <c r="BB356" s="94" t="s">
        <v>398</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668</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388</v>
      </c>
      <c r="AG357" s="91">
        <v>0</v>
      </c>
      <c r="AH357" s="91">
        <v>1</v>
      </c>
      <c r="AI357" s="91">
        <v>0</v>
      </c>
      <c r="AJ357" s="91">
        <v>3</v>
      </c>
      <c r="AK357" s="88">
        <v>0</v>
      </c>
      <c r="AL357" s="88">
        <v>0</v>
      </c>
      <c r="AM357" s="88">
        <v>0</v>
      </c>
      <c r="AN357" s="88">
        <v>3</v>
      </c>
      <c r="AO357" s="88">
        <v>5000</v>
      </c>
      <c r="AP357" s="88">
        <v>2.5</v>
      </c>
      <c r="AQ357" s="88">
        <v>0</v>
      </c>
      <c r="AR357" s="91">
        <v>0</v>
      </c>
      <c r="AS357" s="88" t="s">
        <v>422</v>
      </c>
      <c r="AT357" s="90" t="s">
        <v>194</v>
      </c>
      <c r="AU357" s="88" t="s">
        <v>345</v>
      </c>
      <c r="AV357" s="86">
        <v>10000007</v>
      </c>
      <c r="AW357" s="86">
        <v>70305005</v>
      </c>
      <c r="AX357" s="87" t="s">
        <v>158</v>
      </c>
      <c r="AY357" s="88">
        <v>0</v>
      </c>
      <c r="AZ357" s="89">
        <v>0</v>
      </c>
      <c r="BA357" s="89">
        <v>0</v>
      </c>
      <c r="BB357" s="93" t="s">
        <v>634</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635</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504</v>
      </c>
      <c r="AG358" s="91">
        <v>0</v>
      </c>
      <c r="AH358" s="91">
        <v>0</v>
      </c>
      <c r="AI358" s="91">
        <v>0</v>
      </c>
      <c r="AJ358" s="91">
        <v>0</v>
      </c>
      <c r="AK358" s="88">
        <v>0</v>
      </c>
      <c r="AL358" s="88">
        <v>0</v>
      </c>
      <c r="AM358" s="88">
        <v>0</v>
      </c>
      <c r="AN358" s="88">
        <v>0.5</v>
      </c>
      <c r="AO358" s="88">
        <v>999999</v>
      </c>
      <c r="AP358" s="88">
        <v>0.5</v>
      </c>
      <c r="AQ358" s="88">
        <v>0</v>
      </c>
      <c r="AR358" s="91">
        <v>0</v>
      </c>
      <c r="AS358" s="170" t="s">
        <v>583</v>
      </c>
      <c r="AT358" s="90" t="s">
        <v>394</v>
      </c>
      <c r="AU358" s="88" t="s">
        <v>345</v>
      </c>
      <c r="AV358" s="86">
        <v>10000007</v>
      </c>
      <c r="AW358" s="86">
        <v>70202004</v>
      </c>
      <c r="AX358" s="90" t="s">
        <v>227</v>
      </c>
      <c r="AY358" s="90" t="s">
        <v>257</v>
      </c>
      <c r="AZ358" s="89">
        <v>0</v>
      </c>
      <c r="BA358" s="89">
        <v>0</v>
      </c>
      <c r="BB358" s="93" t="s">
        <v>572</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669</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165</v>
      </c>
      <c r="AG359" s="91">
        <v>0</v>
      </c>
      <c r="AH359" s="91">
        <v>2</v>
      </c>
      <c r="AI359" s="91">
        <v>0</v>
      </c>
      <c r="AJ359" s="91">
        <v>1.5</v>
      </c>
      <c r="AK359" s="88">
        <v>0</v>
      </c>
      <c r="AL359" s="88">
        <v>0</v>
      </c>
      <c r="AM359" s="88">
        <v>0</v>
      </c>
      <c r="AN359" s="88">
        <v>1.5</v>
      </c>
      <c r="AO359" s="88">
        <v>10000</v>
      </c>
      <c r="AP359" s="88">
        <v>1</v>
      </c>
      <c r="AQ359" s="88">
        <v>5</v>
      </c>
      <c r="AR359" s="91">
        <v>0</v>
      </c>
      <c r="AS359" s="88" t="s">
        <v>156</v>
      </c>
      <c r="AT359" s="90" t="s">
        <v>194</v>
      </c>
      <c r="AU359" s="88" t="s">
        <v>345</v>
      </c>
      <c r="AV359" s="86">
        <v>10000007</v>
      </c>
      <c r="AW359" s="86">
        <v>70302003</v>
      </c>
      <c r="AX359" s="90" t="s">
        <v>376</v>
      </c>
      <c r="AY359" s="89" t="s">
        <v>670</v>
      </c>
      <c r="AZ359" s="89">
        <v>0</v>
      </c>
      <c r="BA359" s="89">
        <v>0</v>
      </c>
      <c r="BB359" s="93" t="s">
        <v>626</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450</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194</v>
      </c>
      <c r="AU360" s="10">
        <v>0</v>
      </c>
      <c r="AV360" s="10">
        <v>0</v>
      </c>
      <c r="AW360" s="18">
        <v>91000109</v>
      </c>
      <c r="AX360" s="12" t="s">
        <v>341</v>
      </c>
      <c r="AY360" s="9" t="s">
        <v>671</v>
      </c>
      <c r="AZ360" s="34">
        <v>0</v>
      </c>
      <c r="BA360" s="34">
        <v>0</v>
      </c>
      <c r="BB360" s="71" t="s">
        <v>672</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450</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194</v>
      </c>
      <c r="AU361" s="10">
        <v>0</v>
      </c>
      <c r="AV361" s="10">
        <v>0</v>
      </c>
      <c r="AW361" s="18">
        <v>91000109</v>
      </c>
      <c r="AX361" s="12" t="s">
        <v>341</v>
      </c>
      <c r="AY361" s="9" t="s">
        <v>673</v>
      </c>
      <c r="AZ361" s="34">
        <v>0</v>
      </c>
      <c r="BA361" s="34">
        <v>0</v>
      </c>
      <c r="BB361" s="71" t="s">
        <v>672</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450</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194</v>
      </c>
      <c r="AU362" s="10">
        <v>0</v>
      </c>
      <c r="AV362" s="10">
        <v>0</v>
      </c>
      <c r="AW362" s="18">
        <v>91000109</v>
      </c>
      <c r="AX362" s="12" t="s">
        <v>341</v>
      </c>
      <c r="AY362" s="9" t="s">
        <v>674</v>
      </c>
      <c r="AZ362" s="34">
        <v>0</v>
      </c>
      <c r="BA362" s="34">
        <v>0</v>
      </c>
      <c r="BB362" s="71" t="s">
        <v>672</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450</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194</v>
      </c>
      <c r="AU363" s="10">
        <v>0</v>
      </c>
      <c r="AV363" s="10">
        <v>0</v>
      </c>
      <c r="AW363" s="18">
        <v>91000109</v>
      </c>
      <c r="AX363" s="12" t="s">
        <v>341</v>
      </c>
      <c r="AY363" s="9" t="s">
        <v>675</v>
      </c>
      <c r="AZ363" s="34">
        <v>0</v>
      </c>
      <c r="BA363" s="34">
        <v>0</v>
      </c>
      <c r="BB363" s="71" t="s">
        <v>672</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450</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194</v>
      </c>
      <c r="AU364" s="10">
        <v>0</v>
      </c>
      <c r="AV364" s="10">
        <v>0</v>
      </c>
      <c r="AW364" s="18">
        <v>91000109</v>
      </c>
      <c r="AX364" s="12" t="s">
        <v>341</v>
      </c>
      <c r="AY364" s="9" t="s">
        <v>676</v>
      </c>
      <c r="AZ364" s="34">
        <v>0</v>
      </c>
      <c r="BA364" s="34">
        <v>0</v>
      </c>
      <c r="BB364" s="71" t="s">
        <v>672</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388</v>
      </c>
      <c r="AG365" s="6">
        <v>1</v>
      </c>
      <c r="AH365" s="6">
        <v>1</v>
      </c>
      <c r="AI365" s="6">
        <v>0</v>
      </c>
      <c r="AJ365" s="6">
        <v>3</v>
      </c>
      <c r="AK365" s="11">
        <v>0</v>
      </c>
      <c r="AL365" s="11">
        <v>0</v>
      </c>
      <c r="AM365" s="11">
        <v>0</v>
      </c>
      <c r="AN365" s="11">
        <v>3</v>
      </c>
      <c r="AO365" s="11">
        <v>5000</v>
      </c>
      <c r="AP365" s="11">
        <v>0</v>
      </c>
      <c r="AQ365" s="11">
        <v>0</v>
      </c>
      <c r="AR365" s="6">
        <v>0</v>
      </c>
      <c r="AS365" s="18">
        <v>99002005</v>
      </c>
      <c r="AT365" s="19" t="s">
        <v>211</v>
      </c>
      <c r="AU365" s="11">
        <v>0</v>
      </c>
      <c r="AV365" s="18">
        <v>0</v>
      </c>
      <c r="AW365" s="18">
        <v>0</v>
      </c>
      <c r="AX365" s="12" t="s">
        <v>158</v>
      </c>
      <c r="AY365" s="11">
        <v>0</v>
      </c>
      <c r="AZ365" s="13">
        <v>0</v>
      </c>
      <c r="BA365" s="13">
        <v>0</v>
      </c>
      <c r="BB365" s="37" t="s">
        <v>678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679</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388</v>
      </c>
      <c r="AG366" s="6">
        <v>1</v>
      </c>
      <c r="AH366" s="6">
        <v>1</v>
      </c>
      <c r="AI366" s="6">
        <v>0</v>
      </c>
      <c r="AJ366" s="6">
        <v>3</v>
      </c>
      <c r="AK366" s="11">
        <v>0</v>
      </c>
      <c r="AL366" s="11">
        <v>0</v>
      </c>
      <c r="AM366" s="11">
        <v>0</v>
      </c>
      <c r="AN366" s="11">
        <v>3</v>
      </c>
      <c r="AO366" s="11">
        <v>5000</v>
      </c>
      <c r="AP366" s="11">
        <v>0</v>
      </c>
      <c r="AQ366" s="11">
        <v>0</v>
      </c>
      <c r="AR366" s="6">
        <v>0</v>
      </c>
      <c r="AS366" s="18">
        <v>99002006</v>
      </c>
      <c r="AT366" s="19" t="s">
        <v>211</v>
      </c>
      <c r="AU366" s="11">
        <v>0</v>
      </c>
      <c r="AV366" s="18">
        <v>0</v>
      </c>
      <c r="AW366" s="18">
        <v>0</v>
      </c>
      <c r="AX366" s="12" t="s">
        <v>158</v>
      </c>
      <c r="AY366" s="11">
        <v>0</v>
      </c>
      <c r="AZ366" s="13">
        <v>0</v>
      </c>
      <c r="BA366" s="13">
        <v>0</v>
      </c>
      <c r="BB366" s="37" t="s">
        <v>680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387</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388</v>
      </c>
      <c r="AG367" s="6">
        <v>1</v>
      </c>
      <c r="AH367" s="6">
        <v>1</v>
      </c>
      <c r="AI367" s="6">
        <v>0</v>
      </c>
      <c r="AJ367" s="6">
        <v>3</v>
      </c>
      <c r="AK367" s="11">
        <v>0</v>
      </c>
      <c r="AL367" s="11">
        <v>0</v>
      </c>
      <c r="AM367" s="11">
        <v>0</v>
      </c>
      <c r="AN367" s="11">
        <v>3</v>
      </c>
      <c r="AO367" s="11">
        <v>5000</v>
      </c>
      <c r="AP367" s="11">
        <v>2.5</v>
      </c>
      <c r="AQ367" s="11">
        <v>0</v>
      </c>
      <c r="AR367" s="6">
        <v>0</v>
      </c>
      <c r="AS367" s="18" t="s">
        <v>422</v>
      </c>
      <c r="AT367" s="19" t="s">
        <v>211</v>
      </c>
      <c r="AU367" s="11" t="s">
        <v>345</v>
      </c>
      <c r="AV367" s="18">
        <v>10000007</v>
      </c>
      <c r="AW367" s="18">
        <v>70107001</v>
      </c>
      <c r="AX367" s="12" t="s">
        <v>158</v>
      </c>
      <c r="AY367" s="11">
        <v>0</v>
      </c>
      <c r="AZ367" s="13">
        <v>0</v>
      </c>
      <c r="BA367" s="13">
        <v>0</v>
      </c>
      <c r="BB367" s="37" t="s">
        <v>389</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423</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422</v>
      </c>
      <c r="AT368" s="19" t="s">
        <v>157</v>
      </c>
      <c r="AU368" s="11" t="s">
        <v>345</v>
      </c>
      <c r="AV368" s="18">
        <v>10000007</v>
      </c>
      <c r="AW368" s="18">
        <v>62001302</v>
      </c>
      <c r="AX368" s="12" t="s">
        <v>158</v>
      </c>
      <c r="AY368" s="11" t="s">
        <v>681</v>
      </c>
      <c r="AZ368" s="13">
        <v>0</v>
      </c>
      <c r="BA368" s="13">
        <v>0</v>
      </c>
      <c r="BB368" s="37" t="s">
        <v>425</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426</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422</v>
      </c>
      <c r="AT369" s="19" t="s">
        <v>194</v>
      </c>
      <c r="AU369" s="11" t="s">
        <v>345</v>
      </c>
      <c r="AV369" s="18">
        <v>10000007</v>
      </c>
      <c r="AW369" s="18">
        <v>62001302</v>
      </c>
      <c r="AX369" s="12" t="s">
        <v>158</v>
      </c>
      <c r="AY369" s="11" t="s">
        <v>682</v>
      </c>
      <c r="AZ369" s="13">
        <v>0</v>
      </c>
      <c r="BA369" s="13">
        <v>0</v>
      </c>
      <c r="BB369" s="37" t="s">
        <v>428</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683</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176</v>
      </c>
      <c r="AG370" s="6">
        <v>2</v>
      </c>
      <c r="AH370" s="6">
        <v>0</v>
      </c>
      <c r="AI370" s="6">
        <v>0</v>
      </c>
      <c r="AJ370" s="6">
        <v>0</v>
      </c>
      <c r="AK370" s="11">
        <v>0</v>
      </c>
      <c r="AL370" s="11">
        <v>0</v>
      </c>
      <c r="AM370" s="11">
        <v>0</v>
      </c>
      <c r="AN370" s="11">
        <v>1</v>
      </c>
      <c r="AO370" s="11">
        <v>3000</v>
      </c>
      <c r="AP370" s="11">
        <v>0.5</v>
      </c>
      <c r="AQ370" s="11">
        <v>0</v>
      </c>
      <c r="AR370" s="6">
        <v>0</v>
      </c>
      <c r="AS370" s="11" t="s">
        <v>156</v>
      </c>
      <c r="AT370" s="12" t="s">
        <v>177</v>
      </c>
      <c r="AU370" s="11" t="s">
        <v>178</v>
      </c>
      <c r="AV370" s="18">
        <v>10000001</v>
      </c>
      <c r="AW370" s="18">
        <v>20000010</v>
      </c>
      <c r="AX370" s="12" t="s">
        <v>158</v>
      </c>
      <c r="AY370" s="11">
        <v>0</v>
      </c>
      <c r="AZ370" s="13">
        <v>0</v>
      </c>
      <c r="BA370" s="13">
        <v>0</v>
      </c>
      <c r="BB370" s="37" t="s">
        <v>371</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684</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176</v>
      </c>
      <c r="AG371" s="6">
        <v>2</v>
      </c>
      <c r="AH371" s="6">
        <v>0</v>
      </c>
      <c r="AI371" s="6">
        <v>0</v>
      </c>
      <c r="AJ371" s="6">
        <v>0</v>
      </c>
      <c r="AK371" s="11">
        <v>0</v>
      </c>
      <c r="AL371" s="11">
        <v>0</v>
      </c>
      <c r="AM371" s="11">
        <v>0</v>
      </c>
      <c r="AN371" s="11">
        <v>1</v>
      </c>
      <c r="AO371" s="11">
        <v>3000</v>
      </c>
      <c r="AP371" s="11">
        <v>1</v>
      </c>
      <c r="AQ371" s="11">
        <v>0</v>
      </c>
      <c r="AR371" s="6">
        <v>0</v>
      </c>
      <c r="AS371" s="11" t="s">
        <v>156</v>
      </c>
      <c r="AT371" s="12" t="s">
        <v>180</v>
      </c>
      <c r="AU371" s="11" t="s">
        <v>178</v>
      </c>
      <c r="AV371" s="18">
        <v>10000001</v>
      </c>
      <c r="AW371" s="18">
        <v>20000020</v>
      </c>
      <c r="AX371" s="12" t="s">
        <v>158</v>
      </c>
      <c r="AY371" s="11">
        <v>0</v>
      </c>
      <c r="AZ371" s="13">
        <v>0</v>
      </c>
      <c r="BA371" s="13">
        <v>0</v>
      </c>
      <c r="BB371" s="37" t="s">
        <v>371</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685</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176</v>
      </c>
      <c r="AG372" s="6">
        <v>2</v>
      </c>
      <c r="AH372" s="6">
        <v>0</v>
      </c>
      <c r="AI372" s="6">
        <v>0</v>
      </c>
      <c r="AJ372" s="6">
        <v>0</v>
      </c>
      <c r="AK372" s="11">
        <v>0</v>
      </c>
      <c r="AL372" s="11">
        <v>0</v>
      </c>
      <c r="AM372" s="11">
        <v>0</v>
      </c>
      <c r="AN372" s="11">
        <v>1</v>
      </c>
      <c r="AO372" s="11">
        <v>3000</v>
      </c>
      <c r="AP372" s="11">
        <v>1.2</v>
      </c>
      <c r="AQ372" s="11">
        <v>0</v>
      </c>
      <c r="AR372" s="6">
        <v>0</v>
      </c>
      <c r="AS372" s="11" t="s">
        <v>156</v>
      </c>
      <c r="AT372" s="12" t="s">
        <v>182</v>
      </c>
      <c r="AU372" s="11" t="s">
        <v>178</v>
      </c>
      <c r="AV372" s="18">
        <v>10000001</v>
      </c>
      <c r="AW372" s="18">
        <v>20000030</v>
      </c>
      <c r="AX372" s="12" t="s">
        <v>158</v>
      </c>
      <c r="AY372" s="11">
        <v>0</v>
      </c>
      <c r="AZ372" s="13">
        <v>0</v>
      </c>
      <c r="BA372" s="13">
        <v>0</v>
      </c>
      <c r="BB372" s="37" t="s">
        <v>371</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189</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156</v>
      </c>
      <c r="AT373" s="19" t="s">
        <v>455</v>
      </c>
      <c r="AU373" s="18">
        <v>0</v>
      </c>
      <c r="AV373" s="18">
        <v>10000011</v>
      </c>
      <c r="AW373" s="18">
        <v>20000210</v>
      </c>
      <c r="AX373" s="19" t="s">
        <v>191</v>
      </c>
      <c r="AY373" s="19" t="s">
        <v>156</v>
      </c>
      <c r="AZ373" s="13">
        <v>0</v>
      </c>
      <c r="BA373" s="13">
        <v>0</v>
      </c>
      <c r="BB373" s="68" t="s">
        <v>686</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189</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156</v>
      </c>
      <c r="AT374" s="19" t="s">
        <v>455</v>
      </c>
      <c r="AU374" s="18">
        <v>0</v>
      </c>
      <c r="AV374" s="18">
        <v>10000011</v>
      </c>
      <c r="AW374" s="18">
        <v>20000210</v>
      </c>
      <c r="AX374" s="19" t="s">
        <v>191</v>
      </c>
      <c r="AY374" s="19" t="s">
        <v>156</v>
      </c>
      <c r="AZ374" s="13">
        <v>0</v>
      </c>
      <c r="BA374" s="13">
        <v>0</v>
      </c>
      <c r="BB374" s="68" t="s">
        <v>686</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192</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156</v>
      </c>
      <c r="AT375" s="19" t="s">
        <v>455</v>
      </c>
      <c r="AU375" s="18">
        <v>0</v>
      </c>
      <c r="AV375" s="18">
        <v>10000011</v>
      </c>
      <c r="AW375" s="18">
        <v>20000210</v>
      </c>
      <c r="AX375" s="19" t="s">
        <v>191</v>
      </c>
      <c r="AY375" s="19" t="s">
        <v>156</v>
      </c>
      <c r="AZ375" s="13">
        <v>0</v>
      </c>
      <c r="BA375" s="13">
        <v>0</v>
      </c>
      <c r="BB375" s="68" t="s">
        <v>686</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192</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156</v>
      </c>
      <c r="AT376" s="19" t="s">
        <v>455</v>
      </c>
      <c r="AU376" s="18">
        <v>0</v>
      </c>
      <c r="AV376" s="18">
        <v>10000011</v>
      </c>
      <c r="AW376" s="18">
        <v>20000210</v>
      </c>
      <c r="AX376" s="19" t="s">
        <v>191</v>
      </c>
      <c r="AY376" s="19" t="s">
        <v>156</v>
      </c>
      <c r="AZ376" s="13">
        <v>0</v>
      </c>
      <c r="BA376" s="13">
        <v>0</v>
      </c>
      <c r="BB376" s="68" t="s">
        <v>686</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383</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165</v>
      </c>
      <c r="AG377" s="6">
        <v>2</v>
      </c>
      <c r="AH377" s="6">
        <v>2</v>
      </c>
      <c r="AI377" s="6">
        <v>0</v>
      </c>
      <c r="AJ377" s="6">
        <v>1.5</v>
      </c>
      <c r="AK377" s="11">
        <v>0</v>
      </c>
      <c r="AL377" s="11">
        <v>0</v>
      </c>
      <c r="AM377" s="11">
        <v>0</v>
      </c>
      <c r="AN377" s="11">
        <v>1</v>
      </c>
      <c r="AO377" s="11">
        <v>3000</v>
      </c>
      <c r="AP377" s="11">
        <v>0.5</v>
      </c>
      <c r="AQ377" s="11">
        <v>0</v>
      </c>
      <c r="AR377" s="6">
        <v>0</v>
      </c>
      <c r="AS377" s="11" t="s">
        <v>156</v>
      </c>
      <c r="AT377" s="12" t="s">
        <v>211</v>
      </c>
      <c r="AU377" s="11" t="s">
        <v>352</v>
      </c>
      <c r="AV377" s="18">
        <v>10000007</v>
      </c>
      <c r="AW377" s="18">
        <v>21000110</v>
      </c>
      <c r="AX377" s="12" t="s">
        <v>158</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383</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165</v>
      </c>
      <c r="AG378" s="6">
        <v>2</v>
      </c>
      <c r="AH378" s="6">
        <v>2</v>
      </c>
      <c r="AI378" s="6">
        <v>0</v>
      </c>
      <c r="AJ378" s="6">
        <v>1.5</v>
      </c>
      <c r="AK378" s="11">
        <v>0</v>
      </c>
      <c r="AL378" s="11">
        <v>0</v>
      </c>
      <c r="AM378" s="11">
        <v>0</v>
      </c>
      <c r="AN378" s="11">
        <v>1</v>
      </c>
      <c r="AO378" s="11">
        <v>3000</v>
      </c>
      <c r="AP378" s="11">
        <v>0.5</v>
      </c>
      <c r="AQ378" s="11">
        <v>0</v>
      </c>
      <c r="AR378" s="6">
        <v>0</v>
      </c>
      <c r="AS378" s="11" t="s">
        <v>156</v>
      </c>
      <c r="AT378" s="12" t="s">
        <v>211</v>
      </c>
      <c r="AU378" s="11" t="s">
        <v>352</v>
      </c>
      <c r="AV378" s="18">
        <v>10000007</v>
      </c>
      <c r="AW378" s="18">
        <v>21000110</v>
      </c>
      <c r="AX378" s="12" t="s">
        <v>158</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383</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165</v>
      </c>
      <c r="AG379" s="6">
        <v>2</v>
      </c>
      <c r="AH379" s="6">
        <v>2</v>
      </c>
      <c r="AI379" s="6">
        <v>0</v>
      </c>
      <c r="AJ379" s="6">
        <v>1.5</v>
      </c>
      <c r="AK379" s="11">
        <v>0</v>
      </c>
      <c r="AL379" s="11">
        <v>0</v>
      </c>
      <c r="AM379" s="11">
        <v>0</v>
      </c>
      <c r="AN379" s="11">
        <v>1</v>
      </c>
      <c r="AO379" s="11">
        <v>3000</v>
      </c>
      <c r="AP379" s="11">
        <v>0.5</v>
      </c>
      <c r="AQ379" s="11">
        <v>0</v>
      </c>
      <c r="AR379" s="6">
        <v>0</v>
      </c>
      <c r="AS379" s="11" t="s">
        <v>156</v>
      </c>
      <c r="AT379" s="12" t="s">
        <v>211</v>
      </c>
      <c r="AU379" s="11" t="s">
        <v>352</v>
      </c>
      <c r="AV379" s="18">
        <v>10000007</v>
      </c>
      <c r="AW379" s="18">
        <v>21000110</v>
      </c>
      <c r="AX379" s="12" t="s">
        <v>158</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383</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165</v>
      </c>
      <c r="AG380" s="6">
        <v>2</v>
      </c>
      <c r="AH380" s="6">
        <v>2</v>
      </c>
      <c r="AI380" s="6">
        <v>0</v>
      </c>
      <c r="AJ380" s="6">
        <v>1.5</v>
      </c>
      <c r="AK380" s="11">
        <v>0</v>
      </c>
      <c r="AL380" s="11">
        <v>0</v>
      </c>
      <c r="AM380" s="11">
        <v>0</v>
      </c>
      <c r="AN380" s="11">
        <v>1</v>
      </c>
      <c r="AO380" s="11">
        <v>3000</v>
      </c>
      <c r="AP380" s="11">
        <v>0.5</v>
      </c>
      <c r="AQ380" s="11">
        <v>0</v>
      </c>
      <c r="AR380" s="6">
        <v>0</v>
      </c>
      <c r="AS380" s="11" t="s">
        <v>156</v>
      </c>
      <c r="AT380" s="12" t="s">
        <v>211</v>
      </c>
      <c r="AU380" s="11" t="s">
        <v>352</v>
      </c>
      <c r="AV380" s="18">
        <v>10000007</v>
      </c>
      <c r="AW380" s="18">
        <v>21000110</v>
      </c>
      <c r="AX380" s="12" t="s">
        <v>158</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383</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165</v>
      </c>
      <c r="AG381" s="6">
        <v>2</v>
      </c>
      <c r="AH381" s="6">
        <v>2</v>
      </c>
      <c r="AI381" s="6">
        <v>0</v>
      </c>
      <c r="AJ381" s="6">
        <v>1.5</v>
      </c>
      <c r="AK381" s="11">
        <v>0</v>
      </c>
      <c r="AL381" s="11">
        <v>0</v>
      </c>
      <c r="AM381" s="11">
        <v>0</v>
      </c>
      <c r="AN381" s="11">
        <v>1</v>
      </c>
      <c r="AO381" s="11">
        <v>3000</v>
      </c>
      <c r="AP381" s="11">
        <v>0.5</v>
      </c>
      <c r="AQ381" s="11">
        <v>0</v>
      </c>
      <c r="AR381" s="6">
        <v>0</v>
      </c>
      <c r="AS381" s="11" t="s">
        <v>156</v>
      </c>
      <c r="AT381" s="12" t="s">
        <v>211</v>
      </c>
      <c r="AU381" s="11" t="s">
        <v>352</v>
      </c>
      <c r="AV381" s="18">
        <v>10000007</v>
      </c>
      <c r="AW381" s="18">
        <v>21000110</v>
      </c>
      <c r="AX381" s="12" t="s">
        <v>158</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383</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211</v>
      </c>
      <c r="AU382" s="11" t="s">
        <v>352</v>
      </c>
      <c r="AV382" s="18">
        <v>10000007</v>
      </c>
      <c r="AW382" s="18">
        <v>21000110</v>
      </c>
      <c r="AX382" s="12" t="s">
        <v>158</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343</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156</v>
      </c>
      <c r="AT383" s="12" t="s">
        <v>394</v>
      </c>
      <c r="AU383" s="11" t="s">
        <v>345</v>
      </c>
      <c r="AV383" s="18">
        <v>10000007</v>
      </c>
      <c r="AW383" s="18">
        <v>21000020</v>
      </c>
      <c r="AX383" s="12" t="s">
        <v>158</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343</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156</v>
      </c>
      <c r="AT384" s="12" t="s">
        <v>394</v>
      </c>
      <c r="AU384" s="11" t="s">
        <v>345</v>
      </c>
      <c r="AV384" s="18">
        <v>10000007</v>
      </c>
      <c r="AW384" s="18">
        <v>21000020</v>
      </c>
      <c r="AX384" s="12" t="s">
        <v>158</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343</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156</v>
      </c>
      <c r="AT385" s="12" t="s">
        <v>394</v>
      </c>
      <c r="AU385" s="11" t="s">
        <v>345</v>
      </c>
      <c r="AV385" s="18">
        <v>10000007</v>
      </c>
      <c r="AW385" s="18">
        <v>21000020</v>
      </c>
      <c r="AX385" s="12" t="s">
        <v>158</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343</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156</v>
      </c>
      <c r="AT386" s="12" t="s">
        <v>394</v>
      </c>
      <c r="AU386" s="11" t="s">
        <v>345</v>
      </c>
      <c r="AV386" s="18">
        <v>10000007</v>
      </c>
      <c r="AW386" s="18">
        <v>21000020</v>
      </c>
      <c r="AX386" s="12" t="s">
        <v>158</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343</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156</v>
      </c>
      <c r="AT387" s="12" t="s">
        <v>394</v>
      </c>
      <c r="AU387" s="11" t="s">
        <v>345</v>
      </c>
      <c r="AV387" s="18">
        <v>10000007</v>
      </c>
      <c r="AW387" s="18">
        <v>21000020</v>
      </c>
      <c r="AX387" s="12" t="s">
        <v>158</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343</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394</v>
      </c>
      <c r="AU388" s="11" t="s">
        <v>345</v>
      </c>
      <c r="AV388" s="18">
        <v>10000007</v>
      </c>
      <c r="AW388" s="18">
        <v>21000020</v>
      </c>
      <c r="AX388" s="12" t="s">
        <v>158</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687</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156</v>
      </c>
      <c r="AT389" s="12" t="s">
        <v>465</v>
      </c>
      <c r="AU389" s="11" t="s">
        <v>167</v>
      </c>
      <c r="AV389" s="18">
        <v>10000015</v>
      </c>
      <c r="AW389" s="18">
        <v>21000030</v>
      </c>
      <c r="AX389" s="12" t="s">
        <v>688</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687</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156</v>
      </c>
      <c r="AT390" s="12" t="s">
        <v>465</v>
      </c>
      <c r="AU390" s="11" t="s">
        <v>167</v>
      </c>
      <c r="AV390" s="18">
        <v>10000015</v>
      </c>
      <c r="AW390" s="18">
        <v>21000030</v>
      </c>
      <c r="AX390" s="12" t="s">
        <v>688</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687</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156</v>
      </c>
      <c r="AT391" s="12" t="s">
        <v>465</v>
      </c>
      <c r="AU391" s="11" t="s">
        <v>167</v>
      </c>
      <c r="AV391" s="18">
        <v>10000015</v>
      </c>
      <c r="AW391" s="18">
        <v>21000030</v>
      </c>
      <c r="AX391" s="12" t="s">
        <v>688</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687</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156</v>
      </c>
      <c r="AT392" s="12" t="s">
        <v>465</v>
      </c>
      <c r="AU392" s="11" t="s">
        <v>167</v>
      </c>
      <c r="AV392" s="18">
        <v>10000015</v>
      </c>
      <c r="AW392" s="18">
        <v>21000030</v>
      </c>
      <c r="AX392" s="12" t="s">
        <v>688</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687</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156</v>
      </c>
      <c r="AT393" s="12" t="s">
        <v>465</v>
      </c>
      <c r="AU393" s="11" t="s">
        <v>167</v>
      </c>
      <c r="AV393" s="18">
        <v>10000015</v>
      </c>
      <c r="AW393" s="18">
        <v>21000030</v>
      </c>
      <c r="AX393" s="12" t="s">
        <v>688</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687</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465</v>
      </c>
      <c r="AU394" s="11" t="s">
        <v>167</v>
      </c>
      <c r="AV394" s="18">
        <v>10000015</v>
      </c>
      <c r="AW394" s="18">
        <v>21000030</v>
      </c>
      <c r="AX394" s="12" t="s">
        <v>688</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689</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165</v>
      </c>
      <c r="AG395" s="6">
        <v>2</v>
      </c>
      <c r="AH395" s="6">
        <v>2</v>
      </c>
      <c r="AI395" s="6">
        <v>0</v>
      </c>
      <c r="AJ395" s="6">
        <v>1.5</v>
      </c>
      <c r="AK395" s="11">
        <v>0</v>
      </c>
      <c r="AL395" s="11">
        <v>0</v>
      </c>
      <c r="AM395" s="11">
        <v>0</v>
      </c>
      <c r="AN395" s="11">
        <v>1</v>
      </c>
      <c r="AO395" s="11">
        <v>3000</v>
      </c>
      <c r="AP395" s="11">
        <v>0.5</v>
      </c>
      <c r="AQ395" s="11">
        <v>0</v>
      </c>
      <c r="AR395" s="6">
        <v>0</v>
      </c>
      <c r="AS395" s="11" t="s">
        <v>156</v>
      </c>
      <c r="AT395" s="12" t="s">
        <v>211</v>
      </c>
      <c r="AU395" s="11" t="s">
        <v>352</v>
      </c>
      <c r="AV395" s="18">
        <v>10000007</v>
      </c>
      <c r="AW395" s="18">
        <v>21000110</v>
      </c>
      <c r="AX395" s="12" t="s">
        <v>158</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689</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165</v>
      </c>
      <c r="AG396" s="6">
        <v>2</v>
      </c>
      <c r="AH396" s="6">
        <v>2</v>
      </c>
      <c r="AI396" s="6">
        <v>0</v>
      </c>
      <c r="AJ396" s="6">
        <v>1.5</v>
      </c>
      <c r="AK396" s="11">
        <v>0</v>
      </c>
      <c r="AL396" s="11">
        <v>0</v>
      </c>
      <c r="AM396" s="11">
        <v>0</v>
      </c>
      <c r="AN396" s="11">
        <v>1</v>
      </c>
      <c r="AO396" s="11">
        <v>3000</v>
      </c>
      <c r="AP396" s="11">
        <v>0.5</v>
      </c>
      <c r="AQ396" s="11">
        <v>0</v>
      </c>
      <c r="AR396" s="6">
        <v>0</v>
      </c>
      <c r="AS396" s="11" t="s">
        <v>156</v>
      </c>
      <c r="AT396" s="12" t="s">
        <v>211</v>
      </c>
      <c r="AU396" s="11" t="s">
        <v>352</v>
      </c>
      <c r="AV396" s="18">
        <v>10000007</v>
      </c>
      <c r="AW396" s="18">
        <v>21000110</v>
      </c>
      <c r="AX396" s="12" t="s">
        <v>158</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689</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165</v>
      </c>
      <c r="AG397" s="6">
        <v>2</v>
      </c>
      <c r="AH397" s="6">
        <v>2</v>
      </c>
      <c r="AI397" s="6">
        <v>0</v>
      </c>
      <c r="AJ397" s="6">
        <v>1.5</v>
      </c>
      <c r="AK397" s="11">
        <v>0</v>
      </c>
      <c r="AL397" s="11">
        <v>0</v>
      </c>
      <c r="AM397" s="11">
        <v>0</v>
      </c>
      <c r="AN397" s="11">
        <v>1</v>
      </c>
      <c r="AO397" s="11">
        <v>3000</v>
      </c>
      <c r="AP397" s="11">
        <v>0.5</v>
      </c>
      <c r="AQ397" s="11">
        <v>0</v>
      </c>
      <c r="AR397" s="6">
        <v>0</v>
      </c>
      <c r="AS397" s="11" t="s">
        <v>156</v>
      </c>
      <c r="AT397" s="12" t="s">
        <v>211</v>
      </c>
      <c r="AU397" s="11" t="s">
        <v>352</v>
      </c>
      <c r="AV397" s="18">
        <v>10000007</v>
      </c>
      <c r="AW397" s="18">
        <v>21000110</v>
      </c>
      <c r="AX397" s="12" t="s">
        <v>158</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689</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165</v>
      </c>
      <c r="AG398" s="6">
        <v>2</v>
      </c>
      <c r="AH398" s="6">
        <v>2</v>
      </c>
      <c r="AI398" s="6">
        <v>0</v>
      </c>
      <c r="AJ398" s="6">
        <v>1.5</v>
      </c>
      <c r="AK398" s="11">
        <v>0</v>
      </c>
      <c r="AL398" s="11">
        <v>0</v>
      </c>
      <c r="AM398" s="11">
        <v>0</v>
      </c>
      <c r="AN398" s="11">
        <v>1</v>
      </c>
      <c r="AO398" s="11">
        <v>3000</v>
      </c>
      <c r="AP398" s="11">
        <v>0.5</v>
      </c>
      <c r="AQ398" s="11">
        <v>0</v>
      </c>
      <c r="AR398" s="6">
        <v>0</v>
      </c>
      <c r="AS398" s="11" t="s">
        <v>156</v>
      </c>
      <c r="AT398" s="12" t="s">
        <v>211</v>
      </c>
      <c r="AU398" s="11" t="s">
        <v>352</v>
      </c>
      <c r="AV398" s="18">
        <v>10000007</v>
      </c>
      <c r="AW398" s="18">
        <v>21000110</v>
      </c>
      <c r="AX398" s="12" t="s">
        <v>158</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689</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165</v>
      </c>
      <c r="AG399" s="6">
        <v>2</v>
      </c>
      <c r="AH399" s="6">
        <v>2</v>
      </c>
      <c r="AI399" s="6">
        <v>0</v>
      </c>
      <c r="AJ399" s="6">
        <v>1.5</v>
      </c>
      <c r="AK399" s="11">
        <v>0</v>
      </c>
      <c r="AL399" s="11">
        <v>0</v>
      </c>
      <c r="AM399" s="11">
        <v>0</v>
      </c>
      <c r="AN399" s="11">
        <v>1</v>
      </c>
      <c r="AO399" s="11">
        <v>3000</v>
      </c>
      <c r="AP399" s="11">
        <v>0.5</v>
      </c>
      <c r="AQ399" s="11">
        <v>0</v>
      </c>
      <c r="AR399" s="6">
        <v>0</v>
      </c>
      <c r="AS399" s="11" t="s">
        <v>156</v>
      </c>
      <c r="AT399" s="12" t="s">
        <v>211</v>
      </c>
      <c r="AU399" s="11" t="s">
        <v>352</v>
      </c>
      <c r="AV399" s="18">
        <v>10000007</v>
      </c>
      <c r="AW399" s="18">
        <v>21000110</v>
      </c>
      <c r="AX399" s="12" t="s">
        <v>158</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689</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211</v>
      </c>
      <c r="AU400" s="11" t="s">
        <v>352</v>
      </c>
      <c r="AV400" s="18">
        <v>10000007</v>
      </c>
      <c r="AW400" s="18">
        <v>21000110</v>
      </c>
      <c r="AX400" s="12" t="s">
        <v>158</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690</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156</v>
      </c>
      <c r="AT401" s="12" t="s">
        <v>394</v>
      </c>
      <c r="AU401" s="11" t="s">
        <v>345</v>
      </c>
      <c r="AV401" s="18">
        <v>10000007</v>
      </c>
      <c r="AW401" s="18">
        <v>21000020</v>
      </c>
      <c r="AX401" s="12" t="s">
        <v>158</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690</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156</v>
      </c>
      <c r="AT402" s="12" t="s">
        <v>394</v>
      </c>
      <c r="AU402" s="11" t="s">
        <v>345</v>
      </c>
      <c r="AV402" s="18">
        <v>10000007</v>
      </c>
      <c r="AW402" s="18">
        <v>21000020</v>
      </c>
      <c r="AX402" s="12" t="s">
        <v>158</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690</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156</v>
      </c>
      <c r="AT403" s="12" t="s">
        <v>394</v>
      </c>
      <c r="AU403" s="11" t="s">
        <v>345</v>
      </c>
      <c r="AV403" s="18">
        <v>10000007</v>
      </c>
      <c r="AW403" s="18">
        <v>21000020</v>
      </c>
      <c r="AX403" s="12" t="s">
        <v>158</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690</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156</v>
      </c>
      <c r="AT404" s="12" t="s">
        <v>394</v>
      </c>
      <c r="AU404" s="11" t="s">
        <v>345</v>
      </c>
      <c r="AV404" s="18">
        <v>10000007</v>
      </c>
      <c r="AW404" s="18">
        <v>21000020</v>
      </c>
      <c r="AX404" s="12" t="s">
        <v>158</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690</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156</v>
      </c>
      <c r="AT405" s="12" t="s">
        <v>394</v>
      </c>
      <c r="AU405" s="11" t="s">
        <v>345</v>
      </c>
      <c r="AV405" s="18">
        <v>10000007</v>
      </c>
      <c r="AW405" s="18">
        <v>21000020</v>
      </c>
      <c r="AX405" s="12" t="s">
        <v>158</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690</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394</v>
      </c>
      <c r="AU406" s="11" t="s">
        <v>345</v>
      </c>
      <c r="AV406" s="18">
        <v>10000007</v>
      </c>
      <c r="AW406" s="18">
        <v>21000020</v>
      </c>
      <c r="AX406" s="12" t="s">
        <v>158</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691</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156</v>
      </c>
      <c r="AT407" s="12" t="s">
        <v>465</v>
      </c>
      <c r="AU407" s="11" t="s">
        <v>167</v>
      </c>
      <c r="AV407" s="18">
        <v>10000015</v>
      </c>
      <c r="AW407" s="18">
        <v>21000030</v>
      </c>
      <c r="AX407" s="12" t="s">
        <v>688</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691</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156</v>
      </c>
      <c r="AT408" s="12" t="s">
        <v>465</v>
      </c>
      <c r="AU408" s="11" t="s">
        <v>167</v>
      </c>
      <c r="AV408" s="18">
        <v>10000015</v>
      </c>
      <c r="AW408" s="18">
        <v>21000030</v>
      </c>
      <c r="AX408" s="12" t="s">
        <v>688</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691</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156</v>
      </c>
      <c r="AT409" s="12" t="s">
        <v>465</v>
      </c>
      <c r="AU409" s="11" t="s">
        <v>167</v>
      </c>
      <c r="AV409" s="18">
        <v>10000015</v>
      </c>
      <c r="AW409" s="18">
        <v>21000030</v>
      </c>
      <c r="AX409" s="12" t="s">
        <v>688</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691</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156</v>
      </c>
      <c r="AT410" s="12" t="s">
        <v>465</v>
      </c>
      <c r="AU410" s="11" t="s">
        <v>167</v>
      </c>
      <c r="AV410" s="18">
        <v>10000015</v>
      </c>
      <c r="AW410" s="18">
        <v>21000030</v>
      </c>
      <c r="AX410" s="12" t="s">
        <v>688</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691</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156</v>
      </c>
      <c r="AT411" s="12" t="s">
        <v>465</v>
      </c>
      <c r="AU411" s="11" t="s">
        <v>167</v>
      </c>
      <c r="AV411" s="18">
        <v>10000015</v>
      </c>
      <c r="AW411" s="18">
        <v>21000030</v>
      </c>
      <c r="AX411" s="12" t="s">
        <v>688</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691</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465</v>
      </c>
      <c r="AU412" s="11" t="s">
        <v>167</v>
      </c>
      <c r="AV412" s="18">
        <v>10000015</v>
      </c>
      <c r="AW412" s="18">
        <v>21000030</v>
      </c>
      <c r="AX412" s="12" t="s">
        <v>688</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692</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165</v>
      </c>
      <c r="AG413" s="100">
        <v>2</v>
      </c>
      <c r="AH413" s="100">
        <v>2</v>
      </c>
      <c r="AI413" s="100">
        <v>0</v>
      </c>
      <c r="AJ413" s="100">
        <v>1.5</v>
      </c>
      <c r="AK413" s="97">
        <v>0</v>
      </c>
      <c r="AL413" s="97">
        <v>0</v>
      </c>
      <c r="AM413" s="97">
        <v>0</v>
      </c>
      <c r="AN413" s="97">
        <v>1</v>
      </c>
      <c r="AO413" s="97">
        <v>3000</v>
      </c>
      <c r="AP413" s="97">
        <v>0.5</v>
      </c>
      <c r="AQ413" s="97">
        <v>0</v>
      </c>
      <c r="AR413" s="100">
        <v>0</v>
      </c>
      <c r="AS413" s="97" t="s">
        <v>156</v>
      </c>
      <c r="AT413" s="98" t="s">
        <v>211</v>
      </c>
      <c r="AU413" s="97" t="s">
        <v>352</v>
      </c>
      <c r="AV413" s="101">
        <v>10000007</v>
      </c>
      <c r="AW413" s="101">
        <v>21000110</v>
      </c>
      <c r="AX413" s="98" t="s">
        <v>158</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692</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165</v>
      </c>
      <c r="AG414" s="100">
        <v>2</v>
      </c>
      <c r="AH414" s="100">
        <v>2</v>
      </c>
      <c r="AI414" s="100">
        <v>0</v>
      </c>
      <c r="AJ414" s="100">
        <v>1.5</v>
      </c>
      <c r="AK414" s="97">
        <v>0</v>
      </c>
      <c r="AL414" s="97">
        <v>0</v>
      </c>
      <c r="AM414" s="97">
        <v>0</v>
      </c>
      <c r="AN414" s="97">
        <v>1</v>
      </c>
      <c r="AO414" s="97">
        <v>3000</v>
      </c>
      <c r="AP414" s="97">
        <v>0.5</v>
      </c>
      <c r="AQ414" s="97">
        <v>0</v>
      </c>
      <c r="AR414" s="100">
        <v>0</v>
      </c>
      <c r="AS414" s="97" t="s">
        <v>156</v>
      </c>
      <c r="AT414" s="98" t="s">
        <v>211</v>
      </c>
      <c r="AU414" s="97" t="s">
        <v>352</v>
      </c>
      <c r="AV414" s="101">
        <v>10000007</v>
      </c>
      <c r="AW414" s="101">
        <v>21000110</v>
      </c>
      <c r="AX414" s="98" t="s">
        <v>158</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692</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165</v>
      </c>
      <c r="AG415" s="100">
        <v>2</v>
      </c>
      <c r="AH415" s="100">
        <v>2</v>
      </c>
      <c r="AI415" s="100">
        <v>0</v>
      </c>
      <c r="AJ415" s="100">
        <v>1.5</v>
      </c>
      <c r="AK415" s="97">
        <v>0</v>
      </c>
      <c r="AL415" s="97">
        <v>0</v>
      </c>
      <c r="AM415" s="97">
        <v>0</v>
      </c>
      <c r="AN415" s="97">
        <v>1</v>
      </c>
      <c r="AO415" s="97">
        <v>3000</v>
      </c>
      <c r="AP415" s="97">
        <v>0.5</v>
      </c>
      <c r="AQ415" s="97">
        <v>0</v>
      </c>
      <c r="AR415" s="100">
        <v>0</v>
      </c>
      <c r="AS415" s="97" t="s">
        <v>156</v>
      </c>
      <c r="AT415" s="98" t="s">
        <v>211</v>
      </c>
      <c r="AU415" s="97" t="s">
        <v>352</v>
      </c>
      <c r="AV415" s="101">
        <v>10000007</v>
      </c>
      <c r="AW415" s="101">
        <v>21000110</v>
      </c>
      <c r="AX415" s="98" t="s">
        <v>158</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692</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165</v>
      </c>
      <c r="AG416" s="100">
        <v>2</v>
      </c>
      <c r="AH416" s="100">
        <v>2</v>
      </c>
      <c r="AI416" s="100">
        <v>0</v>
      </c>
      <c r="AJ416" s="100">
        <v>1.5</v>
      </c>
      <c r="AK416" s="97">
        <v>0</v>
      </c>
      <c r="AL416" s="97">
        <v>0</v>
      </c>
      <c r="AM416" s="97">
        <v>0</v>
      </c>
      <c r="AN416" s="97">
        <v>1</v>
      </c>
      <c r="AO416" s="97">
        <v>3000</v>
      </c>
      <c r="AP416" s="97">
        <v>0.5</v>
      </c>
      <c r="AQ416" s="97">
        <v>0</v>
      </c>
      <c r="AR416" s="100">
        <v>0</v>
      </c>
      <c r="AS416" s="97" t="s">
        <v>156</v>
      </c>
      <c r="AT416" s="98" t="s">
        <v>211</v>
      </c>
      <c r="AU416" s="97" t="s">
        <v>352</v>
      </c>
      <c r="AV416" s="101">
        <v>10000007</v>
      </c>
      <c r="AW416" s="101">
        <v>21000110</v>
      </c>
      <c r="AX416" s="98" t="s">
        <v>158</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692</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165</v>
      </c>
      <c r="AG417" s="100">
        <v>2</v>
      </c>
      <c r="AH417" s="100">
        <v>2</v>
      </c>
      <c r="AI417" s="100">
        <v>0</v>
      </c>
      <c r="AJ417" s="100">
        <v>1.5</v>
      </c>
      <c r="AK417" s="97">
        <v>0</v>
      </c>
      <c r="AL417" s="97">
        <v>0</v>
      </c>
      <c r="AM417" s="97">
        <v>0</v>
      </c>
      <c r="AN417" s="97">
        <v>1</v>
      </c>
      <c r="AO417" s="97">
        <v>3000</v>
      </c>
      <c r="AP417" s="97">
        <v>0.5</v>
      </c>
      <c r="AQ417" s="97">
        <v>0</v>
      </c>
      <c r="AR417" s="100">
        <v>0</v>
      </c>
      <c r="AS417" s="97" t="s">
        <v>156</v>
      </c>
      <c r="AT417" s="98" t="s">
        <v>211</v>
      </c>
      <c r="AU417" s="97" t="s">
        <v>352</v>
      </c>
      <c r="AV417" s="101">
        <v>10000007</v>
      </c>
      <c r="AW417" s="101">
        <v>21000110</v>
      </c>
      <c r="AX417" s="98" t="s">
        <v>158</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692</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165</v>
      </c>
      <c r="AG418" s="100">
        <v>2</v>
      </c>
      <c r="AH418" s="100">
        <v>2</v>
      </c>
      <c r="AI418" s="100">
        <v>0</v>
      </c>
      <c r="AJ418" s="100">
        <v>1.5</v>
      </c>
      <c r="AK418" s="97">
        <v>0</v>
      </c>
      <c r="AL418" s="97">
        <v>0</v>
      </c>
      <c r="AM418" s="97">
        <v>0</v>
      </c>
      <c r="AN418" s="97">
        <v>1</v>
      </c>
      <c r="AO418" s="97">
        <v>3000</v>
      </c>
      <c r="AP418" s="97">
        <v>0.5</v>
      </c>
      <c r="AQ418" s="97">
        <v>0</v>
      </c>
      <c r="AR418" s="100">
        <v>0</v>
      </c>
      <c r="AS418" s="97" t="s">
        <v>156</v>
      </c>
      <c r="AT418" s="98" t="s">
        <v>211</v>
      </c>
      <c r="AU418" s="97" t="s">
        <v>352</v>
      </c>
      <c r="AV418" s="101">
        <v>10000007</v>
      </c>
      <c r="AW418" s="101">
        <v>21000110</v>
      </c>
      <c r="AX418" s="98" t="s">
        <v>158</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693</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156</v>
      </c>
      <c r="AT419" s="98" t="s">
        <v>394</v>
      </c>
      <c r="AU419" s="97" t="s">
        <v>345</v>
      </c>
      <c r="AV419" s="101">
        <v>10000007</v>
      </c>
      <c r="AW419" s="101">
        <v>21000020</v>
      </c>
      <c r="AX419" s="98" t="s">
        <v>158</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693</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156</v>
      </c>
      <c r="AT420" s="98" t="s">
        <v>394</v>
      </c>
      <c r="AU420" s="97" t="s">
        <v>345</v>
      </c>
      <c r="AV420" s="101">
        <v>10000007</v>
      </c>
      <c r="AW420" s="101">
        <v>21000020</v>
      </c>
      <c r="AX420" s="98" t="s">
        <v>158</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693</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156</v>
      </c>
      <c r="AT421" s="98" t="s">
        <v>394</v>
      </c>
      <c r="AU421" s="97" t="s">
        <v>345</v>
      </c>
      <c r="AV421" s="101">
        <v>10000007</v>
      </c>
      <c r="AW421" s="101">
        <v>21000020</v>
      </c>
      <c r="AX421" s="98" t="s">
        <v>158</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693</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156</v>
      </c>
      <c r="AT422" s="98" t="s">
        <v>394</v>
      </c>
      <c r="AU422" s="97" t="s">
        <v>345</v>
      </c>
      <c r="AV422" s="101">
        <v>10000007</v>
      </c>
      <c r="AW422" s="101">
        <v>21000020</v>
      </c>
      <c r="AX422" s="98" t="s">
        <v>158</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693</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156</v>
      </c>
      <c r="AT423" s="98" t="s">
        <v>394</v>
      </c>
      <c r="AU423" s="97" t="s">
        <v>345</v>
      </c>
      <c r="AV423" s="101">
        <v>10000007</v>
      </c>
      <c r="AW423" s="101">
        <v>21000020</v>
      </c>
      <c r="AX423" s="98" t="s">
        <v>158</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693</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156</v>
      </c>
      <c r="AT424" s="98" t="s">
        <v>394</v>
      </c>
      <c r="AU424" s="97" t="s">
        <v>345</v>
      </c>
      <c r="AV424" s="101">
        <v>10000007</v>
      </c>
      <c r="AW424" s="101">
        <v>21000020</v>
      </c>
      <c r="AX424" s="98" t="s">
        <v>158</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694</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156</v>
      </c>
      <c r="AT425" s="98" t="s">
        <v>465</v>
      </c>
      <c r="AU425" s="97" t="s">
        <v>167</v>
      </c>
      <c r="AV425" s="101">
        <v>10000015</v>
      </c>
      <c r="AW425" s="101">
        <v>21000030</v>
      </c>
      <c r="AX425" s="98" t="s">
        <v>688</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694</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156</v>
      </c>
      <c r="AT426" s="98" t="s">
        <v>465</v>
      </c>
      <c r="AU426" s="97" t="s">
        <v>167</v>
      </c>
      <c r="AV426" s="101">
        <v>10000015</v>
      </c>
      <c r="AW426" s="101">
        <v>21000030</v>
      </c>
      <c r="AX426" s="98" t="s">
        <v>688</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694</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156</v>
      </c>
      <c r="AT427" s="98" t="s">
        <v>465</v>
      </c>
      <c r="AU427" s="97" t="s">
        <v>167</v>
      </c>
      <c r="AV427" s="101">
        <v>10000015</v>
      </c>
      <c r="AW427" s="101">
        <v>21000030</v>
      </c>
      <c r="AX427" s="98" t="s">
        <v>688</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694</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156</v>
      </c>
      <c r="AT428" s="98" t="s">
        <v>465</v>
      </c>
      <c r="AU428" s="97" t="s">
        <v>167</v>
      </c>
      <c r="AV428" s="101">
        <v>10000015</v>
      </c>
      <c r="AW428" s="101">
        <v>21000030</v>
      </c>
      <c r="AX428" s="98" t="s">
        <v>688</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694</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156</v>
      </c>
      <c r="AT429" s="98" t="s">
        <v>465</v>
      </c>
      <c r="AU429" s="97" t="s">
        <v>167</v>
      </c>
      <c r="AV429" s="101">
        <v>10000015</v>
      </c>
      <c r="AW429" s="101">
        <v>21000030</v>
      </c>
      <c r="AX429" s="98" t="s">
        <v>688</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694</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156</v>
      </c>
      <c r="AT430" s="98" t="s">
        <v>465</v>
      </c>
      <c r="AU430" s="97" t="s">
        <v>167</v>
      </c>
      <c r="AV430" s="101">
        <v>10000015</v>
      </c>
      <c r="AW430" s="101">
        <v>21000030</v>
      </c>
      <c r="AX430" s="98" t="s">
        <v>688</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695</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156</v>
      </c>
      <c r="AT431" s="19" t="s">
        <v>157</v>
      </c>
      <c r="AU431" s="18" t="s">
        <v>244</v>
      </c>
      <c r="AV431" s="18">
        <v>0</v>
      </c>
      <c r="AW431" s="18">
        <v>40000003</v>
      </c>
      <c r="AX431" s="19" t="s">
        <v>158</v>
      </c>
      <c r="AY431" s="19" t="s">
        <v>156</v>
      </c>
      <c r="AZ431" s="13">
        <v>0</v>
      </c>
      <c r="BA431" s="13">
        <v>0</v>
      </c>
      <c r="BB431" s="68" t="s">
        <v>686</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696</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156</v>
      </c>
      <c r="AT432" s="19" t="s">
        <v>157</v>
      </c>
      <c r="AU432" s="18" t="s">
        <v>244</v>
      </c>
      <c r="AV432" s="18">
        <v>0</v>
      </c>
      <c r="AW432" s="18">
        <v>40000003</v>
      </c>
      <c r="AX432" s="19" t="s">
        <v>158</v>
      </c>
      <c r="AY432" s="19" t="s">
        <v>156</v>
      </c>
      <c r="AZ432" s="13">
        <v>0</v>
      </c>
      <c r="BA432" s="13">
        <v>0</v>
      </c>
      <c r="BB432" s="68" t="s">
        <v>686</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164</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165</v>
      </c>
      <c r="AG433" s="6">
        <v>2</v>
      </c>
      <c r="AH433" s="6">
        <v>2</v>
      </c>
      <c r="AI433" s="6">
        <v>0</v>
      </c>
      <c r="AJ433" s="6">
        <v>1.5</v>
      </c>
      <c r="AK433" s="11">
        <v>0</v>
      </c>
      <c r="AL433" s="11">
        <v>0</v>
      </c>
      <c r="AM433" s="11">
        <v>0</v>
      </c>
      <c r="AN433" s="11">
        <v>0.5</v>
      </c>
      <c r="AO433" s="11">
        <v>150</v>
      </c>
      <c r="AP433" s="11">
        <v>0.1</v>
      </c>
      <c r="AQ433" s="11">
        <v>60</v>
      </c>
      <c r="AR433" s="6">
        <v>0</v>
      </c>
      <c r="AS433" s="11" t="s">
        <v>156</v>
      </c>
      <c r="AT433" s="12" t="s">
        <v>166</v>
      </c>
      <c r="AU433" s="11" t="s">
        <v>167</v>
      </c>
      <c r="AV433" s="18">
        <v>0</v>
      </c>
      <c r="AW433" s="18">
        <v>60000003</v>
      </c>
      <c r="AX433" s="12" t="s">
        <v>168</v>
      </c>
      <c r="AY433" s="11">
        <v>0</v>
      </c>
      <c r="AZ433" s="13">
        <v>0</v>
      </c>
      <c r="BA433" s="13">
        <v>0</v>
      </c>
      <c r="BB433" s="37" t="s">
        <v>169</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175</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176</v>
      </c>
      <c r="AG434" s="6">
        <v>2</v>
      </c>
      <c r="AH434" s="6">
        <v>0</v>
      </c>
      <c r="AI434" s="6">
        <v>0</v>
      </c>
      <c r="AJ434" s="6">
        <v>3</v>
      </c>
      <c r="AK434" s="11">
        <v>0</v>
      </c>
      <c r="AL434" s="11">
        <v>0</v>
      </c>
      <c r="AM434" s="11">
        <v>0</v>
      </c>
      <c r="AN434" s="11">
        <v>0.4</v>
      </c>
      <c r="AO434" s="11">
        <v>1500</v>
      </c>
      <c r="AP434" s="11">
        <v>0.4</v>
      </c>
      <c r="AQ434" s="11">
        <v>0</v>
      </c>
      <c r="AR434" s="6">
        <v>0</v>
      </c>
      <c r="AS434" s="11" t="s">
        <v>156</v>
      </c>
      <c r="AT434" s="12" t="s">
        <v>177</v>
      </c>
      <c r="AU434" s="11" t="s">
        <v>178</v>
      </c>
      <c r="AV434" s="18">
        <v>10000001</v>
      </c>
      <c r="AW434" s="18">
        <v>20100010</v>
      </c>
      <c r="AX434" s="12" t="s">
        <v>158</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179</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176</v>
      </c>
      <c r="AG435" s="6">
        <v>2</v>
      </c>
      <c r="AH435" s="6">
        <v>0</v>
      </c>
      <c r="AI435" s="6">
        <v>0</v>
      </c>
      <c r="AJ435" s="6">
        <v>3</v>
      </c>
      <c r="AK435" s="11">
        <v>0</v>
      </c>
      <c r="AL435" s="11">
        <v>0</v>
      </c>
      <c r="AM435" s="11">
        <v>0</v>
      </c>
      <c r="AN435" s="11">
        <v>0.7</v>
      </c>
      <c r="AO435" s="11">
        <v>1500</v>
      </c>
      <c r="AP435" s="11">
        <v>0.7</v>
      </c>
      <c r="AQ435" s="11">
        <v>0</v>
      </c>
      <c r="AR435" s="6">
        <v>0</v>
      </c>
      <c r="AS435" s="11" t="s">
        <v>156</v>
      </c>
      <c r="AT435" s="12" t="s">
        <v>180</v>
      </c>
      <c r="AU435" s="11" t="s">
        <v>178</v>
      </c>
      <c r="AV435" s="18">
        <v>10000001</v>
      </c>
      <c r="AW435" s="18">
        <v>20100020</v>
      </c>
      <c r="AX435" s="12" t="s">
        <v>158</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181</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176</v>
      </c>
      <c r="AG436" s="6">
        <v>2</v>
      </c>
      <c r="AH436" s="6">
        <v>0</v>
      </c>
      <c r="AI436" s="6">
        <v>0</v>
      </c>
      <c r="AJ436" s="6">
        <v>3</v>
      </c>
      <c r="AK436" s="11">
        <v>0</v>
      </c>
      <c r="AL436" s="11">
        <v>0</v>
      </c>
      <c r="AM436" s="11">
        <v>0</v>
      </c>
      <c r="AN436" s="11">
        <v>0.5</v>
      </c>
      <c r="AO436" s="11">
        <v>1500</v>
      </c>
      <c r="AP436" s="11">
        <v>0.5</v>
      </c>
      <c r="AQ436" s="11">
        <v>0</v>
      </c>
      <c r="AR436" s="6">
        <v>0</v>
      </c>
      <c r="AS436" s="11" t="s">
        <v>156</v>
      </c>
      <c r="AT436" s="12" t="s">
        <v>182</v>
      </c>
      <c r="AU436" s="11" t="s">
        <v>178</v>
      </c>
      <c r="AV436" s="18">
        <v>10000001</v>
      </c>
      <c r="AW436" s="18">
        <v>20100030</v>
      </c>
      <c r="AX436" s="12" t="s">
        <v>158</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183</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156</v>
      </c>
      <c r="AG437" s="6">
        <v>7</v>
      </c>
      <c r="AH437" s="6">
        <v>0</v>
      </c>
      <c r="AI437" s="6">
        <v>0</v>
      </c>
      <c r="AJ437" s="6">
        <v>3</v>
      </c>
      <c r="AK437" s="11">
        <v>0</v>
      </c>
      <c r="AL437" s="11">
        <v>0</v>
      </c>
      <c r="AM437" s="11">
        <v>0</v>
      </c>
      <c r="AN437" s="11">
        <v>0.3</v>
      </c>
      <c r="AO437" s="11">
        <v>1000</v>
      </c>
      <c r="AP437" s="11">
        <v>0.3</v>
      </c>
      <c r="AQ437" s="11">
        <v>0</v>
      </c>
      <c r="AR437" s="6">
        <v>0</v>
      </c>
      <c r="AS437" s="11" t="s">
        <v>156</v>
      </c>
      <c r="AT437" s="12" t="s">
        <v>184</v>
      </c>
      <c r="AU437" s="11" t="s">
        <v>178</v>
      </c>
      <c r="AV437" s="18">
        <v>10001006</v>
      </c>
      <c r="AW437" s="18">
        <v>20100110</v>
      </c>
      <c r="AX437" s="12" t="s">
        <v>158</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185</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156</v>
      </c>
      <c r="AG438" s="6">
        <v>7</v>
      </c>
      <c r="AH438" s="6">
        <v>0</v>
      </c>
      <c r="AI438" s="6">
        <v>0</v>
      </c>
      <c r="AJ438" s="6">
        <v>3</v>
      </c>
      <c r="AK438" s="11">
        <v>0</v>
      </c>
      <c r="AL438" s="11">
        <v>0</v>
      </c>
      <c r="AM438" s="11">
        <v>0</v>
      </c>
      <c r="AN438" s="11">
        <v>0.4</v>
      </c>
      <c r="AO438" s="11">
        <v>1000</v>
      </c>
      <c r="AP438" s="11">
        <v>0.4</v>
      </c>
      <c r="AQ438" s="11">
        <v>0</v>
      </c>
      <c r="AR438" s="6">
        <v>0</v>
      </c>
      <c r="AS438" s="11" t="s">
        <v>156</v>
      </c>
      <c r="AT438" s="12" t="s">
        <v>186</v>
      </c>
      <c r="AU438" s="11" t="s">
        <v>178</v>
      </c>
      <c r="AV438" s="18">
        <v>10001006</v>
      </c>
      <c r="AW438" s="18">
        <v>20100120</v>
      </c>
      <c r="AX438" s="12" t="s">
        <v>158</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183</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156</v>
      </c>
      <c r="AG439" s="6">
        <v>7</v>
      </c>
      <c r="AH439" s="6">
        <v>0</v>
      </c>
      <c r="AI439" s="6">
        <v>0</v>
      </c>
      <c r="AJ439" s="6">
        <v>3</v>
      </c>
      <c r="AK439" s="11">
        <v>0</v>
      </c>
      <c r="AL439" s="11">
        <v>0</v>
      </c>
      <c r="AM439" s="11">
        <v>0</v>
      </c>
      <c r="AN439" s="11">
        <v>0.3</v>
      </c>
      <c r="AO439" s="11">
        <v>1000</v>
      </c>
      <c r="AP439" s="11">
        <v>0.3</v>
      </c>
      <c r="AQ439" s="11">
        <v>0</v>
      </c>
      <c r="AR439" s="6">
        <v>0</v>
      </c>
      <c r="AS439" s="11" t="s">
        <v>156</v>
      </c>
      <c r="AT439" s="12" t="s">
        <v>184</v>
      </c>
      <c r="AU439" s="11" t="s">
        <v>178</v>
      </c>
      <c r="AV439" s="18">
        <v>10001006</v>
      </c>
      <c r="AW439" s="18">
        <v>20100110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697</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156</v>
      </c>
      <c r="AG440" s="6">
        <v>7</v>
      </c>
      <c r="AH440" s="6">
        <v>0</v>
      </c>
      <c r="AI440" s="6">
        <v>0</v>
      </c>
      <c r="AJ440" s="6">
        <v>3</v>
      </c>
      <c r="AK440" s="11">
        <v>0</v>
      </c>
      <c r="AL440" s="11">
        <v>0</v>
      </c>
      <c r="AM440" s="11">
        <v>0</v>
      </c>
      <c r="AN440" s="11">
        <v>0.8</v>
      </c>
      <c r="AO440" s="11">
        <v>1000</v>
      </c>
      <c r="AP440" s="11">
        <v>0.8</v>
      </c>
      <c r="AQ440" s="11">
        <v>0</v>
      </c>
      <c r="AR440" s="6">
        <v>0</v>
      </c>
      <c r="AS440" s="11" t="s">
        <v>156</v>
      </c>
      <c r="AT440" s="12" t="s">
        <v>188</v>
      </c>
      <c r="AU440" s="11" t="s">
        <v>178</v>
      </c>
      <c r="AV440" s="18">
        <v>10001006</v>
      </c>
      <c r="AW440" s="18">
        <v>20100130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189</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156</v>
      </c>
      <c r="AT441" s="12" t="s">
        <v>177</v>
      </c>
      <c r="AU441" s="18" t="s">
        <v>190</v>
      </c>
      <c r="AV441" s="18">
        <v>10000011</v>
      </c>
      <c r="AW441" s="18">
        <v>20100210</v>
      </c>
      <c r="AX441" s="19" t="s">
        <v>191</v>
      </c>
      <c r="AY441" s="19" t="s">
        <v>156</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189</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156</v>
      </c>
      <c r="AT442" s="12" t="s">
        <v>180</v>
      </c>
      <c r="AU442" s="18" t="s">
        <v>190</v>
      </c>
      <c r="AV442" s="18">
        <v>10000011</v>
      </c>
      <c r="AW442" s="18">
        <v>20100210</v>
      </c>
      <c r="AX442" s="19" t="s">
        <v>191</v>
      </c>
      <c r="AY442" s="19" t="s">
        <v>156</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189</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156</v>
      </c>
      <c r="AT443" s="12" t="s">
        <v>184</v>
      </c>
      <c r="AU443" s="18" t="s">
        <v>190</v>
      </c>
      <c r="AV443" s="18">
        <v>10001006</v>
      </c>
      <c r="AW443" s="18">
        <v>20100310</v>
      </c>
      <c r="AX443" s="19" t="s">
        <v>191</v>
      </c>
      <c r="AY443" s="19" t="s">
        <v>156</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189</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156</v>
      </c>
      <c r="AT444" s="12" t="s">
        <v>186</v>
      </c>
      <c r="AU444" s="18" t="s">
        <v>190</v>
      </c>
      <c r="AV444" s="18">
        <v>10001006</v>
      </c>
      <c r="AW444" s="18">
        <v>20100310</v>
      </c>
      <c r="AX444" s="19" t="s">
        <v>191</v>
      </c>
      <c r="AY444" s="19" t="s">
        <v>156</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192</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156</v>
      </c>
      <c r="AT445" s="12" t="s">
        <v>177</v>
      </c>
      <c r="AU445" s="18" t="s">
        <v>190</v>
      </c>
      <c r="AV445" s="18">
        <v>12000010</v>
      </c>
      <c r="AW445" s="10">
        <v>20100410</v>
      </c>
      <c r="AX445" s="19" t="s">
        <v>191</v>
      </c>
      <c r="AY445" s="19" t="s">
        <v>156</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192</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156</v>
      </c>
      <c r="AT446" s="12" t="s">
        <v>180</v>
      </c>
      <c r="AU446" s="18" t="s">
        <v>190</v>
      </c>
      <c r="AV446" s="18">
        <v>12000010</v>
      </c>
      <c r="AW446" s="10">
        <v>20100420</v>
      </c>
      <c r="AX446" s="19" t="s">
        <v>191</v>
      </c>
      <c r="AY446" s="19" t="s">
        <v>156</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383</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165</v>
      </c>
      <c r="AG447" s="6">
        <v>2</v>
      </c>
      <c r="AH447" s="6">
        <v>2</v>
      </c>
      <c r="AI447" s="6">
        <v>0</v>
      </c>
      <c r="AJ447" s="6">
        <v>1.5</v>
      </c>
      <c r="AK447" s="11">
        <v>0</v>
      </c>
      <c r="AL447" s="11">
        <v>0</v>
      </c>
      <c r="AM447" s="11">
        <v>0</v>
      </c>
      <c r="AN447" s="11">
        <v>0.5</v>
      </c>
      <c r="AO447" s="11">
        <v>2000</v>
      </c>
      <c r="AP447" s="11">
        <v>0.5</v>
      </c>
      <c r="AQ447" s="11">
        <v>0</v>
      </c>
      <c r="AR447" s="6">
        <v>0</v>
      </c>
      <c r="AS447" s="11">
        <v>0</v>
      </c>
      <c r="AT447" s="12" t="s">
        <v>211</v>
      </c>
      <c r="AU447" s="11" t="s">
        <v>352</v>
      </c>
      <c r="AV447" s="18">
        <v>10000007</v>
      </c>
      <c r="AW447" s="18">
        <v>21000110</v>
      </c>
      <c r="AX447" s="12" t="s">
        <v>158</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383</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165</v>
      </c>
      <c r="AG448" s="6">
        <v>2</v>
      </c>
      <c r="AH448" s="6">
        <v>2</v>
      </c>
      <c r="AI448" s="6">
        <v>0</v>
      </c>
      <c r="AJ448" s="6">
        <v>1.5</v>
      </c>
      <c r="AK448" s="11">
        <v>0</v>
      </c>
      <c r="AL448" s="11">
        <v>0</v>
      </c>
      <c r="AM448" s="11">
        <v>0</v>
      </c>
      <c r="AN448" s="11">
        <v>0.5</v>
      </c>
      <c r="AO448" s="11">
        <v>2000</v>
      </c>
      <c r="AP448" s="11">
        <v>0.5</v>
      </c>
      <c r="AQ448" s="11">
        <v>0</v>
      </c>
      <c r="AR448" s="6">
        <v>0</v>
      </c>
      <c r="AS448" s="11">
        <v>0</v>
      </c>
      <c r="AT448" s="12" t="s">
        <v>211</v>
      </c>
      <c r="AU448" s="11" t="s">
        <v>352</v>
      </c>
      <c r="AV448" s="18">
        <v>10000007</v>
      </c>
      <c r="AW448" s="18">
        <v>21000110</v>
      </c>
      <c r="AX448" s="12" t="s">
        <v>158</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383</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165</v>
      </c>
      <c r="AG449" s="6">
        <v>2</v>
      </c>
      <c r="AH449" s="6">
        <v>2</v>
      </c>
      <c r="AI449" s="6">
        <v>0</v>
      </c>
      <c r="AJ449" s="6">
        <v>1.5</v>
      </c>
      <c r="AK449" s="11">
        <v>0</v>
      </c>
      <c r="AL449" s="11">
        <v>0</v>
      </c>
      <c r="AM449" s="11">
        <v>0</v>
      </c>
      <c r="AN449" s="11">
        <v>0.5</v>
      </c>
      <c r="AO449" s="11">
        <v>2000</v>
      </c>
      <c r="AP449" s="11">
        <v>0.5</v>
      </c>
      <c r="AQ449" s="11">
        <v>0</v>
      </c>
      <c r="AR449" s="6">
        <v>0</v>
      </c>
      <c r="AS449" s="11">
        <v>0</v>
      </c>
      <c r="AT449" s="12" t="s">
        <v>211</v>
      </c>
      <c r="AU449" s="11" t="s">
        <v>352</v>
      </c>
      <c r="AV449" s="18">
        <v>10000007</v>
      </c>
      <c r="AW449" s="18">
        <v>21000110</v>
      </c>
      <c r="AX449" s="12" t="s">
        <v>158</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383</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165</v>
      </c>
      <c r="AG450" s="6">
        <v>2</v>
      </c>
      <c r="AH450" s="6">
        <v>2</v>
      </c>
      <c r="AI450" s="6">
        <v>0</v>
      </c>
      <c r="AJ450" s="6">
        <v>1.5</v>
      </c>
      <c r="AK450" s="11">
        <v>0</v>
      </c>
      <c r="AL450" s="11">
        <v>0</v>
      </c>
      <c r="AM450" s="11">
        <v>0</v>
      </c>
      <c r="AN450" s="11">
        <v>0.5</v>
      </c>
      <c r="AO450" s="11">
        <v>2000</v>
      </c>
      <c r="AP450" s="11">
        <v>0.5</v>
      </c>
      <c r="AQ450" s="11">
        <v>0</v>
      </c>
      <c r="AR450" s="6">
        <v>0</v>
      </c>
      <c r="AS450" s="11">
        <v>0</v>
      </c>
      <c r="AT450" s="12" t="s">
        <v>211</v>
      </c>
      <c r="AU450" s="11" t="s">
        <v>352</v>
      </c>
      <c r="AV450" s="18">
        <v>10000007</v>
      </c>
      <c r="AW450" s="18">
        <v>21000110</v>
      </c>
      <c r="AX450" s="12" t="s">
        <v>158</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383</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165</v>
      </c>
      <c r="AG451" s="6">
        <v>2</v>
      </c>
      <c r="AH451" s="6">
        <v>2</v>
      </c>
      <c r="AI451" s="6">
        <v>0</v>
      </c>
      <c r="AJ451" s="6">
        <v>1.5</v>
      </c>
      <c r="AK451" s="11">
        <v>0</v>
      </c>
      <c r="AL451" s="11">
        <v>0</v>
      </c>
      <c r="AM451" s="11">
        <v>0</v>
      </c>
      <c r="AN451" s="11">
        <v>0.5</v>
      </c>
      <c r="AO451" s="11">
        <v>2000</v>
      </c>
      <c r="AP451" s="11">
        <v>0.5</v>
      </c>
      <c r="AQ451" s="11">
        <v>0</v>
      </c>
      <c r="AR451" s="6">
        <v>0</v>
      </c>
      <c r="AS451" s="11">
        <v>0</v>
      </c>
      <c r="AT451" s="12" t="s">
        <v>211</v>
      </c>
      <c r="AU451" s="11" t="s">
        <v>352</v>
      </c>
      <c r="AV451" s="18">
        <v>10000007</v>
      </c>
      <c r="AW451" s="18">
        <v>21000110</v>
      </c>
      <c r="AX451" s="12" t="s">
        <v>158</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383</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211</v>
      </c>
      <c r="AU452" s="11" t="s">
        <v>352</v>
      </c>
      <c r="AV452" s="18">
        <v>10000007</v>
      </c>
      <c r="AW452" s="18">
        <v>21000110</v>
      </c>
      <c r="AX452" s="12" t="s">
        <v>158</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343</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394</v>
      </c>
      <c r="AU453" s="11" t="s">
        <v>698</v>
      </c>
      <c r="AV453" s="18">
        <v>10000007</v>
      </c>
      <c r="AW453" s="18">
        <v>21000020</v>
      </c>
      <c r="AX453" s="12" t="s">
        <v>158</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343</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699</v>
      </c>
      <c r="AT454" s="12" t="s">
        <v>394</v>
      </c>
      <c r="AU454" s="11" t="s">
        <v>698</v>
      </c>
      <c r="AV454" s="18">
        <v>10000007</v>
      </c>
      <c r="AW454" s="18">
        <v>21000020</v>
      </c>
      <c r="AX454" s="12" t="s">
        <v>158</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343</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699</v>
      </c>
      <c r="AT455" s="12" t="s">
        <v>394</v>
      </c>
      <c r="AU455" s="11" t="s">
        <v>698</v>
      </c>
      <c r="AV455" s="18">
        <v>10000007</v>
      </c>
      <c r="AW455" s="18">
        <v>21000020</v>
      </c>
      <c r="AX455" s="12" t="s">
        <v>158</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343</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699</v>
      </c>
      <c r="AT456" s="12" t="s">
        <v>394</v>
      </c>
      <c r="AU456" s="11" t="s">
        <v>698</v>
      </c>
      <c r="AV456" s="18">
        <v>10000007</v>
      </c>
      <c r="AW456" s="18">
        <v>21000020</v>
      </c>
      <c r="AX456" s="12" t="s">
        <v>158</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343</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699</v>
      </c>
      <c r="AT457" s="12" t="s">
        <v>394</v>
      </c>
      <c r="AU457" s="11" t="s">
        <v>698</v>
      </c>
      <c r="AV457" s="18">
        <v>10000007</v>
      </c>
      <c r="AW457" s="18">
        <v>21000020</v>
      </c>
      <c r="AX457" s="12" t="s">
        <v>158</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343</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699</v>
      </c>
      <c r="AT458" s="12" t="s">
        <v>394</v>
      </c>
      <c r="AU458" s="11" t="s">
        <v>698</v>
      </c>
      <c r="AV458" s="18">
        <v>10000007</v>
      </c>
      <c r="AW458" s="18">
        <v>21000020</v>
      </c>
      <c r="AX458" s="12" t="s">
        <v>158</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687</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504</v>
      </c>
      <c r="AG459" s="6">
        <v>2</v>
      </c>
      <c r="AH459" s="6">
        <v>1</v>
      </c>
      <c r="AI459" s="6">
        <v>0</v>
      </c>
      <c r="AJ459" s="6">
        <v>6</v>
      </c>
      <c r="AK459" s="11">
        <v>0</v>
      </c>
      <c r="AL459" s="11">
        <v>0</v>
      </c>
      <c r="AM459" s="11">
        <v>0</v>
      </c>
      <c r="AN459" s="11">
        <v>0.5</v>
      </c>
      <c r="AO459" s="11">
        <v>2000</v>
      </c>
      <c r="AP459" s="11">
        <v>0.4</v>
      </c>
      <c r="AQ459" s="11">
        <v>0</v>
      </c>
      <c r="AR459" s="6">
        <v>0</v>
      </c>
      <c r="AS459" s="11" t="s">
        <v>699</v>
      </c>
      <c r="AT459" s="12" t="s">
        <v>465</v>
      </c>
      <c r="AU459" s="11" t="s">
        <v>700</v>
      </c>
      <c r="AV459" s="18">
        <v>10000015</v>
      </c>
      <c r="AW459" s="18">
        <v>21000030</v>
      </c>
      <c r="AX459" s="12" t="s">
        <v>688</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687</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504</v>
      </c>
      <c r="AG460" s="6">
        <v>2</v>
      </c>
      <c r="AH460" s="6">
        <v>1</v>
      </c>
      <c r="AI460" s="6">
        <v>0</v>
      </c>
      <c r="AJ460" s="6">
        <v>6</v>
      </c>
      <c r="AK460" s="11">
        <v>0</v>
      </c>
      <c r="AL460" s="11">
        <v>0</v>
      </c>
      <c r="AM460" s="11">
        <v>0</v>
      </c>
      <c r="AN460" s="11">
        <v>0.5</v>
      </c>
      <c r="AO460" s="11">
        <v>2000</v>
      </c>
      <c r="AP460" s="11">
        <v>0.4</v>
      </c>
      <c r="AQ460" s="11">
        <v>0</v>
      </c>
      <c r="AR460" s="6">
        <v>0</v>
      </c>
      <c r="AS460" s="11" t="s">
        <v>699</v>
      </c>
      <c r="AT460" s="12" t="s">
        <v>465</v>
      </c>
      <c r="AU460" s="11" t="s">
        <v>700</v>
      </c>
      <c r="AV460" s="18">
        <v>10000015</v>
      </c>
      <c r="AW460" s="18">
        <v>21000030</v>
      </c>
      <c r="AX460" s="12" t="s">
        <v>688</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687</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504</v>
      </c>
      <c r="AG461" s="6">
        <v>2</v>
      </c>
      <c r="AH461" s="6">
        <v>1</v>
      </c>
      <c r="AI461" s="6">
        <v>0</v>
      </c>
      <c r="AJ461" s="6">
        <v>6</v>
      </c>
      <c r="AK461" s="11">
        <v>0</v>
      </c>
      <c r="AL461" s="11">
        <v>0</v>
      </c>
      <c r="AM461" s="11">
        <v>0</v>
      </c>
      <c r="AN461" s="11">
        <v>0.5</v>
      </c>
      <c r="AO461" s="11">
        <v>2000</v>
      </c>
      <c r="AP461" s="11">
        <v>0.4</v>
      </c>
      <c r="AQ461" s="11">
        <v>0</v>
      </c>
      <c r="AR461" s="6">
        <v>0</v>
      </c>
      <c r="AS461" s="11" t="s">
        <v>699</v>
      </c>
      <c r="AT461" s="12" t="s">
        <v>465</v>
      </c>
      <c r="AU461" s="11" t="s">
        <v>700</v>
      </c>
      <c r="AV461" s="18">
        <v>10000015</v>
      </c>
      <c r="AW461" s="18">
        <v>21000030</v>
      </c>
      <c r="AX461" s="12" t="s">
        <v>688</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687</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504</v>
      </c>
      <c r="AG462" s="6">
        <v>2</v>
      </c>
      <c r="AH462" s="6">
        <v>1</v>
      </c>
      <c r="AI462" s="6">
        <v>0</v>
      </c>
      <c r="AJ462" s="6">
        <v>6</v>
      </c>
      <c r="AK462" s="11">
        <v>0</v>
      </c>
      <c r="AL462" s="11">
        <v>0</v>
      </c>
      <c r="AM462" s="11">
        <v>0</v>
      </c>
      <c r="AN462" s="11">
        <v>0.5</v>
      </c>
      <c r="AO462" s="11">
        <v>2000</v>
      </c>
      <c r="AP462" s="11">
        <v>0.4</v>
      </c>
      <c r="AQ462" s="11">
        <v>0</v>
      </c>
      <c r="AR462" s="6">
        <v>0</v>
      </c>
      <c r="AS462" s="11" t="s">
        <v>699</v>
      </c>
      <c r="AT462" s="12" t="s">
        <v>465</v>
      </c>
      <c r="AU462" s="11" t="s">
        <v>700</v>
      </c>
      <c r="AV462" s="18">
        <v>10000015</v>
      </c>
      <c r="AW462" s="18">
        <v>21000030</v>
      </c>
      <c r="AX462" s="12" t="s">
        <v>688</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687</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504</v>
      </c>
      <c r="AG463" s="6">
        <v>2</v>
      </c>
      <c r="AH463" s="6">
        <v>1</v>
      </c>
      <c r="AI463" s="6">
        <v>0</v>
      </c>
      <c r="AJ463" s="6">
        <v>6</v>
      </c>
      <c r="AK463" s="11">
        <v>0</v>
      </c>
      <c r="AL463" s="11">
        <v>0</v>
      </c>
      <c r="AM463" s="11">
        <v>0</v>
      </c>
      <c r="AN463" s="11">
        <v>0.5</v>
      </c>
      <c r="AO463" s="11">
        <v>2000</v>
      </c>
      <c r="AP463" s="11">
        <v>0.4</v>
      </c>
      <c r="AQ463" s="11">
        <v>0</v>
      </c>
      <c r="AR463" s="6">
        <v>0</v>
      </c>
      <c r="AS463" s="11" t="s">
        <v>699</v>
      </c>
      <c r="AT463" s="12" t="s">
        <v>465</v>
      </c>
      <c r="AU463" s="11" t="s">
        <v>700</v>
      </c>
      <c r="AV463" s="18">
        <v>10000015</v>
      </c>
      <c r="AW463" s="18">
        <v>21000030</v>
      </c>
      <c r="AX463" s="12" t="s">
        <v>688</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687</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504</v>
      </c>
      <c r="AG464" s="6">
        <v>2</v>
      </c>
      <c r="AH464" s="6">
        <v>1</v>
      </c>
      <c r="AI464" s="6">
        <v>0</v>
      </c>
      <c r="AJ464" s="6">
        <v>6</v>
      </c>
      <c r="AK464" s="11">
        <v>0</v>
      </c>
      <c r="AL464" s="11">
        <v>0</v>
      </c>
      <c r="AM464" s="11">
        <v>0</v>
      </c>
      <c r="AN464" s="11">
        <v>0.5</v>
      </c>
      <c r="AO464" s="11">
        <v>2000</v>
      </c>
      <c r="AP464" s="11">
        <v>0.4</v>
      </c>
      <c r="AQ464" s="11">
        <v>0</v>
      </c>
      <c r="AR464" s="6">
        <v>0</v>
      </c>
      <c r="AS464" s="11" t="s">
        <v>699</v>
      </c>
      <c r="AT464" s="12" t="s">
        <v>465</v>
      </c>
      <c r="AU464" s="11" t="s">
        <v>700</v>
      </c>
      <c r="AV464" s="18">
        <v>10000015</v>
      </c>
      <c r="AW464" s="18">
        <v>21000030</v>
      </c>
      <c r="AX464" s="12" t="s">
        <v>688</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701</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702</v>
      </c>
      <c r="AG465" s="6">
        <v>2</v>
      </c>
      <c r="AH465" s="6">
        <v>2</v>
      </c>
      <c r="AI465" s="6">
        <v>0</v>
      </c>
      <c r="AJ465" s="6">
        <v>1.5</v>
      </c>
      <c r="AK465" s="11">
        <v>0</v>
      </c>
      <c r="AL465" s="11">
        <v>0</v>
      </c>
      <c r="AM465" s="11">
        <v>0</v>
      </c>
      <c r="AN465" s="11">
        <v>0.5</v>
      </c>
      <c r="AO465" s="11">
        <v>2000</v>
      </c>
      <c r="AP465" s="11">
        <v>0.5</v>
      </c>
      <c r="AQ465" s="11">
        <v>0</v>
      </c>
      <c r="AR465" s="6">
        <v>0</v>
      </c>
      <c r="AS465" s="11">
        <v>90001031</v>
      </c>
      <c r="AT465" s="12" t="s">
        <v>211</v>
      </c>
      <c r="AU465" s="11" t="s">
        <v>703</v>
      </c>
      <c r="AV465" s="18">
        <v>10001007</v>
      </c>
      <c r="AW465" s="18">
        <v>21000010</v>
      </c>
      <c r="AX465" s="12" t="s">
        <v>158</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701</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702</v>
      </c>
      <c r="AG466" s="6">
        <v>2</v>
      </c>
      <c r="AH466" s="6">
        <v>2</v>
      </c>
      <c r="AI466" s="6">
        <v>0</v>
      </c>
      <c r="AJ466" s="6">
        <v>1.5</v>
      </c>
      <c r="AK466" s="11">
        <v>0</v>
      </c>
      <c r="AL466" s="11">
        <v>0</v>
      </c>
      <c r="AM466" s="11">
        <v>0</v>
      </c>
      <c r="AN466" s="11">
        <v>0.5</v>
      </c>
      <c r="AO466" s="11">
        <v>2000</v>
      </c>
      <c r="AP466" s="11">
        <v>0.5</v>
      </c>
      <c r="AQ466" s="11">
        <v>0</v>
      </c>
      <c r="AR466" s="6">
        <v>0</v>
      </c>
      <c r="AS466" s="11" t="s">
        <v>704</v>
      </c>
      <c r="AT466" s="12" t="s">
        <v>211</v>
      </c>
      <c r="AU466" s="11" t="s">
        <v>703</v>
      </c>
      <c r="AV466" s="18">
        <v>10001007</v>
      </c>
      <c r="AW466" s="18">
        <v>21000010</v>
      </c>
      <c r="AX466" s="12" t="s">
        <v>158</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701</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702</v>
      </c>
      <c r="AG467" s="6">
        <v>2</v>
      </c>
      <c r="AH467" s="6">
        <v>2</v>
      </c>
      <c r="AI467" s="6">
        <v>0</v>
      </c>
      <c r="AJ467" s="6">
        <v>1.5</v>
      </c>
      <c r="AK467" s="11">
        <v>0</v>
      </c>
      <c r="AL467" s="11">
        <v>0</v>
      </c>
      <c r="AM467" s="11">
        <v>0</v>
      </c>
      <c r="AN467" s="11">
        <v>0.5</v>
      </c>
      <c r="AO467" s="11">
        <v>2000</v>
      </c>
      <c r="AP467" s="11">
        <v>0.5</v>
      </c>
      <c r="AQ467" s="11">
        <v>0</v>
      </c>
      <c r="AR467" s="6">
        <v>0</v>
      </c>
      <c r="AS467" s="11" t="s">
        <v>704</v>
      </c>
      <c r="AT467" s="12" t="s">
        <v>211</v>
      </c>
      <c r="AU467" s="11" t="s">
        <v>703</v>
      </c>
      <c r="AV467" s="18">
        <v>10001007</v>
      </c>
      <c r="AW467" s="18">
        <v>21000010</v>
      </c>
      <c r="AX467" s="12" t="s">
        <v>158</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701</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702</v>
      </c>
      <c r="AG468" s="6">
        <v>2</v>
      </c>
      <c r="AH468" s="6">
        <v>2</v>
      </c>
      <c r="AI468" s="6">
        <v>0</v>
      </c>
      <c r="AJ468" s="6">
        <v>1.5</v>
      </c>
      <c r="AK468" s="11">
        <v>0</v>
      </c>
      <c r="AL468" s="11">
        <v>0</v>
      </c>
      <c r="AM468" s="11">
        <v>0</v>
      </c>
      <c r="AN468" s="11">
        <v>0.5</v>
      </c>
      <c r="AO468" s="11">
        <v>2000</v>
      </c>
      <c r="AP468" s="11">
        <v>0.5</v>
      </c>
      <c r="AQ468" s="11">
        <v>0</v>
      </c>
      <c r="AR468" s="6">
        <v>0</v>
      </c>
      <c r="AS468" s="11" t="s">
        <v>704</v>
      </c>
      <c r="AT468" s="12" t="s">
        <v>211</v>
      </c>
      <c r="AU468" s="11" t="s">
        <v>703</v>
      </c>
      <c r="AV468" s="18">
        <v>10001007</v>
      </c>
      <c r="AW468" s="18">
        <v>21000010</v>
      </c>
      <c r="AX468" s="12" t="s">
        <v>158</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701</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702</v>
      </c>
      <c r="AG469" s="6">
        <v>2</v>
      </c>
      <c r="AH469" s="6">
        <v>2</v>
      </c>
      <c r="AI469" s="6">
        <v>0</v>
      </c>
      <c r="AJ469" s="6">
        <v>1.5</v>
      </c>
      <c r="AK469" s="11">
        <v>0</v>
      </c>
      <c r="AL469" s="11">
        <v>0</v>
      </c>
      <c r="AM469" s="11">
        <v>0</v>
      </c>
      <c r="AN469" s="11">
        <v>0.5</v>
      </c>
      <c r="AO469" s="11">
        <v>2000</v>
      </c>
      <c r="AP469" s="11">
        <v>0.5</v>
      </c>
      <c r="AQ469" s="11">
        <v>0</v>
      </c>
      <c r="AR469" s="6">
        <v>0</v>
      </c>
      <c r="AS469" s="11" t="s">
        <v>704</v>
      </c>
      <c r="AT469" s="12" t="s">
        <v>211</v>
      </c>
      <c r="AU469" s="11" t="s">
        <v>703</v>
      </c>
      <c r="AV469" s="18">
        <v>10001007</v>
      </c>
      <c r="AW469" s="18">
        <v>21000010</v>
      </c>
      <c r="AX469" s="12" t="s">
        <v>158</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701</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702</v>
      </c>
      <c r="AG470" s="6">
        <v>2</v>
      </c>
      <c r="AH470" s="6">
        <v>2</v>
      </c>
      <c r="AI470" s="6">
        <v>0</v>
      </c>
      <c r="AJ470" s="6">
        <v>1.5</v>
      </c>
      <c r="AK470" s="11">
        <v>0</v>
      </c>
      <c r="AL470" s="11">
        <v>0</v>
      </c>
      <c r="AM470" s="11">
        <v>0</v>
      </c>
      <c r="AN470" s="11">
        <v>0.5</v>
      </c>
      <c r="AO470" s="11">
        <v>2000</v>
      </c>
      <c r="AP470" s="11">
        <v>0.5</v>
      </c>
      <c r="AQ470" s="11">
        <v>0</v>
      </c>
      <c r="AR470" s="6">
        <v>0</v>
      </c>
      <c r="AS470" s="11" t="s">
        <v>704</v>
      </c>
      <c r="AT470" s="12" t="s">
        <v>211</v>
      </c>
      <c r="AU470" s="11" t="s">
        <v>703</v>
      </c>
      <c r="AV470" s="18">
        <v>10001007</v>
      </c>
      <c r="AW470" s="18">
        <v>21000010</v>
      </c>
      <c r="AX470" s="12" t="s">
        <v>158</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193</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661</v>
      </c>
      <c r="AG471" s="6">
        <v>2</v>
      </c>
      <c r="AH471" s="6">
        <v>0</v>
      </c>
      <c r="AI471" s="6">
        <v>0</v>
      </c>
      <c r="AJ471" s="6">
        <v>0</v>
      </c>
      <c r="AK471" s="11">
        <v>0</v>
      </c>
      <c r="AL471" s="11">
        <v>0</v>
      </c>
      <c r="AM471" s="11">
        <v>0</v>
      </c>
      <c r="AN471" s="11">
        <v>0</v>
      </c>
      <c r="AO471" s="11">
        <v>3000</v>
      </c>
      <c r="AP471" s="11">
        <v>0.1</v>
      </c>
      <c r="AQ471" s="11">
        <v>0</v>
      </c>
      <c r="AR471" s="6">
        <v>90001035</v>
      </c>
      <c r="AS471" s="11" t="s">
        <v>156</v>
      </c>
      <c r="AT471" s="12" t="s">
        <v>705</v>
      </c>
      <c r="AU471" s="11" t="s">
        <v>345</v>
      </c>
      <c r="AV471" s="18">
        <v>10000001</v>
      </c>
      <c r="AW471" s="18">
        <v>21000120</v>
      </c>
      <c r="AX471" s="12" t="s">
        <v>662</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193</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661</v>
      </c>
      <c r="AG472" s="6">
        <v>2</v>
      </c>
      <c r="AH472" s="6">
        <v>0</v>
      </c>
      <c r="AI472" s="6">
        <v>0</v>
      </c>
      <c r="AJ472" s="6">
        <v>0</v>
      </c>
      <c r="AK472" s="11">
        <v>0</v>
      </c>
      <c r="AL472" s="11">
        <v>0</v>
      </c>
      <c r="AM472" s="11">
        <v>0</v>
      </c>
      <c r="AN472" s="11">
        <v>0</v>
      </c>
      <c r="AO472" s="11">
        <v>3000</v>
      </c>
      <c r="AP472" s="11">
        <v>0.1</v>
      </c>
      <c r="AQ472" s="11">
        <v>0</v>
      </c>
      <c r="AR472" s="6">
        <v>90001035</v>
      </c>
      <c r="AS472" s="11" t="s">
        <v>156</v>
      </c>
      <c r="AT472" s="12" t="s">
        <v>705</v>
      </c>
      <c r="AU472" s="11" t="s">
        <v>345</v>
      </c>
      <c r="AV472" s="18">
        <v>10000001</v>
      </c>
      <c r="AW472" s="18">
        <v>21000120</v>
      </c>
      <c r="AX472" s="12" t="s">
        <v>662</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193</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661</v>
      </c>
      <c r="AG473" s="6">
        <v>2</v>
      </c>
      <c r="AH473" s="6">
        <v>0</v>
      </c>
      <c r="AI473" s="6">
        <v>0</v>
      </c>
      <c r="AJ473" s="6">
        <v>0</v>
      </c>
      <c r="AK473" s="11">
        <v>0</v>
      </c>
      <c r="AL473" s="11">
        <v>0</v>
      </c>
      <c r="AM473" s="11">
        <v>0</v>
      </c>
      <c r="AN473" s="11">
        <v>0</v>
      </c>
      <c r="AO473" s="11">
        <v>3000</v>
      </c>
      <c r="AP473" s="11">
        <v>0.1</v>
      </c>
      <c r="AQ473" s="11">
        <v>0</v>
      </c>
      <c r="AR473" s="6">
        <v>90001035</v>
      </c>
      <c r="AS473" s="11" t="s">
        <v>156</v>
      </c>
      <c r="AT473" s="12" t="s">
        <v>705</v>
      </c>
      <c r="AU473" s="11" t="s">
        <v>345</v>
      </c>
      <c r="AV473" s="18">
        <v>10000001</v>
      </c>
      <c r="AW473" s="18">
        <v>21000120</v>
      </c>
      <c r="AX473" s="12" t="s">
        <v>662</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193</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661</v>
      </c>
      <c r="AG474" s="6">
        <v>2</v>
      </c>
      <c r="AH474" s="6">
        <v>0</v>
      </c>
      <c r="AI474" s="6">
        <v>0</v>
      </c>
      <c r="AJ474" s="6">
        <v>0</v>
      </c>
      <c r="AK474" s="11">
        <v>0</v>
      </c>
      <c r="AL474" s="11">
        <v>0</v>
      </c>
      <c r="AM474" s="11">
        <v>0</v>
      </c>
      <c r="AN474" s="11">
        <v>0</v>
      </c>
      <c r="AO474" s="11">
        <v>3000</v>
      </c>
      <c r="AP474" s="11">
        <v>0.1</v>
      </c>
      <c r="AQ474" s="11">
        <v>0</v>
      </c>
      <c r="AR474" s="6">
        <v>90001035</v>
      </c>
      <c r="AS474" s="11" t="s">
        <v>156</v>
      </c>
      <c r="AT474" s="12" t="s">
        <v>705</v>
      </c>
      <c r="AU474" s="11" t="s">
        <v>345</v>
      </c>
      <c r="AV474" s="18">
        <v>10000001</v>
      </c>
      <c r="AW474" s="18">
        <v>21000120</v>
      </c>
      <c r="AX474" s="12" t="s">
        <v>662</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193</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661</v>
      </c>
      <c r="AG475" s="6">
        <v>2</v>
      </c>
      <c r="AH475" s="6">
        <v>0</v>
      </c>
      <c r="AI475" s="6">
        <v>0</v>
      </c>
      <c r="AJ475" s="6">
        <v>0</v>
      </c>
      <c r="AK475" s="11">
        <v>0</v>
      </c>
      <c r="AL475" s="11">
        <v>0</v>
      </c>
      <c r="AM475" s="11">
        <v>0</v>
      </c>
      <c r="AN475" s="11">
        <v>0</v>
      </c>
      <c r="AO475" s="11">
        <v>3000</v>
      </c>
      <c r="AP475" s="11">
        <v>0.1</v>
      </c>
      <c r="AQ475" s="11">
        <v>0</v>
      </c>
      <c r="AR475" s="6">
        <v>90001035</v>
      </c>
      <c r="AS475" s="11" t="s">
        <v>156</v>
      </c>
      <c r="AT475" s="12" t="s">
        <v>705</v>
      </c>
      <c r="AU475" s="11" t="s">
        <v>345</v>
      </c>
      <c r="AV475" s="18">
        <v>10000001</v>
      </c>
      <c r="AW475" s="18">
        <v>21000120</v>
      </c>
      <c r="AX475" s="12" t="s">
        <v>662</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193</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661</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705</v>
      </c>
      <c r="AU476" s="11" t="s">
        <v>345</v>
      </c>
      <c r="AV476" s="18">
        <v>10000001</v>
      </c>
      <c r="AW476" s="18">
        <v>21000120</v>
      </c>
      <c r="AX476" s="12" t="s">
        <v>662</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706</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445</v>
      </c>
      <c r="AG477" s="6">
        <v>2</v>
      </c>
      <c r="AH477" s="6">
        <v>2</v>
      </c>
      <c r="AI477" s="6">
        <v>0</v>
      </c>
      <c r="AJ477" s="6">
        <v>1.5</v>
      </c>
      <c r="AK477" s="11">
        <v>0</v>
      </c>
      <c r="AL477" s="11">
        <v>0</v>
      </c>
      <c r="AM477" s="11">
        <v>0</v>
      </c>
      <c r="AN477" s="11">
        <v>0.2</v>
      </c>
      <c r="AO477" s="11">
        <v>200</v>
      </c>
      <c r="AP477" s="11">
        <v>0</v>
      </c>
      <c r="AQ477" s="11">
        <v>60</v>
      </c>
      <c r="AR477" s="6">
        <v>90001033</v>
      </c>
      <c r="AS477" s="11" t="s">
        <v>156</v>
      </c>
      <c r="AT477" s="12" t="s">
        <v>166</v>
      </c>
      <c r="AU477" s="11" t="s">
        <v>167</v>
      </c>
      <c r="AV477" s="18">
        <v>10000011</v>
      </c>
      <c r="AW477" s="18">
        <v>21000130</v>
      </c>
      <c r="AX477" s="12" t="s">
        <v>168</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706</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445</v>
      </c>
      <c r="AG478" s="6">
        <v>2</v>
      </c>
      <c r="AH478" s="6">
        <v>2</v>
      </c>
      <c r="AI478" s="6">
        <v>0</v>
      </c>
      <c r="AJ478" s="6">
        <v>1.5</v>
      </c>
      <c r="AK478" s="11">
        <v>0</v>
      </c>
      <c r="AL478" s="11">
        <v>0</v>
      </c>
      <c r="AM478" s="11">
        <v>0</v>
      </c>
      <c r="AN478" s="11">
        <v>0.2</v>
      </c>
      <c r="AO478" s="11">
        <v>200</v>
      </c>
      <c r="AP478" s="11">
        <v>0</v>
      </c>
      <c r="AQ478" s="11">
        <v>60</v>
      </c>
      <c r="AR478" s="6">
        <v>90001033</v>
      </c>
      <c r="AS478" s="11" t="s">
        <v>156</v>
      </c>
      <c r="AT478" s="12" t="s">
        <v>166</v>
      </c>
      <c r="AU478" s="11" t="s">
        <v>167</v>
      </c>
      <c r="AV478" s="18">
        <v>10000011</v>
      </c>
      <c r="AW478" s="18">
        <v>21000130</v>
      </c>
      <c r="AX478" s="12" t="s">
        <v>168</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706</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445</v>
      </c>
      <c r="AG479" s="6">
        <v>2</v>
      </c>
      <c r="AH479" s="6">
        <v>2</v>
      </c>
      <c r="AI479" s="6">
        <v>0</v>
      </c>
      <c r="AJ479" s="6">
        <v>1.5</v>
      </c>
      <c r="AK479" s="11">
        <v>0</v>
      </c>
      <c r="AL479" s="11">
        <v>0</v>
      </c>
      <c r="AM479" s="11">
        <v>0</v>
      </c>
      <c r="AN479" s="11">
        <v>0.2</v>
      </c>
      <c r="AO479" s="11">
        <v>200</v>
      </c>
      <c r="AP479" s="11">
        <v>0</v>
      </c>
      <c r="AQ479" s="11">
        <v>60</v>
      </c>
      <c r="AR479" s="6">
        <v>90001033</v>
      </c>
      <c r="AS479" s="11" t="s">
        <v>156</v>
      </c>
      <c r="AT479" s="12" t="s">
        <v>166</v>
      </c>
      <c r="AU479" s="11" t="s">
        <v>167</v>
      </c>
      <c r="AV479" s="18">
        <v>10000011</v>
      </c>
      <c r="AW479" s="18">
        <v>21000130</v>
      </c>
      <c r="AX479" s="12" t="s">
        <v>168</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706</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445</v>
      </c>
      <c r="AG480" s="6">
        <v>2</v>
      </c>
      <c r="AH480" s="6">
        <v>2</v>
      </c>
      <c r="AI480" s="6">
        <v>0</v>
      </c>
      <c r="AJ480" s="6">
        <v>1.5</v>
      </c>
      <c r="AK480" s="11">
        <v>0</v>
      </c>
      <c r="AL480" s="11">
        <v>0</v>
      </c>
      <c r="AM480" s="11">
        <v>0</v>
      </c>
      <c r="AN480" s="11">
        <v>0.2</v>
      </c>
      <c r="AO480" s="11">
        <v>200</v>
      </c>
      <c r="AP480" s="11">
        <v>0</v>
      </c>
      <c r="AQ480" s="11">
        <v>60</v>
      </c>
      <c r="AR480" s="6">
        <v>90001033</v>
      </c>
      <c r="AS480" s="11" t="s">
        <v>156</v>
      </c>
      <c r="AT480" s="12" t="s">
        <v>166</v>
      </c>
      <c r="AU480" s="11" t="s">
        <v>167</v>
      </c>
      <c r="AV480" s="18">
        <v>10000011</v>
      </c>
      <c r="AW480" s="18">
        <v>21000130</v>
      </c>
      <c r="AX480" s="12" t="s">
        <v>168</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706</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445</v>
      </c>
      <c r="AG481" s="6">
        <v>2</v>
      </c>
      <c r="AH481" s="6">
        <v>2</v>
      </c>
      <c r="AI481" s="6">
        <v>0</v>
      </c>
      <c r="AJ481" s="6">
        <v>1.5</v>
      </c>
      <c r="AK481" s="11">
        <v>0</v>
      </c>
      <c r="AL481" s="11">
        <v>0</v>
      </c>
      <c r="AM481" s="11">
        <v>0</v>
      </c>
      <c r="AN481" s="11">
        <v>0.2</v>
      </c>
      <c r="AO481" s="11">
        <v>200</v>
      </c>
      <c r="AP481" s="11">
        <v>0</v>
      </c>
      <c r="AQ481" s="11">
        <v>60</v>
      </c>
      <c r="AR481" s="6">
        <v>90001033</v>
      </c>
      <c r="AS481" s="11" t="s">
        <v>156</v>
      </c>
      <c r="AT481" s="12" t="s">
        <v>166</v>
      </c>
      <c r="AU481" s="11" t="s">
        <v>167</v>
      </c>
      <c r="AV481" s="18">
        <v>10000011</v>
      </c>
      <c r="AW481" s="18">
        <v>21000130</v>
      </c>
      <c r="AX481" s="12" t="s">
        <v>168</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706</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445</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707</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708</v>
      </c>
      <c r="AS483" s="104" t="s">
        <v>156</v>
      </c>
      <c r="AT483" s="105" t="s">
        <v>157</v>
      </c>
      <c r="AU483" s="104" t="s">
        <v>244</v>
      </c>
      <c r="AV483" s="104">
        <v>0</v>
      </c>
      <c r="AW483" s="104">
        <v>0</v>
      </c>
      <c r="AX483" s="105" t="s">
        <v>158</v>
      </c>
      <c r="AY483" s="105" t="s">
        <v>156</v>
      </c>
      <c r="AZ483" s="104">
        <v>0</v>
      </c>
      <c r="BA483" s="104">
        <v>0</v>
      </c>
      <c r="BB483" s="108" t="s">
        <v>709</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707</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708</v>
      </c>
      <c r="AS484" s="104" t="s">
        <v>156</v>
      </c>
      <c r="AT484" s="105" t="s">
        <v>157</v>
      </c>
      <c r="AU484" s="104" t="s">
        <v>244</v>
      </c>
      <c r="AV484" s="104">
        <v>0</v>
      </c>
      <c r="AW484" s="104">
        <v>0</v>
      </c>
      <c r="AX484" s="105" t="s">
        <v>158</v>
      </c>
      <c r="AY484" s="105" t="s">
        <v>156</v>
      </c>
      <c r="AZ484" s="104">
        <v>0</v>
      </c>
      <c r="BA484" s="104">
        <v>0</v>
      </c>
      <c r="BB484" s="108" t="s">
        <v>709</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707</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710</v>
      </c>
      <c r="AS485" s="104" t="s">
        <v>156</v>
      </c>
      <c r="AT485" s="105" t="s">
        <v>157</v>
      </c>
      <c r="AU485" s="104" t="s">
        <v>244</v>
      </c>
      <c r="AV485" s="104">
        <v>0</v>
      </c>
      <c r="AW485" s="104">
        <v>0</v>
      </c>
      <c r="AX485" s="105" t="s">
        <v>158</v>
      </c>
      <c r="AY485" s="105" t="s">
        <v>156</v>
      </c>
      <c r="AZ485" s="104">
        <v>0</v>
      </c>
      <c r="BA485" s="104">
        <v>0</v>
      </c>
      <c r="BB485" s="108" t="s">
        <v>711</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707</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712</v>
      </c>
      <c r="AS486" s="104" t="s">
        <v>156</v>
      </c>
      <c r="AT486" s="105" t="s">
        <v>157</v>
      </c>
      <c r="AU486" s="104" t="s">
        <v>244</v>
      </c>
      <c r="AV486" s="104">
        <v>0</v>
      </c>
      <c r="AW486" s="104">
        <v>0</v>
      </c>
      <c r="AX486" s="105" t="s">
        <v>158</v>
      </c>
      <c r="AY486" s="105" t="s">
        <v>156</v>
      </c>
      <c r="AZ486" s="104">
        <v>0</v>
      </c>
      <c r="BA486" s="104">
        <v>0</v>
      </c>
      <c r="BB486" s="108" t="s">
        <v>713</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707</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714</v>
      </c>
      <c r="AS487" s="104" t="s">
        <v>156</v>
      </c>
      <c r="AT487" s="105" t="s">
        <v>157</v>
      </c>
      <c r="AU487" s="104" t="s">
        <v>244</v>
      </c>
      <c r="AV487" s="104">
        <v>0</v>
      </c>
      <c r="AW487" s="104">
        <v>0</v>
      </c>
      <c r="AX487" s="105" t="s">
        <v>158</v>
      </c>
      <c r="AY487" s="105" t="s">
        <v>156</v>
      </c>
      <c r="AZ487" s="104">
        <v>0</v>
      </c>
      <c r="BA487" s="104">
        <v>0</v>
      </c>
      <c r="BB487" s="108" t="s">
        <v>715</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707</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716</v>
      </c>
      <c r="AS488" s="104" t="s">
        <v>156</v>
      </c>
      <c r="AT488" s="105" t="s">
        <v>157</v>
      </c>
      <c r="AU488" s="104" t="s">
        <v>244</v>
      </c>
      <c r="AV488" s="104">
        <v>0</v>
      </c>
      <c r="AW488" s="104">
        <v>0</v>
      </c>
      <c r="AX488" s="105" t="s">
        <v>158</v>
      </c>
      <c r="AY488" s="105" t="s">
        <v>156</v>
      </c>
      <c r="AZ488" s="104">
        <v>0</v>
      </c>
      <c r="BA488" s="104">
        <v>0</v>
      </c>
      <c r="BB488" s="108" t="s">
        <v>717</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718</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699</v>
      </c>
      <c r="AT489" s="105" t="s">
        <v>465</v>
      </c>
      <c r="AU489" s="104" t="s">
        <v>167</v>
      </c>
      <c r="AV489" s="104">
        <v>10000015</v>
      </c>
      <c r="AW489" s="104">
        <v>21101021</v>
      </c>
      <c r="AX489" s="105" t="s">
        <v>688</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718</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699</v>
      </c>
      <c r="AT490" s="105" t="s">
        <v>465</v>
      </c>
      <c r="AU490" s="104" t="s">
        <v>167</v>
      </c>
      <c r="AV490" s="104">
        <v>10000015</v>
      </c>
      <c r="AW490" s="104">
        <v>21101021</v>
      </c>
      <c r="AX490" s="105" t="s">
        <v>688</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718</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699</v>
      </c>
      <c r="AT491" s="105" t="s">
        <v>465</v>
      </c>
      <c r="AU491" s="104" t="s">
        <v>167</v>
      </c>
      <c r="AV491" s="104">
        <v>10000015</v>
      </c>
      <c r="AW491" s="104">
        <v>21101021</v>
      </c>
      <c r="AX491" s="105" t="s">
        <v>688</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718</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699</v>
      </c>
      <c r="AT492" s="105" t="s">
        <v>465</v>
      </c>
      <c r="AU492" s="104" t="s">
        <v>167</v>
      </c>
      <c r="AV492" s="104">
        <v>10000015</v>
      </c>
      <c r="AW492" s="104">
        <v>21101021</v>
      </c>
      <c r="AX492" s="105" t="s">
        <v>688</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718</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699</v>
      </c>
      <c r="AT493" s="105" t="s">
        <v>465</v>
      </c>
      <c r="AU493" s="104" t="s">
        <v>167</v>
      </c>
      <c r="AV493" s="104">
        <v>10000015</v>
      </c>
      <c r="AW493" s="104">
        <v>21101021</v>
      </c>
      <c r="AX493" s="105" t="s">
        <v>688</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718</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699</v>
      </c>
      <c r="AT494" s="105" t="s">
        <v>465</v>
      </c>
      <c r="AU494" s="104" t="s">
        <v>167</v>
      </c>
      <c r="AV494" s="104">
        <v>10000015</v>
      </c>
      <c r="AW494" s="104">
        <v>21101021</v>
      </c>
      <c r="AX494" s="105" t="s">
        <v>688</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719</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720</v>
      </c>
      <c r="AT495" s="19" t="s">
        <v>721</v>
      </c>
      <c r="AU495" s="18" t="s">
        <v>722</v>
      </c>
      <c r="AV495" s="18">
        <v>10000006</v>
      </c>
      <c r="AW495" s="18">
        <v>21010040</v>
      </c>
      <c r="AX495" s="12" t="s">
        <v>723</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719</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720</v>
      </c>
      <c r="AT496" s="19" t="s">
        <v>721</v>
      </c>
      <c r="AU496" s="18" t="s">
        <v>722</v>
      </c>
      <c r="AV496" s="18">
        <v>10000006</v>
      </c>
      <c r="AW496" s="18">
        <v>21010040</v>
      </c>
      <c r="AX496" s="12" t="s">
        <v>723</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719</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720</v>
      </c>
      <c r="AT497" s="19" t="s">
        <v>721</v>
      </c>
      <c r="AU497" s="18" t="s">
        <v>722</v>
      </c>
      <c r="AV497" s="18">
        <v>10000006</v>
      </c>
      <c r="AW497" s="18">
        <v>21010040</v>
      </c>
      <c r="AX497" s="12" t="s">
        <v>723</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719</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720</v>
      </c>
      <c r="AT498" s="19" t="s">
        <v>721</v>
      </c>
      <c r="AU498" s="18" t="s">
        <v>722</v>
      </c>
      <c r="AV498" s="18">
        <v>10000006</v>
      </c>
      <c r="AW498" s="18">
        <v>21010040</v>
      </c>
      <c r="AX498" s="12" t="s">
        <v>723</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719</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720</v>
      </c>
      <c r="AT499" s="19" t="s">
        <v>721</v>
      </c>
      <c r="AU499" s="18" t="s">
        <v>722</v>
      </c>
      <c r="AV499" s="18">
        <v>10000006</v>
      </c>
      <c r="AW499" s="18">
        <v>21010040</v>
      </c>
      <c r="AX499" s="12" t="s">
        <v>723</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719</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720</v>
      </c>
      <c r="AT500" s="19" t="s">
        <v>721</v>
      </c>
      <c r="AU500" s="18" t="s">
        <v>722</v>
      </c>
      <c r="AV500" s="18">
        <v>10000006</v>
      </c>
      <c r="AW500" s="18">
        <v>21010040</v>
      </c>
      <c r="AX500" s="12" t="s">
        <v>723</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724</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725</v>
      </c>
      <c r="AU501" s="18" t="s">
        <v>726</v>
      </c>
      <c r="AV501" s="18">
        <v>10003002</v>
      </c>
      <c r="AW501" s="18">
        <v>21010020</v>
      </c>
      <c r="AX501" s="19" t="s">
        <v>376</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724</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725</v>
      </c>
      <c r="AU502" s="18" t="s">
        <v>726</v>
      </c>
      <c r="AV502" s="18">
        <v>10003002</v>
      </c>
      <c r="AW502" s="18">
        <v>21010020</v>
      </c>
      <c r="AX502" s="19" t="s">
        <v>376</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724</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725</v>
      </c>
      <c r="AU503" s="18" t="s">
        <v>726</v>
      </c>
      <c r="AV503" s="18">
        <v>10003002</v>
      </c>
      <c r="AW503" s="18">
        <v>21010020</v>
      </c>
      <c r="AX503" s="19" t="s">
        <v>376</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724</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725</v>
      </c>
      <c r="AU504" s="18" t="s">
        <v>726</v>
      </c>
      <c r="AV504" s="18">
        <v>10003002</v>
      </c>
      <c r="AW504" s="18">
        <v>21010020</v>
      </c>
      <c r="AX504" s="19" t="s">
        <v>376</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724</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725</v>
      </c>
      <c r="AU505" s="18" t="s">
        <v>726</v>
      </c>
      <c r="AV505" s="18">
        <v>10003002</v>
      </c>
      <c r="AW505" s="18">
        <v>21010020</v>
      </c>
      <c r="AX505" s="19" t="s">
        <v>376</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724</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725</v>
      </c>
      <c r="AU506" s="18" t="s">
        <v>726</v>
      </c>
      <c r="AV506" s="18">
        <v>10003002</v>
      </c>
      <c r="AW506" s="18">
        <v>21010020</v>
      </c>
      <c r="AX506" s="19" t="s">
        <v>376</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727</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728</v>
      </c>
      <c r="AG507" s="6">
        <v>2</v>
      </c>
      <c r="AH507" s="6">
        <v>3</v>
      </c>
      <c r="AI507" s="6">
        <v>0</v>
      </c>
      <c r="AJ507" s="6">
        <v>3</v>
      </c>
      <c r="AK507" s="18">
        <v>0</v>
      </c>
      <c r="AL507" s="18">
        <v>0</v>
      </c>
      <c r="AM507" s="18">
        <v>0</v>
      </c>
      <c r="AN507" s="18">
        <v>0.25</v>
      </c>
      <c r="AO507" s="18">
        <v>3000</v>
      </c>
      <c r="AP507" s="18">
        <v>0.2</v>
      </c>
      <c r="AQ507" s="18">
        <v>0</v>
      </c>
      <c r="AR507" s="6">
        <v>0</v>
      </c>
      <c r="AS507" s="18" t="s">
        <v>729</v>
      </c>
      <c r="AT507" s="19" t="s">
        <v>194</v>
      </c>
      <c r="AU507" s="18" t="s">
        <v>352</v>
      </c>
      <c r="AV507" s="18">
        <v>10001007</v>
      </c>
      <c r="AW507" s="18">
        <v>21010030</v>
      </c>
      <c r="AX507" s="19" t="s">
        <v>158</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727</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728</v>
      </c>
      <c r="AG508" s="6">
        <v>2</v>
      </c>
      <c r="AH508" s="6">
        <v>3</v>
      </c>
      <c r="AI508" s="6">
        <v>0</v>
      </c>
      <c r="AJ508" s="6">
        <v>3</v>
      </c>
      <c r="AK508" s="18">
        <v>0</v>
      </c>
      <c r="AL508" s="18">
        <v>0</v>
      </c>
      <c r="AM508" s="18">
        <v>0</v>
      </c>
      <c r="AN508" s="18">
        <v>0.25</v>
      </c>
      <c r="AO508" s="18">
        <v>3000</v>
      </c>
      <c r="AP508" s="18">
        <v>0.2</v>
      </c>
      <c r="AQ508" s="18">
        <v>0</v>
      </c>
      <c r="AR508" s="6">
        <v>0</v>
      </c>
      <c r="AS508" s="18" t="s">
        <v>729</v>
      </c>
      <c r="AT508" s="19" t="s">
        <v>194</v>
      </c>
      <c r="AU508" s="18" t="s">
        <v>352</v>
      </c>
      <c r="AV508" s="18">
        <v>10001007</v>
      </c>
      <c r="AW508" s="18">
        <v>21010030</v>
      </c>
      <c r="AX508" s="19" t="s">
        <v>158</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727</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728</v>
      </c>
      <c r="AG509" s="6">
        <v>2</v>
      </c>
      <c r="AH509" s="6">
        <v>3</v>
      </c>
      <c r="AI509" s="6">
        <v>0</v>
      </c>
      <c r="AJ509" s="6">
        <v>3</v>
      </c>
      <c r="AK509" s="18">
        <v>0</v>
      </c>
      <c r="AL509" s="18">
        <v>0</v>
      </c>
      <c r="AM509" s="18">
        <v>0</v>
      </c>
      <c r="AN509" s="18">
        <v>0.25</v>
      </c>
      <c r="AO509" s="18">
        <v>3000</v>
      </c>
      <c r="AP509" s="18">
        <v>0.2</v>
      </c>
      <c r="AQ509" s="18">
        <v>0</v>
      </c>
      <c r="AR509" s="6">
        <v>0</v>
      </c>
      <c r="AS509" s="18" t="s">
        <v>729</v>
      </c>
      <c r="AT509" s="19" t="s">
        <v>194</v>
      </c>
      <c r="AU509" s="18" t="s">
        <v>352</v>
      </c>
      <c r="AV509" s="18">
        <v>10001007</v>
      </c>
      <c r="AW509" s="18">
        <v>21010030</v>
      </c>
      <c r="AX509" s="19" t="s">
        <v>158</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727</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728</v>
      </c>
      <c r="AG510" s="6">
        <v>2</v>
      </c>
      <c r="AH510" s="6">
        <v>3</v>
      </c>
      <c r="AI510" s="6">
        <v>0</v>
      </c>
      <c r="AJ510" s="6">
        <v>3</v>
      </c>
      <c r="AK510" s="18">
        <v>0</v>
      </c>
      <c r="AL510" s="18">
        <v>0</v>
      </c>
      <c r="AM510" s="18">
        <v>0</v>
      </c>
      <c r="AN510" s="18">
        <v>0.25</v>
      </c>
      <c r="AO510" s="18">
        <v>3000</v>
      </c>
      <c r="AP510" s="18">
        <v>0.2</v>
      </c>
      <c r="AQ510" s="18">
        <v>0</v>
      </c>
      <c r="AR510" s="6">
        <v>0</v>
      </c>
      <c r="AS510" s="18" t="s">
        <v>729</v>
      </c>
      <c r="AT510" s="19" t="s">
        <v>194</v>
      </c>
      <c r="AU510" s="18" t="s">
        <v>352</v>
      </c>
      <c r="AV510" s="18">
        <v>10001007</v>
      </c>
      <c r="AW510" s="18">
        <v>21010030</v>
      </c>
      <c r="AX510" s="19" t="s">
        <v>158</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727</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728</v>
      </c>
      <c r="AG511" s="6">
        <v>2</v>
      </c>
      <c r="AH511" s="6">
        <v>3</v>
      </c>
      <c r="AI511" s="6">
        <v>0</v>
      </c>
      <c r="AJ511" s="6">
        <v>3</v>
      </c>
      <c r="AK511" s="18">
        <v>0</v>
      </c>
      <c r="AL511" s="18">
        <v>0</v>
      </c>
      <c r="AM511" s="18">
        <v>0</v>
      </c>
      <c r="AN511" s="18">
        <v>0.25</v>
      </c>
      <c r="AO511" s="18">
        <v>3000</v>
      </c>
      <c r="AP511" s="18">
        <v>0.2</v>
      </c>
      <c r="AQ511" s="18">
        <v>0</v>
      </c>
      <c r="AR511" s="6">
        <v>0</v>
      </c>
      <c r="AS511" s="18" t="s">
        <v>729</v>
      </c>
      <c r="AT511" s="19" t="s">
        <v>194</v>
      </c>
      <c r="AU511" s="18" t="s">
        <v>352</v>
      </c>
      <c r="AV511" s="18">
        <v>10001007</v>
      </c>
      <c r="AW511" s="18">
        <v>21010030</v>
      </c>
      <c r="AX511" s="19" t="s">
        <v>158</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727</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728</v>
      </c>
      <c r="AG512" s="6">
        <v>2</v>
      </c>
      <c r="AH512" s="6">
        <v>3</v>
      </c>
      <c r="AI512" s="6">
        <v>0</v>
      </c>
      <c r="AJ512" s="6">
        <v>3</v>
      </c>
      <c r="AK512" s="18">
        <v>0</v>
      </c>
      <c r="AL512" s="18">
        <v>0</v>
      </c>
      <c r="AM512" s="18">
        <v>0</v>
      </c>
      <c r="AN512" s="18">
        <v>0.25</v>
      </c>
      <c r="AO512" s="18">
        <v>3000</v>
      </c>
      <c r="AP512" s="18">
        <v>0.2</v>
      </c>
      <c r="AQ512" s="18">
        <v>0</v>
      </c>
      <c r="AR512" s="6">
        <v>0</v>
      </c>
      <c r="AS512" s="18" t="s">
        <v>729</v>
      </c>
      <c r="AT512" s="19" t="s">
        <v>194</v>
      </c>
      <c r="AU512" s="18" t="s">
        <v>352</v>
      </c>
      <c r="AV512" s="18">
        <v>10001007</v>
      </c>
      <c r="AW512" s="18">
        <v>21010030</v>
      </c>
      <c r="AX512" s="19" t="s">
        <v>158</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730</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394</v>
      </c>
      <c r="AU513" s="18" t="s">
        <v>726</v>
      </c>
      <c r="AV513" s="18">
        <v>10000007</v>
      </c>
      <c r="AW513" s="18">
        <v>21010050</v>
      </c>
      <c r="AX513" s="12" t="s">
        <v>731</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730</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394</v>
      </c>
      <c r="AU514" s="18" t="s">
        <v>726</v>
      </c>
      <c r="AV514" s="18">
        <v>10000007</v>
      </c>
      <c r="AW514" s="18">
        <v>21010050</v>
      </c>
      <c r="AX514" s="12" t="s">
        <v>731</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730</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394</v>
      </c>
      <c r="AU515" s="18" t="s">
        <v>726</v>
      </c>
      <c r="AV515" s="18">
        <v>10000007</v>
      </c>
      <c r="AW515" s="18">
        <v>21010050</v>
      </c>
      <c r="AX515" s="12" t="s">
        <v>731</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730</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394</v>
      </c>
      <c r="AU516" s="18" t="s">
        <v>726</v>
      </c>
      <c r="AV516" s="18">
        <v>10000007</v>
      </c>
      <c r="AW516" s="18">
        <v>21010050</v>
      </c>
      <c r="AX516" s="12" t="s">
        <v>731</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730</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394</v>
      </c>
      <c r="AU517" s="18" t="s">
        <v>726</v>
      </c>
      <c r="AV517" s="18">
        <v>10000007</v>
      </c>
      <c r="AW517" s="18">
        <v>21010050</v>
      </c>
      <c r="AX517" s="12" t="s">
        <v>731</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730</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394</v>
      </c>
      <c r="AU518" s="18" t="s">
        <v>726</v>
      </c>
      <c r="AV518" s="18">
        <v>10000007</v>
      </c>
      <c r="AW518" s="18">
        <v>21010050</v>
      </c>
      <c r="AX518" s="12" t="s">
        <v>731</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732</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156</v>
      </c>
      <c r="AT519" s="19" t="s">
        <v>394</v>
      </c>
      <c r="AU519" s="18" t="s">
        <v>352</v>
      </c>
      <c r="AV519" s="18">
        <v>10001005</v>
      </c>
      <c r="AW519" s="18">
        <v>21020010</v>
      </c>
      <c r="AX519" s="19" t="s">
        <v>158</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732</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156</v>
      </c>
      <c r="AT520" s="19" t="s">
        <v>394</v>
      </c>
      <c r="AU520" s="18" t="s">
        <v>352</v>
      </c>
      <c r="AV520" s="18">
        <v>10001005</v>
      </c>
      <c r="AW520" s="18">
        <v>21020010</v>
      </c>
      <c r="AX520" s="19" t="s">
        <v>158</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732</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156</v>
      </c>
      <c r="AT521" s="19" t="s">
        <v>394</v>
      </c>
      <c r="AU521" s="18" t="s">
        <v>352</v>
      </c>
      <c r="AV521" s="18">
        <v>10001005</v>
      </c>
      <c r="AW521" s="18">
        <v>21020010</v>
      </c>
      <c r="AX521" s="19" t="s">
        <v>158</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732</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156</v>
      </c>
      <c r="AT522" s="19" t="s">
        <v>394</v>
      </c>
      <c r="AU522" s="18" t="s">
        <v>352</v>
      </c>
      <c r="AV522" s="18">
        <v>10001005</v>
      </c>
      <c r="AW522" s="18">
        <v>21020010</v>
      </c>
      <c r="AX522" s="19" t="s">
        <v>158</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732</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156</v>
      </c>
      <c r="AT523" s="19" t="s">
        <v>394</v>
      </c>
      <c r="AU523" s="18" t="s">
        <v>352</v>
      </c>
      <c r="AV523" s="18">
        <v>10001005</v>
      </c>
      <c r="AW523" s="18">
        <v>21020010</v>
      </c>
      <c r="AX523" s="19" t="s">
        <v>158</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732</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156</v>
      </c>
      <c r="AT524" s="19" t="s">
        <v>394</v>
      </c>
      <c r="AU524" s="18" t="s">
        <v>352</v>
      </c>
      <c r="AV524" s="18">
        <v>10001005</v>
      </c>
      <c r="AW524" s="18">
        <v>21020010</v>
      </c>
      <c r="AX524" s="19" t="s">
        <v>158</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733</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734</v>
      </c>
      <c r="AS525" s="18" t="s">
        <v>156</v>
      </c>
      <c r="AT525" s="19" t="s">
        <v>157</v>
      </c>
      <c r="AU525" s="18" t="s">
        <v>735</v>
      </c>
      <c r="AV525" s="18">
        <v>0</v>
      </c>
      <c r="AW525" s="18">
        <v>21020020</v>
      </c>
      <c r="AX525" s="19" t="s">
        <v>158</v>
      </c>
      <c r="AY525" s="19">
        <v>0</v>
      </c>
      <c r="AZ525" s="13">
        <v>0</v>
      </c>
      <c r="BA525" s="13">
        <v>0</v>
      </c>
      <c r="BB525" s="109" t="s">
        <v>736</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733</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734</v>
      </c>
      <c r="AS526" s="18" t="s">
        <v>156</v>
      </c>
      <c r="AT526" s="19" t="s">
        <v>157</v>
      </c>
      <c r="AU526" s="18" t="s">
        <v>735</v>
      </c>
      <c r="AV526" s="18">
        <v>0</v>
      </c>
      <c r="AW526" s="18">
        <v>21020020</v>
      </c>
      <c r="AX526" s="19" t="s">
        <v>158</v>
      </c>
      <c r="AY526" s="19">
        <v>0</v>
      </c>
      <c r="AZ526" s="13">
        <v>0</v>
      </c>
      <c r="BA526" s="13">
        <v>0</v>
      </c>
      <c r="BB526" s="109" t="s">
        <v>736</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733</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737</v>
      </c>
      <c r="AS527" s="18" t="s">
        <v>156</v>
      </c>
      <c r="AT527" s="19" t="s">
        <v>157</v>
      </c>
      <c r="AU527" s="18" t="s">
        <v>735</v>
      </c>
      <c r="AV527" s="18">
        <v>0</v>
      </c>
      <c r="AW527" s="18">
        <v>21020020</v>
      </c>
      <c r="AX527" s="19" t="s">
        <v>158</v>
      </c>
      <c r="AY527" s="19">
        <v>0</v>
      </c>
      <c r="AZ527" s="13">
        <v>0</v>
      </c>
      <c r="BA527" s="13">
        <v>0</v>
      </c>
      <c r="BB527" s="109" t="s">
        <v>738</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733</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739</v>
      </c>
      <c r="AS528" s="18" t="s">
        <v>156</v>
      </c>
      <c r="AT528" s="19" t="s">
        <v>157</v>
      </c>
      <c r="AU528" s="18" t="s">
        <v>735</v>
      </c>
      <c r="AV528" s="18">
        <v>0</v>
      </c>
      <c r="AW528" s="18">
        <v>21020020</v>
      </c>
      <c r="AX528" s="19" t="s">
        <v>158</v>
      </c>
      <c r="AY528" s="19">
        <v>0</v>
      </c>
      <c r="AZ528" s="13">
        <v>0</v>
      </c>
      <c r="BA528" s="13">
        <v>0</v>
      </c>
      <c r="BB528" s="109" t="s">
        <v>740</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733</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741</v>
      </c>
      <c r="AS529" s="18" t="s">
        <v>156</v>
      </c>
      <c r="AT529" s="19" t="s">
        <v>157</v>
      </c>
      <c r="AU529" s="18" t="s">
        <v>735</v>
      </c>
      <c r="AV529" s="18">
        <v>0</v>
      </c>
      <c r="AW529" s="18">
        <v>21020020</v>
      </c>
      <c r="AX529" s="19" t="s">
        <v>158</v>
      </c>
      <c r="AY529" s="19">
        <v>0</v>
      </c>
      <c r="AZ529" s="13">
        <v>0</v>
      </c>
      <c r="BA529" s="13">
        <v>0</v>
      </c>
      <c r="BB529" s="109" t="s">
        <v>742</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733</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743</v>
      </c>
      <c r="AS530" s="18" t="s">
        <v>156</v>
      </c>
      <c r="AT530" s="19" t="s">
        <v>157</v>
      </c>
      <c r="AU530" s="18" t="s">
        <v>735</v>
      </c>
      <c r="AV530" s="18">
        <v>0</v>
      </c>
      <c r="AW530" s="18">
        <v>21020020</v>
      </c>
      <c r="AX530" s="19" t="s">
        <v>158</v>
      </c>
      <c r="AY530" s="19">
        <v>0</v>
      </c>
      <c r="AZ530" s="13">
        <v>0</v>
      </c>
      <c r="BA530" s="13">
        <v>0</v>
      </c>
      <c r="BB530" s="109" t="s">
        <v>744</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745</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156</v>
      </c>
      <c r="AT531" s="19" t="s">
        <v>156</v>
      </c>
      <c r="AU531" s="18">
        <v>0</v>
      </c>
      <c r="AV531" s="18">
        <v>10000006</v>
      </c>
      <c r="AW531" s="10">
        <v>60000004</v>
      </c>
      <c r="AX531" s="19" t="s">
        <v>746</v>
      </c>
      <c r="AY531" s="19" t="s">
        <v>156</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747</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748</v>
      </c>
      <c r="AG532" s="6">
        <v>2</v>
      </c>
      <c r="AH532" s="6">
        <v>4</v>
      </c>
      <c r="AI532" s="6">
        <v>0</v>
      </c>
      <c r="AJ532" s="6">
        <v>2</v>
      </c>
      <c r="AK532" s="18">
        <v>0</v>
      </c>
      <c r="AL532" s="18">
        <v>0</v>
      </c>
      <c r="AM532" s="18">
        <v>0</v>
      </c>
      <c r="AN532" s="18">
        <v>2.1</v>
      </c>
      <c r="AO532" s="18">
        <v>2000</v>
      </c>
      <c r="AP532" s="18">
        <v>0.5</v>
      </c>
      <c r="AQ532" s="18">
        <v>0</v>
      </c>
      <c r="AR532" s="6">
        <v>0</v>
      </c>
      <c r="AS532" s="18">
        <v>90001021</v>
      </c>
      <c r="AT532" s="12" t="s">
        <v>749</v>
      </c>
      <c r="AU532" s="18" t="s">
        <v>750</v>
      </c>
      <c r="AV532" s="18">
        <v>10001006</v>
      </c>
      <c r="AW532" s="18">
        <v>21020030</v>
      </c>
      <c r="AX532" s="19" t="s">
        <v>227</v>
      </c>
      <c r="AY532" s="19" t="s">
        <v>751</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747</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748</v>
      </c>
      <c r="AG533" s="6">
        <v>2</v>
      </c>
      <c r="AH533" s="6">
        <v>4</v>
      </c>
      <c r="AI533" s="6">
        <v>0</v>
      </c>
      <c r="AJ533" s="6">
        <v>2</v>
      </c>
      <c r="AK533" s="18">
        <v>0</v>
      </c>
      <c r="AL533" s="18">
        <v>0</v>
      </c>
      <c r="AM533" s="18">
        <v>0</v>
      </c>
      <c r="AN533" s="18">
        <v>2.1</v>
      </c>
      <c r="AO533" s="18">
        <v>2000</v>
      </c>
      <c r="AP533" s="18">
        <v>0.5</v>
      </c>
      <c r="AQ533" s="18">
        <v>0</v>
      </c>
      <c r="AR533" s="6">
        <v>0</v>
      </c>
      <c r="AS533" s="18">
        <v>90001021</v>
      </c>
      <c r="AT533" s="12" t="s">
        <v>749</v>
      </c>
      <c r="AU533" s="18" t="s">
        <v>750</v>
      </c>
      <c r="AV533" s="18">
        <v>10001006</v>
      </c>
      <c r="AW533" s="18">
        <v>21020030</v>
      </c>
      <c r="AX533" s="19" t="s">
        <v>227</v>
      </c>
      <c r="AY533" s="19" t="s">
        <v>751</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747</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748</v>
      </c>
      <c r="AG534" s="6">
        <v>2</v>
      </c>
      <c r="AH534" s="6">
        <v>4</v>
      </c>
      <c r="AI534" s="6">
        <v>0</v>
      </c>
      <c r="AJ534" s="6">
        <v>2</v>
      </c>
      <c r="AK534" s="18">
        <v>0</v>
      </c>
      <c r="AL534" s="18">
        <v>0</v>
      </c>
      <c r="AM534" s="18">
        <v>0</v>
      </c>
      <c r="AN534" s="18">
        <v>2.1</v>
      </c>
      <c r="AO534" s="18">
        <v>2000</v>
      </c>
      <c r="AP534" s="18">
        <v>0.5</v>
      </c>
      <c r="AQ534" s="18">
        <v>0</v>
      </c>
      <c r="AR534" s="6">
        <v>0</v>
      </c>
      <c r="AS534" s="18">
        <v>90001021</v>
      </c>
      <c r="AT534" s="12" t="s">
        <v>749</v>
      </c>
      <c r="AU534" s="18" t="s">
        <v>750</v>
      </c>
      <c r="AV534" s="18">
        <v>10001006</v>
      </c>
      <c r="AW534" s="18">
        <v>21020030</v>
      </c>
      <c r="AX534" s="19" t="s">
        <v>227</v>
      </c>
      <c r="AY534" s="19" t="s">
        <v>751</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747</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748</v>
      </c>
      <c r="AG535" s="6">
        <v>2</v>
      </c>
      <c r="AH535" s="6">
        <v>4</v>
      </c>
      <c r="AI535" s="6">
        <v>0</v>
      </c>
      <c r="AJ535" s="6">
        <v>2</v>
      </c>
      <c r="AK535" s="18">
        <v>0</v>
      </c>
      <c r="AL535" s="18">
        <v>0</v>
      </c>
      <c r="AM535" s="18">
        <v>0</v>
      </c>
      <c r="AN535" s="18">
        <v>2.1</v>
      </c>
      <c r="AO535" s="18">
        <v>2000</v>
      </c>
      <c r="AP535" s="18">
        <v>0.5</v>
      </c>
      <c r="AQ535" s="18">
        <v>0</v>
      </c>
      <c r="AR535" s="6">
        <v>0</v>
      </c>
      <c r="AS535" s="18">
        <v>90001021</v>
      </c>
      <c r="AT535" s="12" t="s">
        <v>749</v>
      </c>
      <c r="AU535" s="18" t="s">
        <v>750</v>
      </c>
      <c r="AV535" s="18">
        <v>10001006</v>
      </c>
      <c r="AW535" s="18">
        <v>21020030</v>
      </c>
      <c r="AX535" s="19" t="s">
        <v>227</v>
      </c>
      <c r="AY535" s="19" t="s">
        <v>751</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747</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748</v>
      </c>
      <c r="AG536" s="6">
        <v>2</v>
      </c>
      <c r="AH536" s="6">
        <v>4</v>
      </c>
      <c r="AI536" s="6">
        <v>0</v>
      </c>
      <c r="AJ536" s="6">
        <v>2</v>
      </c>
      <c r="AK536" s="18">
        <v>0</v>
      </c>
      <c r="AL536" s="18">
        <v>0</v>
      </c>
      <c r="AM536" s="18">
        <v>0</v>
      </c>
      <c r="AN536" s="18">
        <v>2.1</v>
      </c>
      <c r="AO536" s="18">
        <v>2000</v>
      </c>
      <c r="AP536" s="18">
        <v>0.5</v>
      </c>
      <c r="AQ536" s="18">
        <v>0</v>
      </c>
      <c r="AR536" s="6">
        <v>0</v>
      </c>
      <c r="AS536" s="18">
        <v>90001021</v>
      </c>
      <c r="AT536" s="12" t="s">
        <v>749</v>
      </c>
      <c r="AU536" s="18" t="s">
        <v>750</v>
      </c>
      <c r="AV536" s="18">
        <v>10001006</v>
      </c>
      <c r="AW536" s="18">
        <v>21020030</v>
      </c>
      <c r="AX536" s="19" t="s">
        <v>227</v>
      </c>
      <c r="AY536" s="19" t="s">
        <v>751</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747</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748</v>
      </c>
      <c r="AG537" s="6">
        <v>2</v>
      </c>
      <c r="AH537" s="6">
        <v>4</v>
      </c>
      <c r="AI537" s="6">
        <v>0</v>
      </c>
      <c r="AJ537" s="6">
        <v>2</v>
      </c>
      <c r="AK537" s="18">
        <v>0</v>
      </c>
      <c r="AL537" s="18">
        <v>0</v>
      </c>
      <c r="AM537" s="18">
        <v>0</v>
      </c>
      <c r="AN537" s="18">
        <v>2.1</v>
      </c>
      <c r="AO537" s="18">
        <v>2000</v>
      </c>
      <c r="AP537" s="18">
        <v>0.5</v>
      </c>
      <c r="AQ537" s="18">
        <v>0</v>
      </c>
      <c r="AR537" s="6">
        <v>0</v>
      </c>
      <c r="AS537" s="18">
        <v>90001021</v>
      </c>
      <c r="AT537" s="12" t="s">
        <v>749</v>
      </c>
      <c r="AU537" s="18" t="s">
        <v>750</v>
      </c>
      <c r="AV537" s="18">
        <v>10001006</v>
      </c>
      <c r="AW537" s="18">
        <v>21020030</v>
      </c>
      <c r="AX537" s="19" t="s">
        <v>227</v>
      </c>
      <c r="AY537" s="19" t="s">
        <v>751</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752</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530</v>
      </c>
      <c r="AG538" s="6">
        <v>2</v>
      </c>
      <c r="AH538" s="6">
        <v>2</v>
      </c>
      <c r="AI538" s="6">
        <v>0</v>
      </c>
      <c r="AJ538" s="6">
        <v>3</v>
      </c>
      <c r="AK538" s="18">
        <v>0</v>
      </c>
      <c r="AL538" s="18">
        <v>0.5</v>
      </c>
      <c r="AM538" s="18">
        <v>0</v>
      </c>
      <c r="AN538" s="11">
        <v>0.2</v>
      </c>
      <c r="AO538" s="11">
        <v>200</v>
      </c>
      <c r="AP538" s="11">
        <v>0</v>
      </c>
      <c r="AQ538" s="11">
        <v>50</v>
      </c>
      <c r="AR538" s="6">
        <v>0</v>
      </c>
      <c r="AS538" s="11" t="s">
        <v>729</v>
      </c>
      <c r="AT538" s="12" t="s">
        <v>749</v>
      </c>
      <c r="AU538" s="11" t="s">
        <v>167</v>
      </c>
      <c r="AV538" s="18">
        <v>10001007</v>
      </c>
      <c r="AW538" s="18">
        <v>21020040</v>
      </c>
      <c r="AX538" s="12" t="s">
        <v>168</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752</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530</v>
      </c>
      <c r="AG539" s="6">
        <v>2</v>
      </c>
      <c r="AH539" s="6">
        <v>2</v>
      </c>
      <c r="AI539" s="6">
        <v>0</v>
      </c>
      <c r="AJ539" s="6">
        <v>3</v>
      </c>
      <c r="AK539" s="18">
        <v>0</v>
      </c>
      <c r="AL539" s="18">
        <v>0.5</v>
      </c>
      <c r="AM539" s="18">
        <v>0</v>
      </c>
      <c r="AN539" s="11">
        <v>0.2</v>
      </c>
      <c r="AO539" s="11">
        <v>200</v>
      </c>
      <c r="AP539" s="11">
        <v>0</v>
      </c>
      <c r="AQ539" s="11">
        <v>50</v>
      </c>
      <c r="AR539" s="6">
        <v>0</v>
      </c>
      <c r="AS539" s="11" t="s">
        <v>729</v>
      </c>
      <c r="AT539" s="12" t="s">
        <v>749</v>
      </c>
      <c r="AU539" s="11" t="s">
        <v>167</v>
      </c>
      <c r="AV539" s="18">
        <v>10001007</v>
      </c>
      <c r="AW539" s="18">
        <v>21020040</v>
      </c>
      <c r="AX539" s="12" t="s">
        <v>168</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752</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530</v>
      </c>
      <c r="AG540" s="6">
        <v>2</v>
      </c>
      <c r="AH540" s="6">
        <v>2</v>
      </c>
      <c r="AI540" s="6">
        <v>0</v>
      </c>
      <c r="AJ540" s="6">
        <v>3</v>
      </c>
      <c r="AK540" s="18">
        <v>0</v>
      </c>
      <c r="AL540" s="18">
        <v>0.5</v>
      </c>
      <c r="AM540" s="18">
        <v>0</v>
      </c>
      <c r="AN540" s="11">
        <v>0.2</v>
      </c>
      <c r="AO540" s="11">
        <v>200</v>
      </c>
      <c r="AP540" s="11">
        <v>0</v>
      </c>
      <c r="AQ540" s="11">
        <v>50</v>
      </c>
      <c r="AR540" s="6">
        <v>0</v>
      </c>
      <c r="AS540" s="11" t="s">
        <v>729</v>
      </c>
      <c r="AT540" s="12" t="s">
        <v>749</v>
      </c>
      <c r="AU540" s="11" t="s">
        <v>167</v>
      </c>
      <c r="AV540" s="18">
        <v>10001007</v>
      </c>
      <c r="AW540" s="18">
        <v>21020040</v>
      </c>
      <c r="AX540" s="12" t="s">
        <v>168</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752</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530</v>
      </c>
      <c r="AG541" s="6">
        <v>2</v>
      </c>
      <c r="AH541" s="6">
        <v>2</v>
      </c>
      <c r="AI541" s="6">
        <v>0</v>
      </c>
      <c r="AJ541" s="6">
        <v>3</v>
      </c>
      <c r="AK541" s="18">
        <v>0</v>
      </c>
      <c r="AL541" s="18">
        <v>0.5</v>
      </c>
      <c r="AM541" s="18">
        <v>0</v>
      </c>
      <c r="AN541" s="11">
        <v>0.2</v>
      </c>
      <c r="AO541" s="11">
        <v>200</v>
      </c>
      <c r="AP541" s="11">
        <v>0</v>
      </c>
      <c r="AQ541" s="11">
        <v>50</v>
      </c>
      <c r="AR541" s="6">
        <v>0</v>
      </c>
      <c r="AS541" s="11" t="s">
        <v>729</v>
      </c>
      <c r="AT541" s="12" t="s">
        <v>749</v>
      </c>
      <c r="AU541" s="11" t="s">
        <v>167</v>
      </c>
      <c r="AV541" s="18">
        <v>10001007</v>
      </c>
      <c r="AW541" s="18">
        <v>21020040</v>
      </c>
      <c r="AX541" s="12" t="s">
        <v>168</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752</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530</v>
      </c>
      <c r="AG542" s="6">
        <v>2</v>
      </c>
      <c r="AH542" s="6">
        <v>2</v>
      </c>
      <c r="AI542" s="6">
        <v>0</v>
      </c>
      <c r="AJ542" s="6">
        <v>3</v>
      </c>
      <c r="AK542" s="18">
        <v>0</v>
      </c>
      <c r="AL542" s="18">
        <v>0.5</v>
      </c>
      <c r="AM542" s="18">
        <v>0</v>
      </c>
      <c r="AN542" s="11">
        <v>0.2</v>
      </c>
      <c r="AO542" s="11">
        <v>200</v>
      </c>
      <c r="AP542" s="11">
        <v>0</v>
      </c>
      <c r="AQ542" s="11">
        <v>50</v>
      </c>
      <c r="AR542" s="6">
        <v>0</v>
      </c>
      <c r="AS542" s="11" t="s">
        <v>729</v>
      </c>
      <c r="AT542" s="12" t="s">
        <v>749</v>
      </c>
      <c r="AU542" s="11" t="s">
        <v>167</v>
      </c>
      <c r="AV542" s="18">
        <v>10001007</v>
      </c>
      <c r="AW542" s="18">
        <v>21020040</v>
      </c>
      <c r="AX542" s="12" t="s">
        <v>168</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752</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530</v>
      </c>
      <c r="AG543" s="6">
        <v>2</v>
      </c>
      <c r="AH543" s="6">
        <v>2</v>
      </c>
      <c r="AI543" s="6">
        <v>0</v>
      </c>
      <c r="AJ543" s="6">
        <v>3</v>
      </c>
      <c r="AK543" s="18">
        <v>0</v>
      </c>
      <c r="AL543" s="18">
        <v>0.5</v>
      </c>
      <c r="AM543" s="18">
        <v>0</v>
      </c>
      <c r="AN543" s="11">
        <v>0.2</v>
      </c>
      <c r="AO543" s="11">
        <v>200</v>
      </c>
      <c r="AP543" s="11">
        <v>0</v>
      </c>
      <c r="AQ543" s="11">
        <v>50</v>
      </c>
      <c r="AR543" s="6">
        <v>0</v>
      </c>
      <c r="AS543" s="11" t="s">
        <v>729</v>
      </c>
      <c r="AT543" s="12" t="s">
        <v>749</v>
      </c>
      <c r="AU543" s="11" t="s">
        <v>167</v>
      </c>
      <c r="AV543" s="18">
        <v>10001007</v>
      </c>
      <c r="AW543" s="18">
        <v>21020040</v>
      </c>
      <c r="AX543" s="12" t="s">
        <v>168</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753</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754</v>
      </c>
      <c r="AS544" s="19" t="s">
        <v>156</v>
      </c>
      <c r="AT544" s="19" t="s">
        <v>721</v>
      </c>
      <c r="AU544" s="18" t="s">
        <v>750</v>
      </c>
      <c r="AV544" s="18">
        <v>10000009</v>
      </c>
      <c r="AW544" s="18">
        <v>21020050</v>
      </c>
      <c r="AX544" s="19" t="s">
        <v>755</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753</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754</v>
      </c>
      <c r="AS545" s="19" t="s">
        <v>156</v>
      </c>
      <c r="AT545" s="19" t="s">
        <v>721</v>
      </c>
      <c r="AU545" s="18" t="s">
        <v>750</v>
      </c>
      <c r="AV545" s="18">
        <v>10000009</v>
      </c>
      <c r="AW545" s="18">
        <v>21020050</v>
      </c>
      <c r="AX545" s="19" t="s">
        <v>755</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753</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754</v>
      </c>
      <c r="AS546" s="19" t="s">
        <v>156</v>
      </c>
      <c r="AT546" s="19" t="s">
        <v>721</v>
      </c>
      <c r="AU546" s="18" t="s">
        <v>750</v>
      </c>
      <c r="AV546" s="18">
        <v>10000009</v>
      </c>
      <c r="AW546" s="18">
        <v>21020050</v>
      </c>
      <c r="AX546" s="19" t="s">
        <v>755</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753</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754</v>
      </c>
      <c r="AS547" s="19" t="s">
        <v>156</v>
      </c>
      <c r="AT547" s="19" t="s">
        <v>721</v>
      </c>
      <c r="AU547" s="18" t="s">
        <v>750</v>
      </c>
      <c r="AV547" s="18">
        <v>10000009</v>
      </c>
      <c r="AW547" s="18">
        <v>21020050</v>
      </c>
      <c r="AX547" s="19" t="s">
        <v>755</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753</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754</v>
      </c>
      <c r="AS548" s="19" t="s">
        <v>156</v>
      </c>
      <c r="AT548" s="19" t="s">
        <v>721</v>
      </c>
      <c r="AU548" s="18" t="s">
        <v>750</v>
      </c>
      <c r="AV548" s="18">
        <v>10000009</v>
      </c>
      <c r="AW548" s="18">
        <v>21020050</v>
      </c>
      <c r="AX548" s="19" t="s">
        <v>755</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753</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754</v>
      </c>
      <c r="AS549" s="19" t="s">
        <v>156</v>
      </c>
      <c r="AT549" s="19" t="s">
        <v>721</v>
      </c>
      <c r="AU549" s="18" t="s">
        <v>750</v>
      </c>
      <c r="AV549" s="18">
        <v>10000009</v>
      </c>
      <c r="AW549" s="18">
        <v>21020050</v>
      </c>
      <c r="AX549" s="19" t="s">
        <v>755</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756</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721</v>
      </c>
      <c r="AU550" s="18" t="s">
        <v>345</v>
      </c>
      <c r="AV550" s="18">
        <v>10000009</v>
      </c>
      <c r="AW550" s="18">
        <v>21020050</v>
      </c>
      <c r="AX550" s="19" t="s">
        <v>158</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756</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721</v>
      </c>
      <c r="AU551" s="18" t="s">
        <v>345</v>
      </c>
      <c r="AV551" s="18">
        <v>10000009</v>
      </c>
      <c r="AW551" s="18">
        <v>21030010</v>
      </c>
      <c r="AX551" s="19" t="s">
        <v>158</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756</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721</v>
      </c>
      <c r="AU552" s="18" t="s">
        <v>345</v>
      </c>
      <c r="AV552" s="18">
        <v>10000009</v>
      </c>
      <c r="AW552" s="18">
        <v>21030010</v>
      </c>
      <c r="AX552" s="19" t="s">
        <v>158</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756</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721</v>
      </c>
      <c r="AU553" s="18" t="s">
        <v>345</v>
      </c>
      <c r="AV553" s="18">
        <v>10000009</v>
      </c>
      <c r="AW553" s="18">
        <v>21030010</v>
      </c>
      <c r="AX553" s="19" t="s">
        <v>158</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756</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721</v>
      </c>
      <c r="AU554" s="18" t="s">
        <v>345</v>
      </c>
      <c r="AV554" s="18">
        <v>10000009</v>
      </c>
      <c r="AW554" s="18">
        <v>21030010</v>
      </c>
      <c r="AX554" s="19" t="s">
        <v>158</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756</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721</v>
      </c>
      <c r="AU555" s="18" t="s">
        <v>345</v>
      </c>
      <c r="AV555" s="18">
        <v>10000009</v>
      </c>
      <c r="AW555" s="18">
        <v>21030010</v>
      </c>
      <c r="AX555" s="19" t="s">
        <v>158</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757</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758</v>
      </c>
      <c r="AS556" s="18" t="s">
        <v>156</v>
      </c>
      <c r="AT556" s="19" t="s">
        <v>759</v>
      </c>
      <c r="AU556" s="18" t="s">
        <v>735</v>
      </c>
      <c r="AV556" s="18">
        <v>0</v>
      </c>
      <c r="AW556" s="18">
        <v>21030020</v>
      </c>
      <c r="AX556" s="19" t="s">
        <v>158</v>
      </c>
      <c r="AY556" s="19" t="s">
        <v>156</v>
      </c>
      <c r="AZ556" s="13">
        <v>0</v>
      </c>
      <c r="BA556" s="13">
        <v>0</v>
      </c>
      <c r="BB556" s="109" t="s">
        <v>760</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757</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761</v>
      </c>
      <c r="AS557" s="18" t="s">
        <v>156</v>
      </c>
      <c r="AT557" s="19" t="s">
        <v>759</v>
      </c>
      <c r="AU557" s="18" t="s">
        <v>735</v>
      </c>
      <c r="AV557" s="18">
        <v>0</v>
      </c>
      <c r="AW557" s="18">
        <v>21030020</v>
      </c>
      <c r="AX557" s="19" t="s">
        <v>158</v>
      </c>
      <c r="AY557" s="19" t="s">
        <v>156</v>
      </c>
      <c r="AZ557" s="13">
        <v>0</v>
      </c>
      <c r="BA557" s="13">
        <v>0</v>
      </c>
      <c r="BB557" s="109" t="s">
        <v>760</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757</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762</v>
      </c>
      <c r="AS558" s="18" t="s">
        <v>156</v>
      </c>
      <c r="AT558" s="19" t="s">
        <v>759</v>
      </c>
      <c r="AU558" s="18" t="s">
        <v>735</v>
      </c>
      <c r="AV558" s="18">
        <v>0</v>
      </c>
      <c r="AW558" s="18">
        <v>21030020</v>
      </c>
      <c r="AX558" s="19" t="s">
        <v>158</v>
      </c>
      <c r="AY558" s="19" t="s">
        <v>156</v>
      </c>
      <c r="AZ558" s="13">
        <v>0</v>
      </c>
      <c r="BA558" s="13">
        <v>0</v>
      </c>
      <c r="BB558" s="109" t="s">
        <v>763</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757</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764</v>
      </c>
      <c r="AS559" s="18" t="s">
        <v>156</v>
      </c>
      <c r="AT559" s="19" t="s">
        <v>759</v>
      </c>
      <c r="AU559" s="18" t="s">
        <v>735</v>
      </c>
      <c r="AV559" s="18">
        <v>0</v>
      </c>
      <c r="AW559" s="18">
        <v>21030020</v>
      </c>
      <c r="AX559" s="19" t="s">
        <v>158</v>
      </c>
      <c r="AY559" s="19" t="s">
        <v>156</v>
      </c>
      <c r="AZ559" s="13">
        <v>0</v>
      </c>
      <c r="BA559" s="13">
        <v>0</v>
      </c>
      <c r="BB559" s="109" t="s">
        <v>765</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757</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766</v>
      </c>
      <c r="AS560" s="18" t="s">
        <v>156</v>
      </c>
      <c r="AT560" s="19" t="s">
        <v>759</v>
      </c>
      <c r="AU560" s="18" t="s">
        <v>735</v>
      </c>
      <c r="AV560" s="18">
        <v>0</v>
      </c>
      <c r="AW560" s="18">
        <v>21030020</v>
      </c>
      <c r="AX560" s="19" t="s">
        <v>158</v>
      </c>
      <c r="AY560" s="19" t="s">
        <v>156</v>
      </c>
      <c r="AZ560" s="13">
        <v>0</v>
      </c>
      <c r="BA560" s="13">
        <v>0</v>
      </c>
      <c r="BB560" s="109" t="s">
        <v>767</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757</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768</v>
      </c>
      <c r="AS561" s="18" t="s">
        <v>156</v>
      </c>
      <c r="AT561" s="19" t="s">
        <v>759</v>
      </c>
      <c r="AU561" s="18" t="s">
        <v>735</v>
      </c>
      <c r="AV561" s="18">
        <v>0</v>
      </c>
      <c r="AW561" s="18">
        <v>21030020</v>
      </c>
      <c r="AX561" s="19" t="s">
        <v>158</v>
      </c>
      <c r="AY561" s="19" t="s">
        <v>156</v>
      </c>
      <c r="AZ561" s="13">
        <v>0</v>
      </c>
      <c r="BA561" s="13">
        <v>0</v>
      </c>
      <c r="BB561" s="109" t="s">
        <v>769</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770</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156</v>
      </c>
      <c r="AT562" s="19" t="s">
        <v>157</v>
      </c>
      <c r="AU562" s="18" t="s">
        <v>726</v>
      </c>
      <c r="AV562" s="18">
        <v>10004004</v>
      </c>
      <c r="AW562" s="18">
        <v>21030030</v>
      </c>
      <c r="AX562" s="19" t="s">
        <v>771</v>
      </c>
      <c r="AY562" s="19" t="s">
        <v>504</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770</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156</v>
      </c>
      <c r="AT563" s="19" t="s">
        <v>157</v>
      </c>
      <c r="AU563" s="18" t="s">
        <v>726</v>
      </c>
      <c r="AV563" s="18">
        <v>10004004</v>
      </c>
      <c r="AW563" s="18">
        <v>21030030</v>
      </c>
      <c r="AX563" s="19" t="s">
        <v>771</v>
      </c>
      <c r="AY563" s="19" t="s">
        <v>504</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770</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156</v>
      </c>
      <c r="AT564" s="19" t="s">
        <v>157</v>
      </c>
      <c r="AU564" s="18" t="s">
        <v>726</v>
      </c>
      <c r="AV564" s="18">
        <v>10004004</v>
      </c>
      <c r="AW564" s="18">
        <v>21030030</v>
      </c>
      <c r="AX564" s="19" t="s">
        <v>771</v>
      </c>
      <c r="AY564" s="19" t="s">
        <v>504</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770</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156</v>
      </c>
      <c r="AT565" s="19" t="s">
        <v>157</v>
      </c>
      <c r="AU565" s="18" t="s">
        <v>726</v>
      </c>
      <c r="AV565" s="18">
        <v>10004004</v>
      </c>
      <c r="AW565" s="18">
        <v>21030030</v>
      </c>
      <c r="AX565" s="19" t="s">
        <v>771</v>
      </c>
      <c r="AY565" s="19" t="s">
        <v>504</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770</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156</v>
      </c>
      <c r="AT566" s="19" t="s">
        <v>157</v>
      </c>
      <c r="AU566" s="18" t="s">
        <v>726</v>
      </c>
      <c r="AV566" s="18">
        <v>10004004</v>
      </c>
      <c r="AW566" s="18">
        <v>21030030</v>
      </c>
      <c r="AX566" s="19" t="s">
        <v>771</v>
      </c>
      <c r="AY566" s="19" t="s">
        <v>504</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770</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726</v>
      </c>
      <c r="AV567" s="18">
        <v>10004004</v>
      </c>
      <c r="AW567" s="18">
        <v>21030030</v>
      </c>
      <c r="AX567" s="19" t="s">
        <v>771</v>
      </c>
      <c r="AY567" s="19" t="s">
        <v>504</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772</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773</v>
      </c>
      <c r="AT568" s="19" t="s">
        <v>725</v>
      </c>
      <c r="AU568" s="18" t="s">
        <v>735</v>
      </c>
      <c r="AV568" s="18">
        <v>10002001</v>
      </c>
      <c r="AW568" s="18">
        <v>21030040</v>
      </c>
      <c r="AX568" s="19" t="s">
        <v>227</v>
      </c>
      <c r="AY568" s="19" t="s">
        <v>257</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772</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773</v>
      </c>
      <c r="AT569" s="19" t="s">
        <v>725</v>
      </c>
      <c r="AU569" s="18" t="s">
        <v>735</v>
      </c>
      <c r="AV569" s="18">
        <v>10002001</v>
      </c>
      <c r="AW569" s="18">
        <v>21030040</v>
      </c>
      <c r="AX569" s="19" t="s">
        <v>227</v>
      </c>
      <c r="AY569" s="19" t="s">
        <v>257</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772</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774</v>
      </c>
      <c r="AT570" s="19" t="s">
        <v>725</v>
      </c>
      <c r="AU570" s="18" t="s">
        <v>735</v>
      </c>
      <c r="AV570" s="18">
        <v>10002001</v>
      </c>
      <c r="AW570" s="18">
        <v>21030040</v>
      </c>
      <c r="AX570" s="19" t="s">
        <v>227</v>
      </c>
      <c r="AY570" s="19" t="s">
        <v>257</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772</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775</v>
      </c>
      <c r="AT571" s="19" t="s">
        <v>725</v>
      </c>
      <c r="AU571" s="18" t="s">
        <v>735</v>
      </c>
      <c r="AV571" s="18">
        <v>10002001</v>
      </c>
      <c r="AW571" s="18">
        <v>21030040</v>
      </c>
      <c r="AX571" s="19" t="s">
        <v>227</v>
      </c>
      <c r="AY571" s="19" t="s">
        <v>257</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772</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776</v>
      </c>
      <c r="AT572" s="19" t="s">
        <v>725</v>
      </c>
      <c r="AU572" s="18" t="s">
        <v>735</v>
      </c>
      <c r="AV572" s="18">
        <v>10002001</v>
      </c>
      <c r="AW572" s="18">
        <v>21030040</v>
      </c>
      <c r="AX572" s="19" t="s">
        <v>227</v>
      </c>
      <c r="AY572" s="19" t="s">
        <v>257</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772</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777</v>
      </c>
      <c r="AT573" s="19" t="s">
        <v>725</v>
      </c>
      <c r="AU573" s="18" t="s">
        <v>735</v>
      </c>
      <c r="AV573" s="18">
        <v>10002001</v>
      </c>
      <c r="AW573" s="18">
        <v>21030040</v>
      </c>
      <c r="AX573" s="19" t="s">
        <v>227</v>
      </c>
      <c r="AY573" s="19" t="s">
        <v>257</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689</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157</v>
      </c>
      <c r="AU574" s="18" t="s">
        <v>778</v>
      </c>
      <c r="AV574" s="18">
        <v>10000006</v>
      </c>
      <c r="AW574" s="18">
        <v>21100010</v>
      </c>
      <c r="AX574" s="19" t="s">
        <v>158</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689</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157</v>
      </c>
      <c r="AU575" s="18" t="s">
        <v>778</v>
      </c>
      <c r="AV575" s="18">
        <v>10000006</v>
      </c>
      <c r="AW575" s="18">
        <v>21100010</v>
      </c>
      <c r="AX575" s="19" t="s">
        <v>158</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689</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157</v>
      </c>
      <c r="AU576" s="18" t="s">
        <v>778</v>
      </c>
      <c r="AV576" s="18">
        <v>10000006</v>
      </c>
      <c r="AW576" s="18">
        <v>21100010</v>
      </c>
      <c r="AX576" s="19" t="s">
        <v>158</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689</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157</v>
      </c>
      <c r="AU577" s="18" t="s">
        <v>778</v>
      </c>
      <c r="AV577" s="18">
        <v>10000006</v>
      </c>
      <c r="AW577" s="18">
        <v>21100010</v>
      </c>
      <c r="AX577" s="19" t="s">
        <v>158</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689</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157</v>
      </c>
      <c r="AU578" s="18" t="s">
        <v>778</v>
      </c>
      <c r="AV578" s="18">
        <v>10000006</v>
      </c>
      <c r="AW578" s="18">
        <v>21100010</v>
      </c>
      <c r="AX578" s="19" t="s">
        <v>158</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689</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778</v>
      </c>
      <c r="AV579" s="18">
        <v>10000006</v>
      </c>
      <c r="AW579" s="18">
        <v>21100010</v>
      </c>
      <c r="AX579" s="19" t="s">
        <v>158</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779</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157</v>
      </c>
      <c r="AU580" s="18" t="s">
        <v>780</v>
      </c>
      <c r="AV580" s="18">
        <v>10003002</v>
      </c>
      <c r="AW580" s="18">
        <v>21100020</v>
      </c>
      <c r="AX580" s="19" t="s">
        <v>376</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779</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157</v>
      </c>
      <c r="AU581" s="18" t="s">
        <v>780</v>
      </c>
      <c r="AV581" s="18">
        <v>10003002</v>
      </c>
      <c r="AW581" s="18">
        <v>21100020</v>
      </c>
      <c r="AX581" s="19" t="s">
        <v>376</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779</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157</v>
      </c>
      <c r="AU582" s="18" t="s">
        <v>780</v>
      </c>
      <c r="AV582" s="18">
        <v>10003002</v>
      </c>
      <c r="AW582" s="18">
        <v>21100020</v>
      </c>
      <c r="AX582" s="19" t="s">
        <v>376</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779</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157</v>
      </c>
      <c r="AU583" s="18" t="s">
        <v>780</v>
      </c>
      <c r="AV583" s="18">
        <v>10003002</v>
      </c>
      <c r="AW583" s="18">
        <v>21100020</v>
      </c>
      <c r="AX583" s="19" t="s">
        <v>376</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779</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157</v>
      </c>
      <c r="AU584" s="18" t="s">
        <v>780</v>
      </c>
      <c r="AV584" s="18">
        <v>10003002</v>
      </c>
      <c r="AW584" s="18">
        <v>21100020</v>
      </c>
      <c r="AX584" s="19" t="s">
        <v>376</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779</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780</v>
      </c>
      <c r="AV585" s="18">
        <v>10003002</v>
      </c>
      <c r="AW585" s="18">
        <v>21100020</v>
      </c>
      <c r="AX585" s="19" t="s">
        <v>376</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690</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157</v>
      </c>
      <c r="AU586" s="18" t="s">
        <v>726</v>
      </c>
      <c r="AV586" s="18">
        <v>10000006</v>
      </c>
      <c r="AW586" s="18">
        <v>21100030</v>
      </c>
      <c r="AX586" s="19" t="s">
        <v>158</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690</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157</v>
      </c>
      <c r="AU587" s="18" t="s">
        <v>726</v>
      </c>
      <c r="AV587" s="18">
        <v>10000006</v>
      </c>
      <c r="AW587" s="18">
        <v>21100030</v>
      </c>
      <c r="AX587" s="19" t="s">
        <v>158</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690</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157</v>
      </c>
      <c r="AU588" s="18" t="s">
        <v>726</v>
      </c>
      <c r="AV588" s="18">
        <v>10000006</v>
      </c>
      <c r="AW588" s="18">
        <v>21100030</v>
      </c>
      <c r="AX588" s="19" t="s">
        <v>158</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690</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157</v>
      </c>
      <c r="AU589" s="18" t="s">
        <v>726</v>
      </c>
      <c r="AV589" s="18">
        <v>10000006</v>
      </c>
      <c r="AW589" s="18">
        <v>21100030</v>
      </c>
      <c r="AX589" s="19" t="s">
        <v>158</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690</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157</v>
      </c>
      <c r="AU590" s="18" t="s">
        <v>726</v>
      </c>
      <c r="AV590" s="18">
        <v>10000006</v>
      </c>
      <c r="AW590" s="18">
        <v>21100030</v>
      </c>
      <c r="AX590" s="19" t="s">
        <v>158</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690</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726</v>
      </c>
      <c r="AV591" s="18">
        <v>10000006</v>
      </c>
      <c r="AW591" s="18">
        <v>21100030</v>
      </c>
      <c r="AX591" s="19" t="s">
        <v>158</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781</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157</v>
      </c>
      <c r="AU592" s="18" t="s">
        <v>735</v>
      </c>
      <c r="AV592" s="18">
        <v>10002001</v>
      </c>
      <c r="AW592" s="18">
        <v>21100040</v>
      </c>
      <c r="AX592" s="19" t="s">
        <v>227</v>
      </c>
      <c r="AY592" s="19" t="s">
        <v>257</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781</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157</v>
      </c>
      <c r="AU593" s="18" t="s">
        <v>735</v>
      </c>
      <c r="AV593" s="18">
        <v>10002001</v>
      </c>
      <c r="AW593" s="18">
        <v>21100040</v>
      </c>
      <c r="AX593" s="19" t="s">
        <v>227</v>
      </c>
      <c r="AY593" s="19" t="s">
        <v>257</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781</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157</v>
      </c>
      <c r="AU594" s="18" t="s">
        <v>735</v>
      </c>
      <c r="AV594" s="18">
        <v>10002001</v>
      </c>
      <c r="AW594" s="18">
        <v>21100040</v>
      </c>
      <c r="AX594" s="19" t="s">
        <v>227</v>
      </c>
      <c r="AY594" s="19" t="s">
        <v>257</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781</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157</v>
      </c>
      <c r="AU595" s="18" t="s">
        <v>735</v>
      </c>
      <c r="AV595" s="18">
        <v>10002001</v>
      </c>
      <c r="AW595" s="18">
        <v>21100040</v>
      </c>
      <c r="AX595" s="19" t="s">
        <v>227</v>
      </c>
      <c r="AY595" s="19" t="s">
        <v>257</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781</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157</v>
      </c>
      <c r="AU596" s="18" t="s">
        <v>735</v>
      </c>
      <c r="AV596" s="18">
        <v>10002001</v>
      </c>
      <c r="AW596" s="18">
        <v>21100040</v>
      </c>
      <c r="AX596" s="19" t="s">
        <v>227</v>
      </c>
      <c r="AY596" s="19" t="s">
        <v>257</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781</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735</v>
      </c>
      <c r="AV597" s="18">
        <v>10002001</v>
      </c>
      <c r="AW597" s="18">
        <v>21100040</v>
      </c>
      <c r="AX597" s="19" t="s">
        <v>227</v>
      </c>
      <c r="AY597" s="19" t="s">
        <v>257</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691</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157</v>
      </c>
      <c r="AU598" s="18" t="s">
        <v>345</v>
      </c>
      <c r="AV598" s="18">
        <v>10000009</v>
      </c>
      <c r="AW598" s="18">
        <v>21100050</v>
      </c>
      <c r="AX598" s="19" t="s">
        <v>158</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691</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157</v>
      </c>
      <c r="AU599" s="18" t="s">
        <v>345</v>
      </c>
      <c r="AV599" s="18">
        <v>10000009</v>
      </c>
      <c r="AW599" s="18">
        <v>21100050</v>
      </c>
      <c r="AX599" s="19" t="s">
        <v>158</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691</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157</v>
      </c>
      <c r="AU600" s="18" t="s">
        <v>345</v>
      </c>
      <c r="AV600" s="18">
        <v>10000009</v>
      </c>
      <c r="AW600" s="18">
        <v>21100050</v>
      </c>
      <c r="AX600" s="19" t="s">
        <v>158</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691</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157</v>
      </c>
      <c r="AU601" s="18" t="s">
        <v>345</v>
      </c>
      <c r="AV601" s="18">
        <v>10000009</v>
      </c>
      <c r="AW601" s="18">
        <v>21100050</v>
      </c>
      <c r="AX601" s="19" t="s">
        <v>158</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691</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157</v>
      </c>
      <c r="AU602" s="18" t="s">
        <v>345</v>
      </c>
      <c r="AV602" s="18">
        <v>10000009</v>
      </c>
      <c r="AW602" s="18">
        <v>21100050</v>
      </c>
      <c r="AX602" s="19" t="s">
        <v>158</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691</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345</v>
      </c>
      <c r="AV603" s="18">
        <v>10000009</v>
      </c>
      <c r="AW603" s="18">
        <v>21100050</v>
      </c>
      <c r="AX603" s="19" t="s">
        <v>158</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782</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156</v>
      </c>
      <c r="AT604" s="19" t="s">
        <v>157</v>
      </c>
      <c r="AU604" s="18" t="s">
        <v>345</v>
      </c>
      <c r="AV604" s="18">
        <v>10003002</v>
      </c>
      <c r="AW604" s="18">
        <v>21100060</v>
      </c>
      <c r="AX604" s="19" t="s">
        <v>158</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782</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156</v>
      </c>
      <c r="AT605" s="19" t="s">
        <v>157</v>
      </c>
      <c r="AU605" s="18" t="s">
        <v>345</v>
      </c>
      <c r="AV605" s="18">
        <v>10003002</v>
      </c>
      <c r="AW605" s="18">
        <v>21100060</v>
      </c>
      <c r="AX605" s="19" t="s">
        <v>158</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782</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156</v>
      </c>
      <c r="AT606" s="19" t="s">
        <v>157</v>
      </c>
      <c r="AU606" s="18" t="s">
        <v>345</v>
      </c>
      <c r="AV606" s="18">
        <v>10003002</v>
      </c>
      <c r="AW606" s="18">
        <v>21100060</v>
      </c>
      <c r="AX606" s="19" t="s">
        <v>158</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782</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156</v>
      </c>
      <c r="AT607" s="19" t="s">
        <v>157</v>
      </c>
      <c r="AU607" s="18" t="s">
        <v>345</v>
      </c>
      <c r="AV607" s="18">
        <v>10003002</v>
      </c>
      <c r="AW607" s="18">
        <v>21100060</v>
      </c>
      <c r="AX607" s="19" t="s">
        <v>158</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782</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156</v>
      </c>
      <c r="AT608" s="19" t="s">
        <v>157</v>
      </c>
      <c r="AU608" s="18" t="s">
        <v>345</v>
      </c>
      <c r="AV608" s="18">
        <v>10003002</v>
      </c>
      <c r="AW608" s="18">
        <v>21100060</v>
      </c>
      <c r="AX608" s="19" t="s">
        <v>158</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782</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345</v>
      </c>
      <c r="AV609" s="18">
        <v>10003002</v>
      </c>
      <c r="AW609" s="18">
        <v>21100060</v>
      </c>
      <c r="AX609" s="19" t="s">
        <v>158</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718</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699</v>
      </c>
      <c r="AT610" s="105" t="s">
        <v>465</v>
      </c>
      <c r="AU610" s="104" t="s">
        <v>167</v>
      </c>
      <c r="AV610" s="104">
        <v>10000015</v>
      </c>
      <c r="AW610" s="104">
        <v>21101021</v>
      </c>
      <c r="AX610" s="105" t="s">
        <v>688</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718</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699</v>
      </c>
      <c r="AT611" s="105" t="s">
        <v>465</v>
      </c>
      <c r="AU611" s="104" t="s">
        <v>167</v>
      </c>
      <c r="AV611" s="104">
        <v>10000015</v>
      </c>
      <c r="AW611" s="104">
        <v>21101021</v>
      </c>
      <c r="AX611" s="105" t="s">
        <v>688</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718</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699</v>
      </c>
      <c r="AT612" s="105" t="s">
        <v>465</v>
      </c>
      <c r="AU612" s="104" t="s">
        <v>167</v>
      </c>
      <c r="AV612" s="104">
        <v>10000015</v>
      </c>
      <c r="AW612" s="104">
        <v>21101021</v>
      </c>
      <c r="AX612" s="105" t="s">
        <v>688</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718</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699</v>
      </c>
      <c r="AT613" s="105" t="s">
        <v>465</v>
      </c>
      <c r="AU613" s="104" t="s">
        <v>167</v>
      </c>
      <c r="AV613" s="104">
        <v>10000015</v>
      </c>
      <c r="AW613" s="104">
        <v>21101021</v>
      </c>
      <c r="AX613" s="105" t="s">
        <v>688</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718</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699</v>
      </c>
      <c r="AT614" s="105" t="s">
        <v>465</v>
      </c>
      <c r="AU614" s="104" t="s">
        <v>167</v>
      </c>
      <c r="AV614" s="104">
        <v>10000015</v>
      </c>
      <c r="AW614" s="104">
        <v>21101021</v>
      </c>
      <c r="AX614" s="105" t="s">
        <v>688</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718</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699</v>
      </c>
      <c r="AT615" s="105" t="s">
        <v>465</v>
      </c>
      <c r="AU615" s="104" t="s">
        <v>167</v>
      </c>
      <c r="AV615" s="104">
        <v>10000015</v>
      </c>
      <c r="AW615" s="104">
        <v>21101021</v>
      </c>
      <c r="AX615" s="105" t="s">
        <v>688</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707</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156</v>
      </c>
      <c r="AT616" s="11" t="s">
        <v>157</v>
      </c>
      <c r="AU616" s="11" t="s">
        <v>244</v>
      </c>
      <c r="AV616" s="11">
        <v>0</v>
      </c>
      <c r="AW616" s="11">
        <v>0</v>
      </c>
      <c r="AX616" s="11" t="s">
        <v>158</v>
      </c>
      <c r="AY616" s="11" t="s">
        <v>156</v>
      </c>
      <c r="AZ616" s="11">
        <v>0</v>
      </c>
      <c r="BA616" s="11">
        <v>0</v>
      </c>
      <c r="BB616" s="95" t="s">
        <v>783</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707</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156</v>
      </c>
      <c r="AT617" s="11" t="s">
        <v>157</v>
      </c>
      <c r="AU617" s="11" t="s">
        <v>244</v>
      </c>
      <c r="AV617" s="11">
        <v>0</v>
      </c>
      <c r="AW617" s="11">
        <v>0</v>
      </c>
      <c r="AX617" s="11" t="s">
        <v>158</v>
      </c>
      <c r="AY617" s="11" t="s">
        <v>156</v>
      </c>
      <c r="AZ617" s="11">
        <v>0</v>
      </c>
      <c r="BA617" s="11">
        <v>0</v>
      </c>
      <c r="BB617" s="95" t="s">
        <v>783</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707</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156</v>
      </c>
      <c r="AT618" s="11" t="s">
        <v>157</v>
      </c>
      <c r="AU618" s="11" t="s">
        <v>244</v>
      </c>
      <c r="AV618" s="11">
        <v>0</v>
      </c>
      <c r="AW618" s="11">
        <v>0</v>
      </c>
      <c r="AX618" s="11" t="s">
        <v>158</v>
      </c>
      <c r="AY618" s="11" t="s">
        <v>156</v>
      </c>
      <c r="AZ618" s="11">
        <v>0</v>
      </c>
      <c r="BA618" s="11">
        <v>0</v>
      </c>
      <c r="BB618" s="95" t="s">
        <v>784</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707</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156</v>
      </c>
      <c r="AT619" s="11" t="s">
        <v>157</v>
      </c>
      <c r="AU619" s="11" t="s">
        <v>244</v>
      </c>
      <c r="AV619" s="11">
        <v>0</v>
      </c>
      <c r="AW619" s="11">
        <v>0</v>
      </c>
      <c r="AX619" s="11" t="s">
        <v>158</v>
      </c>
      <c r="AY619" s="11" t="s">
        <v>156</v>
      </c>
      <c r="AZ619" s="11">
        <v>0</v>
      </c>
      <c r="BA619" s="11">
        <v>0</v>
      </c>
      <c r="BB619" s="95" t="s">
        <v>785</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707</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156</v>
      </c>
      <c r="AT620" s="11" t="s">
        <v>157</v>
      </c>
      <c r="AU620" s="11" t="s">
        <v>244</v>
      </c>
      <c r="AV620" s="11">
        <v>0</v>
      </c>
      <c r="AW620" s="11">
        <v>0</v>
      </c>
      <c r="AX620" s="11" t="s">
        <v>158</v>
      </c>
      <c r="AY620" s="11" t="s">
        <v>156</v>
      </c>
      <c r="AZ620" s="11">
        <v>0</v>
      </c>
      <c r="BA620" s="11">
        <v>0</v>
      </c>
      <c r="BB620" s="95" t="s">
        <v>245</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707</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156</v>
      </c>
      <c r="AT621" s="11" t="s">
        <v>157</v>
      </c>
      <c r="AU621" s="11" t="s">
        <v>244</v>
      </c>
      <c r="AV621" s="11">
        <v>0</v>
      </c>
      <c r="AW621" s="11">
        <v>0</v>
      </c>
      <c r="AX621" s="11" t="s">
        <v>158</v>
      </c>
      <c r="AY621" s="11" t="s">
        <v>156</v>
      </c>
      <c r="AZ621" s="11">
        <v>0</v>
      </c>
      <c r="BA621" s="11">
        <v>0</v>
      </c>
      <c r="BB621" s="95" t="s">
        <v>786</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667</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157</v>
      </c>
      <c r="AU622" s="18" t="s">
        <v>352</v>
      </c>
      <c r="AV622" s="18">
        <v>10003002</v>
      </c>
      <c r="AW622" s="18">
        <v>21101030</v>
      </c>
      <c r="AX622" s="19" t="s">
        <v>376</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667</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157</v>
      </c>
      <c r="AU623" s="18" t="s">
        <v>352</v>
      </c>
      <c r="AV623" s="18">
        <v>10003002</v>
      </c>
      <c r="AW623" s="18">
        <v>21101030</v>
      </c>
      <c r="AX623" s="19" t="s">
        <v>376</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667</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157</v>
      </c>
      <c r="AU624" s="18" t="s">
        <v>352</v>
      </c>
      <c r="AV624" s="18">
        <v>10003002</v>
      </c>
      <c r="AW624" s="18">
        <v>21101030</v>
      </c>
      <c r="AX624" s="19" t="s">
        <v>376</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667</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157</v>
      </c>
      <c r="AU625" s="18" t="s">
        <v>352</v>
      </c>
      <c r="AV625" s="18">
        <v>10003002</v>
      </c>
      <c r="AW625" s="18">
        <v>21101030</v>
      </c>
      <c r="AX625" s="19" t="s">
        <v>376</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667</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157</v>
      </c>
      <c r="AU626" s="18" t="s">
        <v>352</v>
      </c>
      <c r="AV626" s="18">
        <v>10003002</v>
      </c>
      <c r="AW626" s="18">
        <v>21101030</v>
      </c>
      <c r="AX626" s="19" t="s">
        <v>376</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667</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352</v>
      </c>
      <c r="AV627" s="18">
        <v>10003002</v>
      </c>
      <c r="AW627" s="18">
        <v>21101030</v>
      </c>
      <c r="AX627" s="19" t="s">
        <v>376</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254</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255</v>
      </c>
      <c r="AU628" s="18" t="s">
        <v>256</v>
      </c>
      <c r="AV628" s="18">
        <v>10002001</v>
      </c>
      <c r="AW628" s="18">
        <v>21101040</v>
      </c>
      <c r="AX628" s="19" t="s">
        <v>227</v>
      </c>
      <c r="AY628" s="19" t="s">
        <v>787</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254</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255</v>
      </c>
      <c r="AU629" s="18" t="s">
        <v>256</v>
      </c>
      <c r="AV629" s="18">
        <v>10002001</v>
      </c>
      <c r="AW629" s="18">
        <v>21101040</v>
      </c>
      <c r="AX629" s="19" t="s">
        <v>227</v>
      </c>
      <c r="AY629" s="19" t="s">
        <v>787</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254</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255</v>
      </c>
      <c r="AU630" s="18" t="s">
        <v>256</v>
      </c>
      <c r="AV630" s="18">
        <v>10002001</v>
      </c>
      <c r="AW630" s="18">
        <v>21101040</v>
      </c>
      <c r="AX630" s="19" t="s">
        <v>227</v>
      </c>
      <c r="AY630" s="19" t="s">
        <v>787</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254</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255</v>
      </c>
      <c r="AU631" s="18" t="s">
        <v>256</v>
      </c>
      <c r="AV631" s="18">
        <v>10002001</v>
      </c>
      <c r="AW631" s="18">
        <v>21101040</v>
      </c>
      <c r="AX631" s="19" t="s">
        <v>227</v>
      </c>
      <c r="AY631" s="19" t="s">
        <v>787</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254</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255</v>
      </c>
      <c r="AU632" s="18" t="s">
        <v>256</v>
      </c>
      <c r="AV632" s="18">
        <v>10002001</v>
      </c>
      <c r="AW632" s="18">
        <v>21101040</v>
      </c>
      <c r="AX632" s="19" t="s">
        <v>227</v>
      </c>
      <c r="AY632" s="19" t="s">
        <v>787</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254</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255</v>
      </c>
      <c r="AU633" s="18" t="s">
        <v>256</v>
      </c>
      <c r="AV633" s="18">
        <v>10002001</v>
      </c>
      <c r="AW633" s="18">
        <v>21101040</v>
      </c>
      <c r="AX633" s="19" t="s">
        <v>227</v>
      </c>
      <c r="AY633" s="19" t="s">
        <v>787</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788</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156</v>
      </c>
      <c r="AT634" s="12" t="s">
        <v>157</v>
      </c>
      <c r="AU634" s="11" t="s">
        <v>352</v>
      </c>
      <c r="AV634" s="18">
        <v>0</v>
      </c>
      <c r="AW634" s="18">
        <v>21101051</v>
      </c>
      <c r="AX634" s="12" t="s">
        <v>2043</v>
      </c>
      <c r="AY634" s="173" t="s">
        <v>790</v>
      </c>
      <c r="AZ634" s="13">
        <v>0</v>
      </c>
      <c r="BA634" s="13">
        <v>0</v>
      </c>
      <c r="BB634" s="37" t="s">
        <v>791</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788</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156</v>
      </c>
      <c r="AT635" s="12" t="s">
        <v>157</v>
      </c>
      <c r="AU635" s="11" t="s">
        <v>352</v>
      </c>
      <c r="AV635" s="18">
        <v>0</v>
      </c>
      <c r="AW635" s="18">
        <v>21101051</v>
      </c>
      <c r="AX635" s="12" t="s">
        <v>789</v>
      </c>
      <c r="AY635" s="173" t="s">
        <v>790</v>
      </c>
      <c r="AZ635" s="13">
        <v>0</v>
      </c>
      <c r="BA635" s="13">
        <v>0</v>
      </c>
      <c r="BB635" s="37" t="s">
        <v>791</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788</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156</v>
      </c>
      <c r="AT636" s="12" t="s">
        <v>157</v>
      </c>
      <c r="AU636" s="11" t="s">
        <v>352</v>
      </c>
      <c r="AV636" s="18">
        <v>0</v>
      </c>
      <c r="AW636" s="18">
        <v>21101051</v>
      </c>
      <c r="AX636" s="12" t="s">
        <v>789</v>
      </c>
      <c r="AY636" s="173" t="s">
        <v>792</v>
      </c>
      <c r="AZ636" s="13">
        <v>0</v>
      </c>
      <c r="BA636" s="13">
        <v>0</v>
      </c>
      <c r="BB636" s="37" t="s">
        <v>793</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788</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156</v>
      </c>
      <c r="AT637" s="12" t="s">
        <v>157</v>
      </c>
      <c r="AU637" s="11" t="s">
        <v>352</v>
      </c>
      <c r="AV637" s="18">
        <v>0</v>
      </c>
      <c r="AW637" s="18">
        <v>21101051</v>
      </c>
      <c r="AX637" s="12" t="s">
        <v>789</v>
      </c>
      <c r="AY637" s="173" t="s">
        <v>794</v>
      </c>
      <c r="AZ637" s="13">
        <v>0</v>
      </c>
      <c r="BA637" s="13">
        <v>0</v>
      </c>
      <c r="BB637" s="37" t="s">
        <v>795</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788</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156</v>
      </c>
      <c r="AT638" s="12" t="s">
        <v>157</v>
      </c>
      <c r="AU638" s="11" t="s">
        <v>352</v>
      </c>
      <c r="AV638" s="18">
        <v>0</v>
      </c>
      <c r="AW638" s="18">
        <v>21101051</v>
      </c>
      <c r="AX638" s="12" t="s">
        <v>789</v>
      </c>
      <c r="AY638" s="173" t="s">
        <v>796</v>
      </c>
      <c r="AZ638" s="13">
        <v>0</v>
      </c>
      <c r="BA638" s="13">
        <v>0</v>
      </c>
      <c r="BB638" s="37" t="s">
        <v>797</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788</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352</v>
      </c>
      <c r="AV639" s="18">
        <v>0</v>
      </c>
      <c r="AW639" s="18">
        <v>21101051</v>
      </c>
      <c r="AX639" s="12" t="s">
        <v>789</v>
      </c>
      <c r="AY639" s="173" t="s">
        <v>798</v>
      </c>
      <c r="AZ639" s="13">
        <v>0</v>
      </c>
      <c r="BA639" s="13">
        <v>0</v>
      </c>
      <c r="BB639" s="37" t="s">
        <v>799</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800</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156</v>
      </c>
      <c r="AT640" s="19" t="s">
        <v>157</v>
      </c>
      <c r="AU640" s="18" t="s">
        <v>244</v>
      </c>
      <c r="AV640" s="18">
        <v>0</v>
      </c>
      <c r="AW640" s="18">
        <v>21101050</v>
      </c>
      <c r="AX640" s="19" t="s">
        <v>158</v>
      </c>
      <c r="AY640" s="19" t="s">
        <v>156</v>
      </c>
      <c r="AZ640" s="13">
        <v>0</v>
      </c>
      <c r="BA640" s="13">
        <v>0</v>
      </c>
      <c r="BB640" s="109" t="s">
        <v>245</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801</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157</v>
      </c>
      <c r="AU641" s="18" t="s">
        <v>352</v>
      </c>
      <c r="AV641" s="18">
        <v>10003002</v>
      </c>
      <c r="AW641" s="18">
        <v>21101030</v>
      </c>
      <c r="AX641" s="19" t="s">
        <v>376</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802</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157</v>
      </c>
      <c r="AU642" s="18" t="s">
        <v>778</v>
      </c>
      <c r="AV642" s="18">
        <v>10000006</v>
      </c>
      <c r="AW642" s="18">
        <v>21100010</v>
      </c>
      <c r="AX642" s="19" t="s">
        <v>158</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803</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804</v>
      </c>
      <c r="AT643" s="7" t="s">
        <v>194</v>
      </c>
      <c r="AU643" s="6" t="s">
        <v>778</v>
      </c>
      <c r="AV643" s="6">
        <v>21102010</v>
      </c>
      <c r="AW643" s="6">
        <v>0</v>
      </c>
      <c r="AX643" s="7" t="s">
        <v>158</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803</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804</v>
      </c>
      <c r="AT644" s="7" t="s">
        <v>194</v>
      </c>
      <c r="AU644" s="6" t="s">
        <v>778</v>
      </c>
      <c r="AV644" s="6">
        <v>21102010</v>
      </c>
      <c r="AW644" s="6">
        <v>0</v>
      </c>
      <c r="AX644" s="7" t="s">
        <v>158</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803</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804</v>
      </c>
      <c r="AT645" s="7" t="s">
        <v>194</v>
      </c>
      <c r="AU645" s="6" t="s">
        <v>778</v>
      </c>
      <c r="AV645" s="6">
        <v>21102010</v>
      </c>
      <c r="AW645" s="6">
        <v>0</v>
      </c>
      <c r="AX645" s="7" t="s">
        <v>158</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803</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804</v>
      </c>
      <c r="AT646" s="7" t="s">
        <v>194</v>
      </c>
      <c r="AU646" s="6" t="s">
        <v>778</v>
      </c>
      <c r="AV646" s="6">
        <v>21102010</v>
      </c>
      <c r="AW646" s="6">
        <v>0</v>
      </c>
      <c r="AX646" s="7" t="s">
        <v>158</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803</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804</v>
      </c>
      <c r="AT647" s="7" t="s">
        <v>194</v>
      </c>
      <c r="AU647" s="6" t="s">
        <v>778</v>
      </c>
      <c r="AV647" s="6">
        <v>21102010</v>
      </c>
      <c r="AW647" s="6">
        <v>0</v>
      </c>
      <c r="AX647" s="7" t="s">
        <v>158</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803</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804</v>
      </c>
      <c r="AT648" s="7" t="s">
        <v>194</v>
      </c>
      <c r="AU648" s="6" t="s">
        <v>778</v>
      </c>
      <c r="AV648" s="6">
        <v>21102010</v>
      </c>
      <c r="AW648" s="6">
        <v>0</v>
      </c>
      <c r="AX648" s="7" t="s">
        <v>158</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805</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157</v>
      </c>
      <c r="AU649" s="18" t="s">
        <v>735</v>
      </c>
      <c r="AV649" s="18">
        <v>10002001</v>
      </c>
      <c r="AW649" s="18">
        <v>21102020</v>
      </c>
      <c r="AX649" s="19" t="s">
        <v>227</v>
      </c>
      <c r="AY649" s="19" t="s">
        <v>257</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805</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157</v>
      </c>
      <c r="AU650" s="18" t="s">
        <v>735</v>
      </c>
      <c r="AV650" s="18">
        <v>10002001</v>
      </c>
      <c r="AW650" s="18">
        <v>21102020</v>
      </c>
      <c r="AX650" s="19" t="s">
        <v>227</v>
      </c>
      <c r="AY650" s="19" t="s">
        <v>257</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805</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157</v>
      </c>
      <c r="AU651" s="18" t="s">
        <v>735</v>
      </c>
      <c r="AV651" s="18">
        <v>10002001</v>
      </c>
      <c r="AW651" s="18">
        <v>21102020</v>
      </c>
      <c r="AX651" s="19" t="s">
        <v>227</v>
      </c>
      <c r="AY651" s="19" t="s">
        <v>257</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805</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157</v>
      </c>
      <c r="AU652" s="18" t="s">
        <v>735</v>
      </c>
      <c r="AV652" s="18">
        <v>10002001</v>
      </c>
      <c r="AW652" s="18">
        <v>21102020</v>
      </c>
      <c r="AX652" s="19" t="s">
        <v>227</v>
      </c>
      <c r="AY652" s="19" t="s">
        <v>257</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805</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157</v>
      </c>
      <c r="AU653" s="18" t="s">
        <v>735</v>
      </c>
      <c r="AV653" s="18">
        <v>10002001</v>
      </c>
      <c r="AW653" s="18">
        <v>21102020</v>
      </c>
      <c r="AX653" s="19" t="s">
        <v>227</v>
      </c>
      <c r="AY653" s="19" t="s">
        <v>257</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805</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735</v>
      </c>
      <c r="AV654" s="18">
        <v>10002001</v>
      </c>
      <c r="AW654" s="18">
        <v>21102020</v>
      </c>
      <c r="AX654" s="19" t="s">
        <v>227</v>
      </c>
      <c r="AY654" s="19" t="s">
        <v>257</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806</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807</v>
      </c>
      <c r="AT655" s="7" t="s">
        <v>194</v>
      </c>
      <c r="AU655" s="6" t="s">
        <v>808</v>
      </c>
      <c r="AV655" s="6" t="s">
        <v>156</v>
      </c>
      <c r="AW655" s="6">
        <v>0</v>
      </c>
      <c r="AX655" s="7" t="s">
        <v>158</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806</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807</v>
      </c>
      <c r="AT656" s="7" t="s">
        <v>194</v>
      </c>
      <c r="AU656" s="6" t="s">
        <v>808</v>
      </c>
      <c r="AV656" s="6" t="s">
        <v>156</v>
      </c>
      <c r="AW656" s="6">
        <v>0</v>
      </c>
      <c r="AX656" s="7" t="s">
        <v>158</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806</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809</v>
      </c>
      <c r="AT657" s="7" t="s">
        <v>194</v>
      </c>
      <c r="AU657" s="6" t="s">
        <v>808</v>
      </c>
      <c r="AV657" s="6" t="s">
        <v>156</v>
      </c>
      <c r="AW657" s="6">
        <v>0</v>
      </c>
      <c r="AX657" s="7" t="s">
        <v>158</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806</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810</v>
      </c>
      <c r="AT658" s="7" t="s">
        <v>194</v>
      </c>
      <c r="AU658" s="6" t="s">
        <v>808</v>
      </c>
      <c r="AV658" s="6" t="s">
        <v>156</v>
      </c>
      <c r="AW658" s="6">
        <v>0</v>
      </c>
      <c r="AX658" s="7" t="s">
        <v>158</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806</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811</v>
      </c>
      <c r="AT659" s="7" t="s">
        <v>194</v>
      </c>
      <c r="AU659" s="6" t="s">
        <v>808</v>
      </c>
      <c r="AV659" s="6" t="s">
        <v>156</v>
      </c>
      <c r="AW659" s="6">
        <v>0</v>
      </c>
      <c r="AX659" s="7" t="s">
        <v>158</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806</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812</v>
      </c>
      <c r="AT660" s="7" t="s">
        <v>194</v>
      </c>
      <c r="AU660" s="6" t="s">
        <v>808</v>
      </c>
      <c r="AV660" s="6" t="s">
        <v>156</v>
      </c>
      <c r="AW660" s="6">
        <v>0</v>
      </c>
      <c r="AX660" s="7" t="s">
        <v>158</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813</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157</v>
      </c>
      <c r="AU661" s="18" t="s">
        <v>814</v>
      </c>
      <c r="AV661" s="18">
        <v>10003002</v>
      </c>
      <c r="AW661" s="18">
        <v>21102031</v>
      </c>
      <c r="AX661" s="19" t="s">
        <v>158</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813</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157</v>
      </c>
      <c r="AU662" s="18" t="s">
        <v>814</v>
      </c>
      <c r="AV662" s="18">
        <v>10003002</v>
      </c>
      <c r="AW662" s="18">
        <v>21102031</v>
      </c>
      <c r="AX662" s="19" t="s">
        <v>158</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813</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157</v>
      </c>
      <c r="AU663" s="18" t="s">
        <v>814</v>
      </c>
      <c r="AV663" s="18">
        <v>10003002</v>
      </c>
      <c r="AW663" s="18">
        <v>21102031</v>
      </c>
      <c r="AX663" s="19" t="s">
        <v>158</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813</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157</v>
      </c>
      <c r="AU664" s="18" t="s">
        <v>814</v>
      </c>
      <c r="AV664" s="18">
        <v>10003002</v>
      </c>
      <c r="AW664" s="18">
        <v>21102031</v>
      </c>
      <c r="AX664" s="19" t="s">
        <v>158</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813</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157</v>
      </c>
      <c r="AU665" s="18" t="s">
        <v>814</v>
      </c>
      <c r="AV665" s="18">
        <v>10003002</v>
      </c>
      <c r="AW665" s="18">
        <v>21102031</v>
      </c>
      <c r="AX665" s="19" t="s">
        <v>158</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815</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157</v>
      </c>
      <c r="AU666" s="18" t="s">
        <v>814</v>
      </c>
      <c r="AV666" s="18">
        <v>10003002</v>
      </c>
      <c r="AW666" s="18">
        <v>21102031</v>
      </c>
      <c r="AX666" s="19" t="s">
        <v>158</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815</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157</v>
      </c>
      <c r="AU667" s="18" t="s">
        <v>814</v>
      </c>
      <c r="AV667" s="18">
        <v>10003002</v>
      </c>
      <c r="AW667" s="18">
        <v>21102040</v>
      </c>
      <c r="AX667" s="19" t="s">
        <v>158</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815</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157</v>
      </c>
      <c r="AU668" s="18" t="s">
        <v>814</v>
      </c>
      <c r="AV668" s="18">
        <v>10003002</v>
      </c>
      <c r="AW668" s="18">
        <v>21102040</v>
      </c>
      <c r="AX668" s="19" t="s">
        <v>158</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815</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157</v>
      </c>
      <c r="AU669" s="18" t="s">
        <v>814</v>
      </c>
      <c r="AV669" s="18">
        <v>10003002</v>
      </c>
      <c r="AW669" s="18">
        <v>21102040</v>
      </c>
      <c r="AX669" s="19" t="s">
        <v>158</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815</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157</v>
      </c>
      <c r="AU670" s="18" t="s">
        <v>814</v>
      </c>
      <c r="AV670" s="18">
        <v>10003002</v>
      </c>
      <c r="AW670" s="18">
        <v>21102040</v>
      </c>
      <c r="AX670" s="19" t="s">
        <v>158</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815</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814</v>
      </c>
      <c r="AV671" s="18">
        <v>10003002</v>
      </c>
      <c r="AW671" s="18">
        <v>21102040</v>
      </c>
      <c r="AX671" s="19" t="s">
        <v>158</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816</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157</v>
      </c>
      <c r="AU672" s="25" t="s">
        <v>817</v>
      </c>
      <c r="AV672" s="25">
        <v>0</v>
      </c>
      <c r="AW672" s="25">
        <v>21103010</v>
      </c>
      <c r="AX672" s="41" t="s">
        <v>158</v>
      </c>
      <c r="AY672" s="41" t="s">
        <v>156</v>
      </c>
      <c r="AZ672" s="25">
        <v>0</v>
      </c>
      <c r="BA672" s="25">
        <v>0</v>
      </c>
      <c r="BB672" s="114" t="s">
        <v>818</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816</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157</v>
      </c>
      <c r="AU673" s="25" t="s">
        <v>817</v>
      </c>
      <c r="AV673" s="25">
        <v>0</v>
      </c>
      <c r="AW673" s="25">
        <v>21103010</v>
      </c>
      <c r="AX673" s="41" t="s">
        <v>158</v>
      </c>
      <c r="AY673" s="41" t="s">
        <v>156</v>
      </c>
      <c r="AZ673" s="25">
        <v>0</v>
      </c>
      <c r="BA673" s="25">
        <v>0</v>
      </c>
      <c r="BB673" s="114" t="s">
        <v>818</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816</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157</v>
      </c>
      <c r="AU674" s="25" t="s">
        <v>817</v>
      </c>
      <c r="AV674" s="25">
        <v>0</v>
      </c>
      <c r="AW674" s="25">
        <v>21103010</v>
      </c>
      <c r="AX674" s="41" t="s">
        <v>158</v>
      </c>
      <c r="AY674" s="41" t="s">
        <v>156</v>
      </c>
      <c r="AZ674" s="25">
        <v>0</v>
      </c>
      <c r="BA674" s="25">
        <v>0</v>
      </c>
      <c r="BB674" s="114" t="s">
        <v>819</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816</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157</v>
      </c>
      <c r="AU675" s="25" t="s">
        <v>817</v>
      </c>
      <c r="AV675" s="25">
        <v>0</v>
      </c>
      <c r="AW675" s="25">
        <v>21103010</v>
      </c>
      <c r="AX675" s="41" t="s">
        <v>158</v>
      </c>
      <c r="AY675" s="41" t="s">
        <v>156</v>
      </c>
      <c r="AZ675" s="25">
        <v>0</v>
      </c>
      <c r="BA675" s="25">
        <v>0</v>
      </c>
      <c r="BB675" s="114" t="s">
        <v>820</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816</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157</v>
      </c>
      <c r="AU676" s="25" t="s">
        <v>817</v>
      </c>
      <c r="AV676" s="25">
        <v>0</v>
      </c>
      <c r="AW676" s="25">
        <v>21103010</v>
      </c>
      <c r="AX676" s="41" t="s">
        <v>158</v>
      </c>
      <c r="AY676" s="41" t="s">
        <v>156</v>
      </c>
      <c r="AZ676" s="25">
        <v>0</v>
      </c>
      <c r="BA676" s="25">
        <v>0</v>
      </c>
      <c r="BB676" s="114" t="s">
        <v>821</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816</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157</v>
      </c>
      <c r="AU677" s="25" t="s">
        <v>817</v>
      </c>
      <c r="AV677" s="25">
        <v>0</v>
      </c>
      <c r="AW677" s="25">
        <v>21103010</v>
      </c>
      <c r="AX677" s="41" t="s">
        <v>158</v>
      </c>
      <c r="AY677" s="41" t="s">
        <v>156</v>
      </c>
      <c r="AZ677" s="25">
        <v>0</v>
      </c>
      <c r="BA677" s="25">
        <v>0</v>
      </c>
      <c r="BB677" s="114" t="s">
        <v>822</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240</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156</v>
      </c>
      <c r="AT678" s="19" t="s">
        <v>157</v>
      </c>
      <c r="AU678" s="18" t="s">
        <v>244</v>
      </c>
      <c r="AV678" s="18">
        <v>0</v>
      </c>
      <c r="AW678" s="18">
        <v>0</v>
      </c>
      <c r="AX678" s="19" t="s">
        <v>158</v>
      </c>
      <c r="AY678" s="19" t="s">
        <v>156</v>
      </c>
      <c r="AZ678" s="13">
        <v>0</v>
      </c>
      <c r="BA678" s="13">
        <v>0</v>
      </c>
      <c r="BB678" s="68" t="s">
        <v>823</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240</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156</v>
      </c>
      <c r="AT679" s="19" t="s">
        <v>157</v>
      </c>
      <c r="AU679" s="18" t="s">
        <v>244</v>
      </c>
      <c r="AV679" s="18">
        <v>0</v>
      </c>
      <c r="AW679" s="18">
        <v>0</v>
      </c>
      <c r="AX679" s="19" t="s">
        <v>158</v>
      </c>
      <c r="AY679" s="19" t="s">
        <v>156</v>
      </c>
      <c r="AZ679" s="13">
        <v>0</v>
      </c>
      <c r="BA679" s="13">
        <v>0</v>
      </c>
      <c r="BB679" s="68" t="s">
        <v>823</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240</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156</v>
      </c>
      <c r="AT680" s="19" t="s">
        <v>157</v>
      </c>
      <c r="AU680" s="18" t="s">
        <v>244</v>
      </c>
      <c r="AV680" s="18">
        <v>0</v>
      </c>
      <c r="AW680" s="18">
        <v>0</v>
      </c>
      <c r="AX680" s="19" t="s">
        <v>158</v>
      </c>
      <c r="AY680" s="19" t="s">
        <v>156</v>
      </c>
      <c r="AZ680" s="13">
        <v>0</v>
      </c>
      <c r="BA680" s="13">
        <v>0</v>
      </c>
      <c r="BB680" s="68" t="s">
        <v>824</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240</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156</v>
      </c>
      <c r="AT681" s="19" t="s">
        <v>157</v>
      </c>
      <c r="AU681" s="18" t="s">
        <v>244</v>
      </c>
      <c r="AV681" s="18">
        <v>0</v>
      </c>
      <c r="AW681" s="18">
        <v>0</v>
      </c>
      <c r="AX681" s="19" t="s">
        <v>158</v>
      </c>
      <c r="AY681" s="19" t="s">
        <v>156</v>
      </c>
      <c r="AZ681" s="13">
        <v>0</v>
      </c>
      <c r="BA681" s="13">
        <v>0</v>
      </c>
      <c r="BB681" s="68" t="s">
        <v>825</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240</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156</v>
      </c>
      <c r="AT682" s="19" t="s">
        <v>157</v>
      </c>
      <c r="AU682" s="18" t="s">
        <v>244</v>
      </c>
      <c r="AV682" s="18">
        <v>0</v>
      </c>
      <c r="AW682" s="18">
        <v>0</v>
      </c>
      <c r="AX682" s="19" t="s">
        <v>158</v>
      </c>
      <c r="AY682" s="19" t="s">
        <v>156</v>
      </c>
      <c r="AZ682" s="13">
        <v>0</v>
      </c>
      <c r="BA682" s="13">
        <v>0</v>
      </c>
      <c r="BB682" s="68" t="s">
        <v>826</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240</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156</v>
      </c>
      <c r="AT683" s="19" t="s">
        <v>157</v>
      </c>
      <c r="AU683" s="18" t="s">
        <v>244</v>
      </c>
      <c r="AV683" s="18">
        <v>0</v>
      </c>
      <c r="AW683" s="18">
        <v>0</v>
      </c>
      <c r="AX683" s="19" t="s">
        <v>158</v>
      </c>
      <c r="AY683" s="19" t="s">
        <v>156</v>
      </c>
      <c r="AZ683" s="13">
        <v>0</v>
      </c>
      <c r="BA683" s="13">
        <v>0</v>
      </c>
      <c r="BB683" s="68" t="s">
        <v>827</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828</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157</v>
      </c>
      <c r="AU684" s="18" t="s">
        <v>829</v>
      </c>
      <c r="AV684" s="18">
        <v>10002001</v>
      </c>
      <c r="AW684" s="18">
        <v>21103020</v>
      </c>
      <c r="AX684" s="19" t="s">
        <v>227</v>
      </c>
      <c r="AY684" s="19" t="s">
        <v>257</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828</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157</v>
      </c>
      <c r="AU685" s="18" t="s">
        <v>829</v>
      </c>
      <c r="AV685" s="18">
        <v>10002001</v>
      </c>
      <c r="AW685" s="18">
        <v>21103020</v>
      </c>
      <c r="AX685" s="19" t="s">
        <v>227</v>
      </c>
      <c r="AY685" s="19" t="s">
        <v>257</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828</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157</v>
      </c>
      <c r="AU686" s="18" t="s">
        <v>829</v>
      </c>
      <c r="AV686" s="18">
        <v>10002001</v>
      </c>
      <c r="AW686" s="18">
        <v>21103020</v>
      </c>
      <c r="AX686" s="19" t="s">
        <v>227</v>
      </c>
      <c r="AY686" s="19" t="s">
        <v>257</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828</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157</v>
      </c>
      <c r="AU687" s="18" t="s">
        <v>829</v>
      </c>
      <c r="AV687" s="18">
        <v>10002001</v>
      </c>
      <c r="AW687" s="18">
        <v>21103020</v>
      </c>
      <c r="AX687" s="19" t="s">
        <v>227</v>
      </c>
      <c r="AY687" s="19" t="s">
        <v>257</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828</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157</v>
      </c>
      <c r="AU688" s="18" t="s">
        <v>829</v>
      </c>
      <c r="AV688" s="18">
        <v>10002001</v>
      </c>
      <c r="AW688" s="18">
        <v>21103020</v>
      </c>
      <c r="AX688" s="19" t="s">
        <v>227</v>
      </c>
      <c r="AY688" s="19" t="s">
        <v>257</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828</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829</v>
      </c>
      <c r="AV689" s="18">
        <v>10002001</v>
      </c>
      <c r="AW689" s="18">
        <v>21103020</v>
      </c>
      <c r="AX689" s="19" t="s">
        <v>227</v>
      </c>
      <c r="AY689" s="19" t="s">
        <v>257</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830</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831</v>
      </c>
      <c r="AT690" s="19" t="s">
        <v>157</v>
      </c>
      <c r="AU690" s="18" t="s">
        <v>832</v>
      </c>
      <c r="AV690" s="18">
        <v>10003002</v>
      </c>
      <c r="AW690" s="18">
        <v>21103030</v>
      </c>
      <c r="AX690" s="19" t="s">
        <v>158</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830</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831</v>
      </c>
      <c r="AT691" s="19" t="s">
        <v>157</v>
      </c>
      <c r="AU691" s="18" t="s">
        <v>832</v>
      </c>
      <c r="AV691" s="18">
        <v>10003002</v>
      </c>
      <c r="AW691" s="18">
        <v>21103030</v>
      </c>
      <c r="AX691" s="19" t="s">
        <v>158</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830</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831</v>
      </c>
      <c r="AT692" s="19" t="s">
        <v>157</v>
      </c>
      <c r="AU692" s="18" t="s">
        <v>832</v>
      </c>
      <c r="AV692" s="18">
        <v>10003002</v>
      </c>
      <c r="AW692" s="18">
        <v>21103030</v>
      </c>
      <c r="AX692" s="19" t="s">
        <v>158</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830</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831</v>
      </c>
      <c r="AT693" s="19" t="s">
        <v>157</v>
      </c>
      <c r="AU693" s="18" t="s">
        <v>832</v>
      </c>
      <c r="AV693" s="18">
        <v>10003002</v>
      </c>
      <c r="AW693" s="18">
        <v>21103030</v>
      </c>
      <c r="AX693" s="19" t="s">
        <v>158</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830</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831</v>
      </c>
      <c r="AT694" s="19" t="s">
        <v>157</v>
      </c>
      <c r="AU694" s="18" t="s">
        <v>832</v>
      </c>
      <c r="AV694" s="18">
        <v>10003002</v>
      </c>
      <c r="AW694" s="18">
        <v>21103030</v>
      </c>
      <c r="AX694" s="19" t="s">
        <v>158</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830</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831</v>
      </c>
      <c r="AT695" s="19" t="s">
        <v>157</v>
      </c>
      <c r="AU695" s="18" t="s">
        <v>832</v>
      </c>
      <c r="AV695" s="18">
        <v>10003002</v>
      </c>
      <c r="AW695" s="18">
        <v>21103030</v>
      </c>
      <c r="AX695" s="19" t="s">
        <v>158</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219</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833</v>
      </c>
      <c r="AT696" s="7" t="s">
        <v>194</v>
      </c>
      <c r="AU696" s="6" t="s">
        <v>834</v>
      </c>
      <c r="AV696" s="6" t="s">
        <v>156</v>
      </c>
      <c r="AW696" s="6">
        <v>21103040</v>
      </c>
      <c r="AX696" s="7" t="s">
        <v>158</v>
      </c>
      <c r="AY696" s="6">
        <v>0</v>
      </c>
      <c r="AZ696" s="6">
        <v>0</v>
      </c>
      <c r="BA696" s="6">
        <v>0</v>
      </c>
      <c r="BB696" s="33" t="s">
        <v>835</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219</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833</v>
      </c>
      <c r="AT697" s="7" t="s">
        <v>194</v>
      </c>
      <c r="AU697" s="6" t="s">
        <v>834</v>
      </c>
      <c r="AV697" s="6" t="s">
        <v>156</v>
      </c>
      <c r="AW697" s="6">
        <v>21103040</v>
      </c>
      <c r="AX697" s="7" t="s">
        <v>158</v>
      </c>
      <c r="AY697" s="6">
        <v>0</v>
      </c>
      <c r="AZ697" s="6">
        <v>0</v>
      </c>
      <c r="BA697" s="6">
        <v>0</v>
      </c>
      <c r="BB697" s="33" t="s">
        <v>835</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219</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836</v>
      </c>
      <c r="AT698" s="7" t="s">
        <v>194</v>
      </c>
      <c r="AU698" s="6" t="s">
        <v>834</v>
      </c>
      <c r="AV698" s="6" t="s">
        <v>156</v>
      </c>
      <c r="AW698" s="6">
        <v>21103040</v>
      </c>
      <c r="AX698" s="7" t="s">
        <v>158</v>
      </c>
      <c r="AY698" s="6">
        <v>0</v>
      </c>
      <c r="AZ698" s="6">
        <v>0</v>
      </c>
      <c r="BA698" s="6">
        <v>0</v>
      </c>
      <c r="BB698" s="33" t="s">
        <v>837</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219</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838</v>
      </c>
      <c r="AT699" s="7" t="s">
        <v>194</v>
      </c>
      <c r="AU699" s="6" t="s">
        <v>834</v>
      </c>
      <c r="AV699" s="6" t="s">
        <v>156</v>
      </c>
      <c r="AW699" s="6">
        <v>21103040</v>
      </c>
      <c r="AX699" s="7" t="s">
        <v>158</v>
      </c>
      <c r="AY699" s="6">
        <v>0</v>
      </c>
      <c r="AZ699" s="6">
        <v>0</v>
      </c>
      <c r="BA699" s="6">
        <v>0</v>
      </c>
      <c r="BB699" s="33" t="s">
        <v>839</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219</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840</v>
      </c>
      <c r="AT700" s="7" t="s">
        <v>194</v>
      </c>
      <c r="AU700" s="6" t="s">
        <v>834</v>
      </c>
      <c r="AV700" s="6" t="s">
        <v>156</v>
      </c>
      <c r="AW700" s="6">
        <v>21103040</v>
      </c>
      <c r="AX700" s="7" t="s">
        <v>158</v>
      </c>
      <c r="AY700" s="6">
        <v>0</v>
      </c>
      <c r="AZ700" s="6">
        <v>0</v>
      </c>
      <c r="BA700" s="6">
        <v>0</v>
      </c>
      <c r="BB700" s="33" t="s">
        <v>841</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219</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842</v>
      </c>
      <c r="AT701" s="7" t="s">
        <v>194</v>
      </c>
      <c r="AU701" s="6" t="s">
        <v>834</v>
      </c>
      <c r="AV701" s="6" t="s">
        <v>156</v>
      </c>
      <c r="AW701" s="6">
        <v>21103040</v>
      </c>
      <c r="AX701" s="7" t="s">
        <v>158</v>
      </c>
      <c r="AY701" s="6">
        <v>0</v>
      </c>
      <c r="AZ701" s="6">
        <v>0</v>
      </c>
      <c r="BA701" s="6">
        <v>0</v>
      </c>
      <c r="BB701" s="33" t="s">
        <v>843</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692</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157</v>
      </c>
      <c r="AU702" s="116" t="s">
        <v>780</v>
      </c>
      <c r="AV702" s="116">
        <v>10003002</v>
      </c>
      <c r="AW702" s="116">
        <v>21200010</v>
      </c>
      <c r="AX702" s="115" t="s">
        <v>376</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692</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157</v>
      </c>
      <c r="AU703" s="116" t="s">
        <v>780</v>
      </c>
      <c r="AV703" s="116">
        <v>10003002</v>
      </c>
      <c r="AW703" s="116">
        <v>21200010</v>
      </c>
      <c r="AX703" s="115" t="s">
        <v>376</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692</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157</v>
      </c>
      <c r="AU704" s="116" t="s">
        <v>780</v>
      </c>
      <c r="AV704" s="116">
        <v>10003002</v>
      </c>
      <c r="AW704" s="116">
        <v>21200010</v>
      </c>
      <c r="AX704" s="115" t="s">
        <v>376</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692</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157</v>
      </c>
      <c r="AU705" s="116" t="s">
        <v>780</v>
      </c>
      <c r="AV705" s="116">
        <v>10003002</v>
      </c>
      <c r="AW705" s="116">
        <v>21200010</v>
      </c>
      <c r="AX705" s="115" t="s">
        <v>376</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692</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157</v>
      </c>
      <c r="AU706" s="116" t="s">
        <v>780</v>
      </c>
      <c r="AV706" s="116">
        <v>10003002</v>
      </c>
      <c r="AW706" s="116">
        <v>21200010</v>
      </c>
      <c r="AX706" s="115" t="s">
        <v>376</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692</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157</v>
      </c>
      <c r="AU707" s="116" t="s">
        <v>780</v>
      </c>
      <c r="AV707" s="116">
        <v>10003002</v>
      </c>
      <c r="AW707" s="116">
        <v>21200010</v>
      </c>
      <c r="AX707" s="115" t="s">
        <v>376</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844</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156</v>
      </c>
      <c r="AT708" s="117" t="s">
        <v>157</v>
      </c>
      <c r="AU708" s="101" t="s">
        <v>352</v>
      </c>
      <c r="AV708" s="101">
        <v>10003002</v>
      </c>
      <c r="AW708" s="101">
        <v>21200110</v>
      </c>
      <c r="AX708" s="117" t="s">
        <v>845</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844</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156</v>
      </c>
      <c r="AT709" s="117" t="s">
        <v>157</v>
      </c>
      <c r="AU709" s="101" t="s">
        <v>352</v>
      </c>
      <c r="AV709" s="101">
        <v>10003002</v>
      </c>
      <c r="AW709" s="101">
        <v>21200110</v>
      </c>
      <c r="AX709" s="117" t="s">
        <v>845</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844</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156</v>
      </c>
      <c r="AT710" s="117" t="s">
        <v>157</v>
      </c>
      <c r="AU710" s="101" t="s">
        <v>352</v>
      </c>
      <c r="AV710" s="101">
        <v>10003002</v>
      </c>
      <c r="AW710" s="101">
        <v>21200110</v>
      </c>
      <c r="AX710" s="117" t="s">
        <v>845</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844</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156</v>
      </c>
      <c r="AT711" s="117" t="s">
        <v>157</v>
      </c>
      <c r="AU711" s="101" t="s">
        <v>352</v>
      </c>
      <c r="AV711" s="101">
        <v>10003002</v>
      </c>
      <c r="AW711" s="101">
        <v>21200110</v>
      </c>
      <c r="AX711" s="117" t="s">
        <v>845</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844</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156</v>
      </c>
      <c r="AT712" s="117" t="s">
        <v>157</v>
      </c>
      <c r="AU712" s="101" t="s">
        <v>352</v>
      </c>
      <c r="AV712" s="101">
        <v>10003002</v>
      </c>
      <c r="AW712" s="101">
        <v>21200110</v>
      </c>
      <c r="AX712" s="117" t="s">
        <v>845</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844</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156</v>
      </c>
      <c r="AT713" s="117" t="s">
        <v>157</v>
      </c>
      <c r="AU713" s="101" t="s">
        <v>352</v>
      </c>
      <c r="AV713" s="101">
        <v>10003002</v>
      </c>
      <c r="AW713" s="101">
        <v>21200110</v>
      </c>
      <c r="AX713" s="117" t="s">
        <v>845</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693</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2</v>
      </c>
      <c r="AI714" s="100">
        <v>0</v>
      </c>
      <c r="AJ714" s="100">
        <v>1.5</v>
      </c>
      <c r="AK714" s="97">
        <v>0</v>
      </c>
      <c r="AL714" s="97">
        <v>0.5</v>
      </c>
      <c r="AM714" s="97">
        <v>0</v>
      </c>
      <c r="AN714" s="101">
        <v>0.25</v>
      </c>
      <c r="AO714" s="97">
        <v>3000</v>
      </c>
      <c r="AP714" s="97">
        <v>0</v>
      </c>
      <c r="AQ714" s="97">
        <v>0</v>
      </c>
      <c r="AR714" s="100">
        <v>0</v>
      </c>
      <c r="AS714" s="97" t="s">
        <v>156</v>
      </c>
      <c r="AT714" s="98" t="s">
        <v>157</v>
      </c>
      <c r="AU714" s="97" t="s">
        <v>352</v>
      </c>
      <c r="AV714" s="101">
        <v>0</v>
      </c>
      <c r="AW714" s="101">
        <v>21101051</v>
      </c>
      <c r="AX714" s="98" t="s">
        <v>789</v>
      </c>
      <c r="AY714" s="174" t="s">
        <v>2038</v>
      </c>
      <c r="AZ714" s="100">
        <v>0</v>
      </c>
      <c r="BA714" s="100">
        <v>0</v>
      </c>
      <c r="BB714" s="121" t="s">
        <v>846</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693</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2</v>
      </c>
      <c r="AI715" s="100">
        <v>0</v>
      </c>
      <c r="AJ715" s="100">
        <v>1.5</v>
      </c>
      <c r="AK715" s="97">
        <v>0</v>
      </c>
      <c r="AL715" s="97">
        <v>0.5</v>
      </c>
      <c r="AM715" s="97">
        <v>0</v>
      </c>
      <c r="AN715" s="101">
        <v>0.25</v>
      </c>
      <c r="AO715" s="97">
        <v>3000</v>
      </c>
      <c r="AP715" s="97">
        <v>0</v>
      </c>
      <c r="AQ715" s="97">
        <v>0</v>
      </c>
      <c r="AR715" s="100">
        <v>0</v>
      </c>
      <c r="AS715" s="97" t="s">
        <v>156</v>
      </c>
      <c r="AT715" s="98" t="s">
        <v>157</v>
      </c>
      <c r="AU715" s="97" t="s">
        <v>352</v>
      </c>
      <c r="AV715" s="101">
        <v>0</v>
      </c>
      <c r="AW715" s="101">
        <v>21101051</v>
      </c>
      <c r="AX715" s="98" t="s">
        <v>789</v>
      </c>
      <c r="AY715" s="174" t="s">
        <v>2037</v>
      </c>
      <c r="AZ715" s="100">
        <v>0</v>
      </c>
      <c r="BA715" s="100">
        <v>0</v>
      </c>
      <c r="BB715" s="121" t="s">
        <v>846</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693</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2</v>
      </c>
      <c r="AI716" s="100">
        <v>0</v>
      </c>
      <c r="AJ716" s="100">
        <v>1.5</v>
      </c>
      <c r="AK716" s="97">
        <v>0</v>
      </c>
      <c r="AL716" s="97">
        <v>0.5</v>
      </c>
      <c r="AM716" s="97">
        <v>0</v>
      </c>
      <c r="AN716" s="101">
        <v>0.25</v>
      </c>
      <c r="AO716" s="97">
        <v>3000</v>
      </c>
      <c r="AP716" s="97">
        <v>0</v>
      </c>
      <c r="AQ716" s="97">
        <v>0</v>
      </c>
      <c r="AR716" s="100">
        <v>0</v>
      </c>
      <c r="AS716" s="97" t="s">
        <v>156</v>
      </c>
      <c r="AT716" s="98" t="s">
        <v>157</v>
      </c>
      <c r="AU716" s="97" t="s">
        <v>352</v>
      </c>
      <c r="AV716" s="101">
        <v>0</v>
      </c>
      <c r="AW716" s="101">
        <v>21101051</v>
      </c>
      <c r="AX716" s="98" t="s">
        <v>789</v>
      </c>
      <c r="AY716" s="174" t="s">
        <v>2039</v>
      </c>
      <c r="AZ716" s="100">
        <v>0</v>
      </c>
      <c r="BA716" s="100">
        <v>0</v>
      </c>
      <c r="BB716" s="121" t="s">
        <v>846</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693</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2</v>
      </c>
      <c r="AI717" s="100">
        <v>0</v>
      </c>
      <c r="AJ717" s="100">
        <v>1.5</v>
      </c>
      <c r="AK717" s="97">
        <v>0</v>
      </c>
      <c r="AL717" s="97">
        <v>0.5</v>
      </c>
      <c r="AM717" s="97">
        <v>0</v>
      </c>
      <c r="AN717" s="101">
        <v>0.25</v>
      </c>
      <c r="AO717" s="97">
        <v>3000</v>
      </c>
      <c r="AP717" s="97">
        <v>0</v>
      </c>
      <c r="AQ717" s="97">
        <v>0</v>
      </c>
      <c r="AR717" s="100">
        <v>0</v>
      </c>
      <c r="AS717" s="97" t="s">
        <v>156</v>
      </c>
      <c r="AT717" s="98" t="s">
        <v>157</v>
      </c>
      <c r="AU717" s="97" t="s">
        <v>352</v>
      </c>
      <c r="AV717" s="101">
        <v>0</v>
      </c>
      <c r="AW717" s="101">
        <v>21101051</v>
      </c>
      <c r="AX717" s="98" t="s">
        <v>789</v>
      </c>
      <c r="AY717" s="174" t="s">
        <v>2040</v>
      </c>
      <c r="AZ717" s="100">
        <v>0</v>
      </c>
      <c r="BA717" s="100">
        <v>0</v>
      </c>
      <c r="BB717" s="121" t="s">
        <v>846</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693</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2</v>
      </c>
      <c r="AI718" s="100">
        <v>0</v>
      </c>
      <c r="AJ718" s="100">
        <v>1.5</v>
      </c>
      <c r="AK718" s="97">
        <v>0</v>
      </c>
      <c r="AL718" s="97">
        <v>0.5</v>
      </c>
      <c r="AM718" s="97">
        <v>0</v>
      </c>
      <c r="AN718" s="101">
        <v>0.25</v>
      </c>
      <c r="AO718" s="97">
        <v>3000</v>
      </c>
      <c r="AP718" s="97">
        <v>0</v>
      </c>
      <c r="AQ718" s="97">
        <v>0</v>
      </c>
      <c r="AR718" s="100">
        <v>0</v>
      </c>
      <c r="AS718" s="97" t="s">
        <v>156</v>
      </c>
      <c r="AT718" s="98" t="s">
        <v>157</v>
      </c>
      <c r="AU718" s="97" t="s">
        <v>352</v>
      </c>
      <c r="AV718" s="101">
        <v>0</v>
      </c>
      <c r="AW718" s="101">
        <v>21101051</v>
      </c>
      <c r="AX718" s="98" t="s">
        <v>789</v>
      </c>
      <c r="AY718" s="174" t="s">
        <v>2041</v>
      </c>
      <c r="AZ718" s="100">
        <v>0</v>
      </c>
      <c r="BA718" s="100">
        <v>0</v>
      </c>
      <c r="BB718" s="121" t="s">
        <v>846</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693</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2</v>
      </c>
      <c r="AI719" s="100">
        <v>0</v>
      </c>
      <c r="AJ719" s="100">
        <v>1.5</v>
      </c>
      <c r="AK719" s="97">
        <v>0</v>
      </c>
      <c r="AL719" s="97">
        <v>0.5</v>
      </c>
      <c r="AM719" s="97">
        <v>0</v>
      </c>
      <c r="AN719" s="101">
        <v>0.25</v>
      </c>
      <c r="AO719" s="97">
        <v>3000</v>
      </c>
      <c r="AP719" s="97">
        <v>0</v>
      </c>
      <c r="AQ719" s="97">
        <v>0</v>
      </c>
      <c r="AR719" s="100">
        <v>0</v>
      </c>
      <c r="AS719" s="97" t="s">
        <v>156</v>
      </c>
      <c r="AT719" s="98" t="s">
        <v>157</v>
      </c>
      <c r="AU719" s="97" t="s">
        <v>352</v>
      </c>
      <c r="AV719" s="101">
        <v>0</v>
      </c>
      <c r="AW719" s="101">
        <v>21101051</v>
      </c>
      <c r="AX719" s="98" t="s">
        <v>789</v>
      </c>
      <c r="AY719" s="174" t="s">
        <v>2042</v>
      </c>
      <c r="AZ719" s="100">
        <v>0</v>
      </c>
      <c r="BA719" s="100">
        <v>0</v>
      </c>
      <c r="BB719" s="121" t="s">
        <v>846</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63012101</v>
      </c>
      <c r="D720" s="117" t="s">
        <v>847</v>
      </c>
      <c r="E720" s="101">
        <v>0</v>
      </c>
      <c r="F720" s="101">
        <v>60010500</v>
      </c>
      <c r="G720" s="97">
        <f t="shared" ref="G720:G722" si="77">C721</f>
        <v>63012102</v>
      </c>
      <c r="H720" s="99">
        <v>1</v>
      </c>
      <c r="I720" s="11">
        <v>1</v>
      </c>
      <c r="J720" s="11">
        <v>5</v>
      </c>
      <c r="K720" s="97">
        <v>0</v>
      </c>
      <c r="L720" s="101">
        <v>0</v>
      </c>
      <c r="M720" s="101">
        <v>0</v>
      </c>
      <c r="N720" s="101">
        <v>1</v>
      </c>
      <c r="O720" s="101">
        <v>0</v>
      </c>
      <c r="P720" s="101">
        <v>0</v>
      </c>
      <c r="Q720" s="101">
        <v>0</v>
      </c>
      <c r="R720" s="100">
        <v>0</v>
      </c>
      <c r="S720" s="101">
        <v>0</v>
      </c>
      <c r="T720" s="97">
        <v>0</v>
      </c>
      <c r="U720" s="101">
        <v>1</v>
      </c>
      <c r="V720" s="101">
        <v>0</v>
      </c>
      <c r="W720" s="101">
        <v>3</v>
      </c>
      <c r="X720" s="101">
        <v>300</v>
      </c>
      <c r="Y720" s="101">
        <v>0</v>
      </c>
      <c r="Z720" s="101">
        <v>0</v>
      </c>
      <c r="AA720" s="101">
        <v>0</v>
      </c>
      <c r="AB720" s="101">
        <v>1</v>
      </c>
      <c r="AC720" s="101">
        <v>0</v>
      </c>
      <c r="AD720" s="101">
        <v>1</v>
      </c>
      <c r="AE720" s="101">
        <v>0</v>
      </c>
      <c r="AF720" s="101">
        <v>0</v>
      </c>
      <c r="AG720" s="100">
        <v>7</v>
      </c>
      <c r="AH720" s="100">
        <v>0</v>
      </c>
      <c r="AI720" s="100">
        <v>0</v>
      </c>
      <c r="AJ720" s="100">
        <v>9</v>
      </c>
      <c r="AK720" s="101">
        <v>0</v>
      </c>
      <c r="AL720" s="101">
        <v>0</v>
      </c>
      <c r="AM720" s="119">
        <v>0</v>
      </c>
      <c r="AN720" s="97">
        <v>0.1</v>
      </c>
      <c r="AO720" s="101">
        <v>3000</v>
      </c>
      <c r="AP720" s="101">
        <v>0.2</v>
      </c>
      <c r="AQ720" s="101">
        <v>20</v>
      </c>
      <c r="AR720" s="100">
        <v>0</v>
      </c>
      <c r="AS720" s="101" t="s">
        <v>156</v>
      </c>
      <c r="AT720" s="98" t="s">
        <v>177</v>
      </c>
      <c r="AU720" s="101" t="s">
        <v>190</v>
      </c>
      <c r="AV720" s="101">
        <v>12000010</v>
      </c>
      <c r="AW720" s="101">
        <v>20100410</v>
      </c>
      <c r="AX720" s="117" t="s">
        <v>191</v>
      </c>
      <c r="AY720" s="117" t="s">
        <v>156</v>
      </c>
      <c r="AZ720" s="100">
        <v>0</v>
      </c>
      <c r="BA720" s="100">
        <v>0</v>
      </c>
      <c r="BB720" s="120" t="str">
        <f>"对于当前目标造成"&amp;W720*100&amp;"%攻击伤害+"&amp;X720&amp;"点固定伤害"&amp;",如目标生命低于30%的则造成伤害提升50%"</f>
        <v>对于当前目标造成300%攻击伤害+300点固定伤害,如目标生命低于30%的则造成伤害提升50%</v>
      </c>
      <c r="BC720" s="101">
        <v>0</v>
      </c>
      <c r="BD720" s="101">
        <v>0</v>
      </c>
      <c r="BE720" s="101">
        <v>0</v>
      </c>
      <c r="BF720" s="101">
        <v>0</v>
      </c>
      <c r="BG720" s="101">
        <v>0</v>
      </c>
      <c r="BH720" s="101">
        <v>0</v>
      </c>
      <c r="BI720" s="101">
        <v>0</v>
      </c>
      <c r="BJ720" s="100">
        <v>0</v>
      </c>
      <c r="BK720" s="100">
        <v>0</v>
      </c>
      <c r="BL720" s="100">
        <v>0</v>
      </c>
      <c r="BM720" s="100">
        <v>0</v>
      </c>
      <c r="BN720" s="100">
        <v>0</v>
      </c>
      <c r="BO720" s="100">
        <v>0</v>
      </c>
    </row>
    <row r="721" spans="3:67" ht="20.100000000000001" customHeight="1">
      <c r="C721" s="97">
        <v>63012102</v>
      </c>
      <c r="D721" s="117" t="s">
        <v>847</v>
      </c>
      <c r="E721" s="101">
        <v>1</v>
      </c>
      <c r="F721" s="101">
        <v>60010500</v>
      </c>
      <c r="G721" s="97">
        <f t="shared" si="77"/>
        <v>63012103</v>
      </c>
      <c r="H721" s="99">
        <v>1</v>
      </c>
      <c r="I721" s="11">
        <v>1</v>
      </c>
      <c r="J721" s="11">
        <v>2</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156</v>
      </c>
      <c r="AT721" s="98" t="s">
        <v>177</v>
      </c>
      <c r="AU721" s="101" t="s">
        <v>190</v>
      </c>
      <c r="AV721" s="101">
        <v>12000010</v>
      </c>
      <c r="AW721" s="101">
        <v>20100410</v>
      </c>
      <c r="AX721" s="117" t="s">
        <v>191</v>
      </c>
      <c r="AY721" s="117" t="s">
        <v>156</v>
      </c>
      <c r="AZ721" s="100">
        <v>0</v>
      </c>
      <c r="BA721" s="100">
        <v>0</v>
      </c>
      <c r="BB721" s="120" t="str">
        <f t="shared" ref="BB721:BB725" si="78">"对于当前目标造成"&amp;W721*100&amp;"%攻击伤害+"&amp;X721&amp;"点固定伤害"&amp;",如目标生命低于30%的则造成伤害提升50%"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63012103</v>
      </c>
      <c r="D722" s="117" t="s">
        <v>847</v>
      </c>
      <c r="E722" s="101">
        <v>2</v>
      </c>
      <c r="F722" s="101">
        <v>60010500</v>
      </c>
      <c r="G722" s="97">
        <f t="shared" si="77"/>
        <v>63012104</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600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156</v>
      </c>
      <c r="AT722" s="98" t="s">
        <v>177</v>
      </c>
      <c r="AU722" s="101" t="s">
        <v>190</v>
      </c>
      <c r="AV722" s="101">
        <v>12000010</v>
      </c>
      <c r="AW722" s="101">
        <v>20100410</v>
      </c>
      <c r="AX722" s="117" t="s">
        <v>191</v>
      </c>
      <c r="AY722" s="117" t="s">
        <v>156</v>
      </c>
      <c r="AZ722" s="100">
        <v>0</v>
      </c>
      <c r="BA722" s="100">
        <v>0</v>
      </c>
      <c r="BB722" s="120" t="str">
        <f t="shared" si="78"/>
        <v>对于当前目标造成300%攻击伤害+600点固定伤害,如目标生命低于30%的则造成伤害提升50%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63012104</v>
      </c>
      <c r="D723" s="117" t="s">
        <v>847</v>
      </c>
      <c r="E723" s="101">
        <v>3</v>
      </c>
      <c r="F723" s="101">
        <v>60010500</v>
      </c>
      <c r="G723" s="97">
        <v>0</v>
      </c>
      <c r="H723" s="99">
        <v>1</v>
      </c>
      <c r="I723" s="11">
        <v>1</v>
      </c>
      <c r="J723" s="11">
        <v>0</v>
      </c>
      <c r="K723" s="97">
        <v>0</v>
      </c>
      <c r="L723" s="101">
        <v>0</v>
      </c>
      <c r="M723" s="101">
        <v>0</v>
      </c>
      <c r="N723" s="101">
        <v>1</v>
      </c>
      <c r="O723" s="101">
        <v>0</v>
      </c>
      <c r="P723" s="101">
        <v>0</v>
      </c>
      <c r="Q723" s="101">
        <v>0</v>
      </c>
      <c r="R723" s="100">
        <v>0</v>
      </c>
      <c r="S723" s="101">
        <v>0</v>
      </c>
      <c r="T723" s="97">
        <v>0</v>
      </c>
      <c r="U723" s="101">
        <v>1</v>
      </c>
      <c r="V723" s="101">
        <v>0</v>
      </c>
      <c r="W723" s="101">
        <v>3</v>
      </c>
      <c r="X723" s="101">
        <v>1000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156</v>
      </c>
      <c r="AT723" s="98" t="s">
        <v>177</v>
      </c>
      <c r="AU723" s="101" t="s">
        <v>190</v>
      </c>
      <c r="AV723" s="101">
        <v>12000010</v>
      </c>
      <c r="AW723" s="101">
        <v>20100410</v>
      </c>
      <c r="AX723" s="117" t="s">
        <v>191</v>
      </c>
      <c r="AY723" s="117" t="s">
        <v>156</v>
      </c>
      <c r="AZ723" s="100">
        <v>0</v>
      </c>
      <c r="BA723" s="100">
        <v>0</v>
      </c>
      <c r="BB723" s="120" t="str">
        <f t="shared" si="78"/>
        <v>对于当前目标造成300%攻击伤害+1000点固定伤害,如目标生命低于30%的则造成伤害提升50%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63012105</v>
      </c>
      <c r="D724" s="117" t="s">
        <v>847</v>
      </c>
      <c r="E724" s="101">
        <v>4</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1500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156</v>
      </c>
      <c r="AT724" s="98" t="s">
        <v>177</v>
      </c>
      <c r="AU724" s="101" t="s">
        <v>190</v>
      </c>
      <c r="AV724" s="101">
        <v>12000010</v>
      </c>
      <c r="AW724" s="101">
        <v>20100410</v>
      </c>
      <c r="AX724" s="117" t="s">
        <v>191</v>
      </c>
      <c r="AY724" s="117" t="s">
        <v>156</v>
      </c>
      <c r="AZ724" s="100">
        <v>0</v>
      </c>
      <c r="BA724" s="100">
        <v>0</v>
      </c>
      <c r="BB724" s="120" t="str">
        <f t="shared" si="78"/>
        <v>对于当前目标造成300%攻击伤害+1500点固定伤害,如目标生命低于30%的则造成伤害提升50%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63012106</v>
      </c>
      <c r="D725" s="117" t="s">
        <v>847</v>
      </c>
      <c r="E725" s="101">
        <v>5</v>
      </c>
      <c r="F725" s="101">
        <v>60010500</v>
      </c>
      <c r="G725" s="101">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2000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156</v>
      </c>
      <c r="AT725" s="98" t="s">
        <v>177</v>
      </c>
      <c r="AU725" s="101" t="s">
        <v>190</v>
      </c>
      <c r="AV725" s="101">
        <v>12000010</v>
      </c>
      <c r="AW725" s="101">
        <v>20100410</v>
      </c>
      <c r="AX725" s="117" t="s">
        <v>191</v>
      </c>
      <c r="AY725" s="117" t="s">
        <v>156</v>
      </c>
      <c r="AZ725" s="100">
        <v>0</v>
      </c>
      <c r="BA725" s="100">
        <v>0</v>
      </c>
      <c r="BB725" s="120" t="str">
        <f t="shared" si="78"/>
        <v>对于当前目标造成300%攻击伤害+2000点固定伤害,如目标生命低于30%的则造成伤害提升50%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63012201</v>
      </c>
      <c r="D726" s="118" t="s">
        <v>694</v>
      </c>
      <c r="E726" s="101">
        <v>0</v>
      </c>
      <c r="F726" s="101">
        <v>60031111</v>
      </c>
      <c r="G726" s="97">
        <f t="shared" ref="G726:G728" si="79">C727</f>
        <v>63012202</v>
      </c>
      <c r="H726" s="116">
        <v>5</v>
      </c>
      <c r="I726" s="11">
        <v>3</v>
      </c>
      <c r="J726" s="11">
        <v>5</v>
      </c>
      <c r="K726" s="101">
        <v>0</v>
      </c>
      <c r="L726" s="97">
        <v>0</v>
      </c>
      <c r="M726" s="97">
        <v>0</v>
      </c>
      <c r="N726" s="97">
        <v>1</v>
      </c>
      <c r="O726" s="97">
        <v>0</v>
      </c>
      <c r="P726" s="97">
        <v>1</v>
      </c>
      <c r="Q726" s="97">
        <v>0</v>
      </c>
      <c r="R726" s="100">
        <v>0</v>
      </c>
      <c r="S726" s="97">
        <v>0</v>
      </c>
      <c r="T726" s="97">
        <v>1</v>
      </c>
      <c r="U726" s="97">
        <v>2</v>
      </c>
      <c r="V726" s="97">
        <v>0</v>
      </c>
      <c r="W726" s="116">
        <v>2.25</v>
      </c>
      <c r="X726" s="116">
        <v>210</v>
      </c>
      <c r="Y726" s="97">
        <v>1</v>
      </c>
      <c r="Z726" s="97">
        <v>0</v>
      </c>
      <c r="AA726" s="97">
        <v>0</v>
      </c>
      <c r="AB726" s="97">
        <v>0</v>
      </c>
      <c r="AC726" s="97">
        <v>0</v>
      </c>
      <c r="AD726" s="97">
        <v>30</v>
      </c>
      <c r="AE726" s="97">
        <v>1</v>
      </c>
      <c r="AF726" s="97">
        <v>3</v>
      </c>
      <c r="AG726" s="100">
        <v>0</v>
      </c>
      <c r="AH726" s="100">
        <v>2</v>
      </c>
      <c r="AI726" s="100">
        <v>0</v>
      </c>
      <c r="AJ726" s="100">
        <v>2</v>
      </c>
      <c r="AK726" s="97">
        <v>0</v>
      </c>
      <c r="AL726" s="97">
        <v>0</v>
      </c>
      <c r="AM726" s="97">
        <v>0</v>
      </c>
      <c r="AN726" s="97">
        <v>2</v>
      </c>
      <c r="AO726" s="97">
        <v>10000</v>
      </c>
      <c r="AP726" s="97">
        <v>0.5</v>
      </c>
      <c r="AQ726" s="97">
        <v>30</v>
      </c>
      <c r="AR726" s="100">
        <v>0</v>
      </c>
      <c r="AS726" s="97">
        <v>92003001</v>
      </c>
      <c r="AT726" s="117" t="s">
        <v>848</v>
      </c>
      <c r="AU726" s="97" t="s">
        <v>345</v>
      </c>
      <c r="AV726" s="101">
        <v>21200031</v>
      </c>
      <c r="AW726" s="101">
        <v>21200030</v>
      </c>
      <c r="AX726" s="117" t="s">
        <v>376</v>
      </c>
      <c r="AY726" s="100" t="s">
        <v>2036</v>
      </c>
      <c r="AZ726" s="100">
        <v>0</v>
      </c>
      <c r="BA726" s="100">
        <v>1</v>
      </c>
      <c r="BB726" s="120" t="str">
        <f>"对前方扇形范围进行散射,造成"&amp;W726*100&amp;"%攻击伤害+"&amp;X726&amp;"点固定伤害"&amp;",并对目标触发1秒眩晕"</f>
        <v>对前方扇形范围进行散射,造成225%攻击伤害+210点固定伤害,并对目标触发1秒眩晕</v>
      </c>
      <c r="BC726" s="97">
        <v>0</v>
      </c>
      <c r="BD726" s="97">
        <v>0</v>
      </c>
      <c r="BE726" s="97">
        <v>0</v>
      </c>
      <c r="BF726" s="97">
        <v>0</v>
      </c>
      <c r="BG726" s="97">
        <v>0</v>
      </c>
      <c r="BH726" s="97">
        <v>0</v>
      </c>
      <c r="BI726" s="103">
        <v>0</v>
      </c>
      <c r="BJ726" s="100">
        <v>0</v>
      </c>
      <c r="BK726" s="100">
        <v>0</v>
      </c>
      <c r="BL726" s="100">
        <v>0</v>
      </c>
      <c r="BM726" s="100">
        <v>0</v>
      </c>
      <c r="BN726" s="100">
        <v>0</v>
      </c>
      <c r="BO726" s="100">
        <v>0</v>
      </c>
    </row>
    <row r="727" spans="3:67" ht="20.100000000000001" customHeight="1">
      <c r="C727" s="97">
        <v>63012202</v>
      </c>
      <c r="D727" s="118" t="s">
        <v>694</v>
      </c>
      <c r="E727" s="101">
        <v>1</v>
      </c>
      <c r="F727" s="101">
        <v>60031111</v>
      </c>
      <c r="G727" s="97">
        <f t="shared" si="79"/>
        <v>63012203</v>
      </c>
      <c r="H727" s="116">
        <v>5</v>
      </c>
      <c r="I727" s="11">
        <v>3</v>
      </c>
      <c r="J727" s="11">
        <v>2</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848</v>
      </c>
      <c r="AU727" s="97" t="s">
        <v>345</v>
      </c>
      <c r="AV727" s="101">
        <v>21200031</v>
      </c>
      <c r="AW727" s="101">
        <v>21200030</v>
      </c>
      <c r="AX727" s="117" t="s">
        <v>376</v>
      </c>
      <c r="AY727" s="100" t="s">
        <v>2036</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63012203</v>
      </c>
      <c r="D728" s="118" t="s">
        <v>694</v>
      </c>
      <c r="E728" s="101">
        <v>2</v>
      </c>
      <c r="F728" s="101">
        <v>60031111</v>
      </c>
      <c r="G728" s="97">
        <f t="shared" si="79"/>
        <v>63012204</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420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848</v>
      </c>
      <c r="AU728" s="97" t="s">
        <v>345</v>
      </c>
      <c r="AV728" s="101">
        <v>21200031</v>
      </c>
      <c r="AW728" s="101">
        <v>21200030</v>
      </c>
      <c r="AX728" s="117" t="s">
        <v>376</v>
      </c>
      <c r="AY728" s="100" t="s">
        <v>2036</v>
      </c>
      <c r="AZ728" s="100">
        <v>0</v>
      </c>
      <c r="BA728" s="100">
        <v>1</v>
      </c>
      <c r="BB728" s="120" t="str">
        <f t="shared" ref="BB728:BB731" si="80">"对前方扇形范围进行散射,造成"&amp;W728*100&amp;"%攻击伤害+"&amp;X728&amp;"点固定伤害"&amp;",并对目标触发1秒眩晕"</f>
        <v>对前方扇形范围进行散射,造成225%攻击伤害+420点固定伤害,并对目标触发1秒眩晕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63012204</v>
      </c>
      <c r="D729" s="118" t="s">
        <v>694</v>
      </c>
      <c r="E729" s="101">
        <v>3</v>
      </c>
      <c r="F729" s="101">
        <v>60031111</v>
      </c>
      <c r="G729" s="97">
        <v>0</v>
      </c>
      <c r="H729" s="116">
        <v>5</v>
      </c>
      <c r="I729" s="11">
        <v>3</v>
      </c>
      <c r="J729" s="11">
        <v>0</v>
      </c>
      <c r="K729" s="101">
        <v>0</v>
      </c>
      <c r="L729" s="97">
        <v>0</v>
      </c>
      <c r="M729" s="97">
        <v>0</v>
      </c>
      <c r="N729" s="97">
        <v>1</v>
      </c>
      <c r="O729" s="97">
        <v>0</v>
      </c>
      <c r="P729" s="97">
        <v>1</v>
      </c>
      <c r="Q729" s="97">
        <v>0</v>
      </c>
      <c r="R729" s="100">
        <v>0</v>
      </c>
      <c r="S729" s="97">
        <v>0</v>
      </c>
      <c r="T729" s="97">
        <v>1</v>
      </c>
      <c r="U729" s="97">
        <v>2</v>
      </c>
      <c r="V729" s="97">
        <v>0</v>
      </c>
      <c r="W729" s="116">
        <v>2.25</v>
      </c>
      <c r="X729" s="116">
        <v>700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848</v>
      </c>
      <c r="AU729" s="97" t="s">
        <v>345</v>
      </c>
      <c r="AV729" s="101">
        <v>21200031</v>
      </c>
      <c r="AW729" s="101">
        <v>21200030</v>
      </c>
      <c r="AX729" s="117" t="s">
        <v>376</v>
      </c>
      <c r="AY729" s="100" t="s">
        <v>2036</v>
      </c>
      <c r="AZ729" s="100">
        <v>0</v>
      </c>
      <c r="BA729" s="100">
        <v>1</v>
      </c>
      <c r="BB729" s="120" t="str">
        <f t="shared" si="80"/>
        <v>对前方扇形范围进行散射,造成225%攻击伤害+700点固定伤害,并对目标触发1秒眩晕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63012205</v>
      </c>
      <c r="D730" s="118" t="s">
        <v>694</v>
      </c>
      <c r="E730" s="101">
        <v>4</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1050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848</v>
      </c>
      <c r="AU730" s="97" t="s">
        <v>345</v>
      </c>
      <c r="AV730" s="101">
        <v>21200031</v>
      </c>
      <c r="AW730" s="101">
        <v>21200030</v>
      </c>
      <c r="AX730" s="117" t="s">
        <v>376</v>
      </c>
      <c r="AY730" s="100" t="s">
        <v>2036</v>
      </c>
      <c r="AZ730" s="100">
        <v>0</v>
      </c>
      <c r="BA730" s="100">
        <v>1</v>
      </c>
      <c r="BB730" s="120" t="str">
        <f t="shared" si="80"/>
        <v>对前方扇形范围进行散射,造成225%攻击伤害+1050点固定伤害,并对目标触发1秒眩晕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63012206</v>
      </c>
      <c r="D731" s="118" t="s">
        <v>694</v>
      </c>
      <c r="E731" s="101">
        <v>5</v>
      </c>
      <c r="F731" s="101">
        <v>60031111</v>
      </c>
      <c r="G731" s="101">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1400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848</v>
      </c>
      <c r="AU731" s="97" t="s">
        <v>345</v>
      </c>
      <c r="AV731" s="101">
        <v>21200031</v>
      </c>
      <c r="AW731" s="101">
        <v>21200030</v>
      </c>
      <c r="AX731" s="117" t="s">
        <v>376</v>
      </c>
      <c r="AY731" s="100" t="s">
        <v>2036</v>
      </c>
      <c r="AZ731" s="100">
        <v>0</v>
      </c>
      <c r="BA731" s="100">
        <v>1</v>
      </c>
      <c r="BB731" s="120" t="str">
        <f t="shared" si="80"/>
        <v>对前方扇形范围进行散射,造成225%攻击伤害+1400点固定伤害,并对目标触发1秒眩晕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19.5" customHeight="1">
      <c r="C732" s="97">
        <v>63012301</v>
      </c>
      <c r="D732" s="117" t="s">
        <v>849</v>
      </c>
      <c r="E732" s="101">
        <v>0</v>
      </c>
      <c r="F732" s="101">
        <v>62012301</v>
      </c>
      <c r="G732" s="97">
        <f t="shared" ref="G732:G734" si="81">C733</f>
        <v>63012302</v>
      </c>
      <c r="H732" s="99">
        <v>1</v>
      </c>
      <c r="I732" s="11">
        <v>5</v>
      </c>
      <c r="J732" s="11">
        <v>5</v>
      </c>
      <c r="K732" s="97">
        <v>0</v>
      </c>
      <c r="L732" s="101">
        <v>0</v>
      </c>
      <c r="M732" s="101">
        <v>0</v>
      </c>
      <c r="N732" s="101">
        <v>1</v>
      </c>
      <c r="O732" s="101">
        <v>0</v>
      </c>
      <c r="P732" s="101">
        <v>0</v>
      </c>
      <c r="Q732" s="101">
        <v>0</v>
      </c>
      <c r="R732" s="100">
        <v>0</v>
      </c>
      <c r="S732" s="99">
        <v>0</v>
      </c>
      <c r="T732" s="97">
        <v>1</v>
      </c>
      <c r="U732" s="101">
        <v>2</v>
      </c>
      <c r="V732" s="101">
        <v>0</v>
      </c>
      <c r="W732" s="116">
        <v>2.25</v>
      </c>
      <c r="X732" s="116">
        <v>210</v>
      </c>
      <c r="Y732" s="101">
        <v>0</v>
      </c>
      <c r="Z732" s="101">
        <v>0</v>
      </c>
      <c r="AA732" s="101">
        <v>0</v>
      </c>
      <c r="AB732" s="101">
        <v>0</v>
      </c>
      <c r="AC732" s="101">
        <v>0</v>
      </c>
      <c r="AD732" s="101">
        <v>9</v>
      </c>
      <c r="AE732" s="101">
        <v>1</v>
      </c>
      <c r="AF732" s="101">
        <v>3</v>
      </c>
      <c r="AG732" s="100">
        <v>2</v>
      </c>
      <c r="AH732" s="100">
        <v>1</v>
      </c>
      <c r="AI732" s="100">
        <v>0</v>
      </c>
      <c r="AJ732" s="100">
        <v>4</v>
      </c>
      <c r="AK732" s="101">
        <v>0</v>
      </c>
      <c r="AL732" s="101">
        <v>1</v>
      </c>
      <c r="AM732" s="101">
        <v>0</v>
      </c>
      <c r="AN732" s="101">
        <v>0.25</v>
      </c>
      <c r="AO732" s="101">
        <v>30000</v>
      </c>
      <c r="AP732" s="101">
        <v>0</v>
      </c>
      <c r="AQ732" s="101">
        <v>0</v>
      </c>
      <c r="AR732" s="100">
        <v>0</v>
      </c>
      <c r="AS732" s="101" t="s">
        <v>156</v>
      </c>
      <c r="AT732" s="117" t="s">
        <v>157</v>
      </c>
      <c r="AU732" s="101" t="s">
        <v>345</v>
      </c>
      <c r="AV732" s="101">
        <v>10003002</v>
      </c>
      <c r="AW732" s="101">
        <v>21200130</v>
      </c>
      <c r="AX732" s="117" t="s">
        <v>158</v>
      </c>
      <c r="AY732" s="117">
        <v>0</v>
      </c>
      <c r="AZ732" s="100">
        <v>0</v>
      </c>
      <c r="BA732" s="100">
        <v>0</v>
      </c>
      <c r="BB732" s="122" t="str">
        <f t="shared" ref="BB732:BB737" si="82">"蓄力1秒,立即对目标范围内的怪物造成"&amp;W732*100&amp;"%攻击伤害+"&amp;X732&amp;"点固定伤害"</f>
        <v>蓄力1秒,立即对目标范围内的怪物造成225%攻击伤害+210点固定伤害</v>
      </c>
      <c r="BC732" s="101">
        <v>0</v>
      </c>
      <c r="BD732" s="97">
        <v>0</v>
      </c>
      <c r="BE732" s="101">
        <v>0</v>
      </c>
      <c r="BF732" s="101">
        <v>0</v>
      </c>
      <c r="BG732" s="101">
        <v>0</v>
      </c>
      <c r="BH732" s="101">
        <v>0</v>
      </c>
      <c r="BI732" s="103">
        <v>0</v>
      </c>
      <c r="BJ732" s="100">
        <v>0</v>
      </c>
      <c r="BK732" s="100">
        <v>0</v>
      </c>
      <c r="BL732" s="100">
        <v>0</v>
      </c>
      <c r="BM732" s="100">
        <v>0</v>
      </c>
      <c r="BN732" s="100">
        <v>0</v>
      </c>
      <c r="BO732" s="100">
        <v>0</v>
      </c>
    </row>
    <row r="733" spans="3:67" ht="19.5" customHeight="1">
      <c r="C733" s="97">
        <v>63012302</v>
      </c>
      <c r="D733" s="117" t="s">
        <v>849</v>
      </c>
      <c r="E733" s="101">
        <v>1</v>
      </c>
      <c r="F733" s="101">
        <v>62012301</v>
      </c>
      <c r="G733" s="97">
        <f t="shared" si="81"/>
        <v>63012303</v>
      </c>
      <c r="H733" s="99">
        <v>1</v>
      </c>
      <c r="I733" s="11">
        <v>5</v>
      </c>
      <c r="J733" s="11">
        <v>2</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156</v>
      </c>
      <c r="AT733" s="117" t="s">
        <v>157</v>
      </c>
      <c r="AU733" s="101" t="s">
        <v>345</v>
      </c>
      <c r="AV733" s="101">
        <v>10003002</v>
      </c>
      <c r="AW733" s="101">
        <v>21200130</v>
      </c>
      <c r="AX733" s="117" t="s">
        <v>158</v>
      </c>
      <c r="AY733" s="117">
        <v>0</v>
      </c>
      <c r="AZ733" s="100">
        <v>0</v>
      </c>
      <c r="BA733" s="100">
        <v>0</v>
      </c>
      <c r="BB733" s="122" t="str">
        <f t="shared" si="82"/>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63012303</v>
      </c>
      <c r="D734" s="117" t="s">
        <v>849</v>
      </c>
      <c r="E734" s="101">
        <v>2</v>
      </c>
      <c r="F734" s="101">
        <v>62012301</v>
      </c>
      <c r="G734" s="97">
        <f t="shared" si="81"/>
        <v>63012304</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420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156</v>
      </c>
      <c r="AT734" s="117" t="s">
        <v>157</v>
      </c>
      <c r="AU734" s="101" t="s">
        <v>345</v>
      </c>
      <c r="AV734" s="101">
        <v>10003002</v>
      </c>
      <c r="AW734" s="101">
        <v>21200130</v>
      </c>
      <c r="AX734" s="117" t="s">
        <v>158</v>
      </c>
      <c r="AY734" s="117">
        <v>0</v>
      </c>
      <c r="AZ734" s="100">
        <v>0</v>
      </c>
      <c r="BA734" s="100">
        <v>0</v>
      </c>
      <c r="BB734" s="122" t="str">
        <f t="shared" si="82"/>
        <v>蓄力1秒,立即对目标范围内的怪物造成225%攻击伤害+420点固定伤害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63012304</v>
      </c>
      <c r="D735" s="117" t="s">
        <v>849</v>
      </c>
      <c r="E735" s="101">
        <v>3</v>
      </c>
      <c r="F735" s="101">
        <v>62012301</v>
      </c>
      <c r="G735" s="97">
        <v>0</v>
      </c>
      <c r="H735" s="99">
        <v>1</v>
      </c>
      <c r="I735" s="11">
        <v>5</v>
      </c>
      <c r="J735" s="11">
        <v>0</v>
      </c>
      <c r="K735" s="97">
        <v>0</v>
      </c>
      <c r="L735" s="101">
        <v>0</v>
      </c>
      <c r="M735" s="101">
        <v>0</v>
      </c>
      <c r="N735" s="101">
        <v>1</v>
      </c>
      <c r="O735" s="101">
        <v>0</v>
      </c>
      <c r="P735" s="101">
        <v>0</v>
      </c>
      <c r="Q735" s="101">
        <v>0</v>
      </c>
      <c r="R735" s="100">
        <v>0</v>
      </c>
      <c r="S735" s="99">
        <v>0</v>
      </c>
      <c r="T735" s="97">
        <v>1</v>
      </c>
      <c r="U735" s="101">
        <v>2</v>
      </c>
      <c r="V735" s="101">
        <v>0</v>
      </c>
      <c r="W735" s="116">
        <v>2.25</v>
      </c>
      <c r="X735" s="116">
        <v>700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156</v>
      </c>
      <c r="AT735" s="117" t="s">
        <v>157</v>
      </c>
      <c r="AU735" s="101" t="s">
        <v>345</v>
      </c>
      <c r="AV735" s="101">
        <v>10003002</v>
      </c>
      <c r="AW735" s="101">
        <v>21200130</v>
      </c>
      <c r="AX735" s="117" t="s">
        <v>158</v>
      </c>
      <c r="AY735" s="117">
        <v>0</v>
      </c>
      <c r="AZ735" s="100">
        <v>0</v>
      </c>
      <c r="BA735" s="100">
        <v>0</v>
      </c>
      <c r="BB735" s="122" t="str">
        <f t="shared" si="82"/>
        <v>蓄力1秒,立即对目标范围内的怪物造成225%攻击伤害+700点固定伤害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63012305</v>
      </c>
      <c r="D736" s="117" t="s">
        <v>849</v>
      </c>
      <c r="E736" s="101">
        <v>4</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1050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156</v>
      </c>
      <c r="AT736" s="117" t="s">
        <v>157</v>
      </c>
      <c r="AU736" s="101" t="s">
        <v>345</v>
      </c>
      <c r="AV736" s="101">
        <v>10003002</v>
      </c>
      <c r="AW736" s="101">
        <v>21200130</v>
      </c>
      <c r="AX736" s="117" t="s">
        <v>158</v>
      </c>
      <c r="AY736" s="117">
        <v>0</v>
      </c>
      <c r="AZ736" s="100">
        <v>0</v>
      </c>
      <c r="BA736" s="100">
        <v>0</v>
      </c>
      <c r="BB736" s="122" t="str">
        <f t="shared" si="82"/>
        <v>蓄力1秒,立即对目标范围内的怪物造成225%攻击伤害+1050点固定伤害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63012306</v>
      </c>
      <c r="D737" s="117" t="s">
        <v>849</v>
      </c>
      <c r="E737" s="101">
        <v>5</v>
      </c>
      <c r="F737" s="101">
        <v>62012301</v>
      </c>
      <c r="G737" s="101">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1400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92005002</v>
      </c>
      <c r="AS737" s="101" t="s">
        <v>156</v>
      </c>
      <c r="AT737" s="117" t="s">
        <v>157</v>
      </c>
      <c r="AU737" s="101" t="s">
        <v>345</v>
      </c>
      <c r="AV737" s="101">
        <v>10003002</v>
      </c>
      <c r="AW737" s="101">
        <v>21200130</v>
      </c>
      <c r="AX737" s="117" t="s">
        <v>158</v>
      </c>
      <c r="AY737" s="117">
        <v>0</v>
      </c>
      <c r="AZ737" s="100">
        <v>0</v>
      </c>
      <c r="BA737" s="100">
        <v>0</v>
      </c>
      <c r="BB737" s="122" t="str">
        <f t="shared" si="82"/>
        <v>蓄力1秒,立即对目标范围内的怪物造成225%攻击伤害+1400点固定伤害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20.100000000000001" customHeight="1">
      <c r="C738" s="97">
        <v>63021101</v>
      </c>
      <c r="D738" s="117" t="s">
        <v>850</v>
      </c>
      <c r="E738" s="101">
        <v>0</v>
      </c>
      <c r="F738" s="101">
        <v>60010300</v>
      </c>
      <c r="G738" s="97">
        <f t="shared" ref="G738:G740" si="83">C739</f>
        <v>63021102</v>
      </c>
      <c r="H738" s="99">
        <v>0</v>
      </c>
      <c r="I738" s="11">
        <v>18</v>
      </c>
      <c r="J738" s="11">
        <v>5</v>
      </c>
      <c r="K738" s="101">
        <v>0</v>
      </c>
      <c r="L738" s="101">
        <v>0</v>
      </c>
      <c r="M738" s="101">
        <v>0</v>
      </c>
      <c r="N738" s="101">
        <v>1</v>
      </c>
      <c r="O738" s="101">
        <v>0</v>
      </c>
      <c r="P738" s="101">
        <v>0</v>
      </c>
      <c r="Q738" s="101">
        <v>0</v>
      </c>
      <c r="R738" s="100">
        <v>0</v>
      </c>
      <c r="S738" s="99">
        <v>0</v>
      </c>
      <c r="T738" s="97">
        <v>1</v>
      </c>
      <c r="U738" s="101">
        <v>2</v>
      </c>
      <c r="V738" s="101">
        <v>0</v>
      </c>
      <c r="W738" s="101">
        <v>0</v>
      </c>
      <c r="X738" s="101">
        <v>0</v>
      </c>
      <c r="Y738" s="101">
        <v>0</v>
      </c>
      <c r="Z738" s="101">
        <v>0</v>
      </c>
      <c r="AA738" s="101">
        <v>0</v>
      </c>
      <c r="AB738" s="101">
        <v>0</v>
      </c>
      <c r="AC738" s="101">
        <v>0</v>
      </c>
      <c r="AD738" s="101">
        <v>15</v>
      </c>
      <c r="AE738" s="101">
        <v>1</v>
      </c>
      <c r="AF738" s="101">
        <v>3</v>
      </c>
      <c r="AG738" s="100">
        <v>2</v>
      </c>
      <c r="AH738" s="100">
        <v>1</v>
      </c>
      <c r="AI738" s="100">
        <v>0</v>
      </c>
      <c r="AJ738" s="100">
        <v>6</v>
      </c>
      <c r="AK738" s="101">
        <v>0</v>
      </c>
      <c r="AL738" s="101">
        <v>0</v>
      </c>
      <c r="AM738" s="101">
        <v>0</v>
      </c>
      <c r="AN738" s="101">
        <v>1</v>
      </c>
      <c r="AO738" s="101">
        <v>360000</v>
      </c>
      <c r="AP738" s="101">
        <v>0.5</v>
      </c>
      <c r="AQ738" s="101">
        <v>0</v>
      </c>
      <c r="AR738" s="100">
        <v>0</v>
      </c>
      <c r="AS738" s="101" t="s">
        <v>369</v>
      </c>
      <c r="AT738" s="117" t="s">
        <v>157</v>
      </c>
      <c r="AU738" s="101" t="s">
        <v>352</v>
      </c>
      <c r="AV738" s="101">
        <v>10002001</v>
      </c>
      <c r="AW738" s="101">
        <v>21201010</v>
      </c>
      <c r="AX738" s="117" t="s">
        <v>789</v>
      </c>
      <c r="AY738" s="117" t="s">
        <v>2047</v>
      </c>
      <c r="AZ738" s="99">
        <v>0</v>
      </c>
      <c r="BA738" s="99">
        <v>0</v>
      </c>
      <c r="BB738" s="123" t="s">
        <v>371</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63021102</v>
      </c>
      <c r="D739" s="117" t="s">
        <v>850</v>
      </c>
      <c r="E739" s="101">
        <v>1</v>
      </c>
      <c r="F739" s="101">
        <v>60010300</v>
      </c>
      <c r="G739" s="97">
        <f t="shared" si="83"/>
        <v>63021103</v>
      </c>
      <c r="H739" s="99">
        <v>0</v>
      </c>
      <c r="I739" s="11">
        <v>27</v>
      </c>
      <c r="J739" s="11">
        <v>2</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369</v>
      </c>
      <c r="AT739" s="117" t="s">
        <v>157</v>
      </c>
      <c r="AU739" s="101" t="s">
        <v>352</v>
      </c>
      <c r="AV739" s="101">
        <v>10002001</v>
      </c>
      <c r="AW739" s="101">
        <v>21201010</v>
      </c>
      <c r="AX739" s="117" t="s">
        <v>789</v>
      </c>
      <c r="AY739" s="117" t="s">
        <v>2047</v>
      </c>
      <c r="AZ739" s="99">
        <v>0</v>
      </c>
      <c r="BA739" s="99">
        <v>0</v>
      </c>
      <c r="BB739" s="123" t="s">
        <v>371</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63021103</v>
      </c>
      <c r="D740" s="117" t="s">
        <v>850</v>
      </c>
      <c r="E740" s="101">
        <v>2</v>
      </c>
      <c r="F740" s="101">
        <v>60010300</v>
      </c>
      <c r="G740" s="97">
        <f t="shared" si="83"/>
        <v>63021104</v>
      </c>
      <c r="H740" s="99">
        <v>0</v>
      </c>
      <c r="I740" s="11">
        <v>32</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369</v>
      </c>
      <c r="AT740" s="117" t="s">
        <v>157</v>
      </c>
      <c r="AU740" s="101" t="s">
        <v>352</v>
      </c>
      <c r="AV740" s="101">
        <v>10002001</v>
      </c>
      <c r="AW740" s="101">
        <v>21201010</v>
      </c>
      <c r="AX740" s="117" t="s">
        <v>2043</v>
      </c>
      <c r="AY740" s="117" t="s">
        <v>2048</v>
      </c>
      <c r="AZ740" s="99">
        <v>0</v>
      </c>
      <c r="BA740" s="99">
        <v>0</v>
      </c>
      <c r="BB740" s="123" t="s">
        <v>371</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63021104</v>
      </c>
      <c r="D741" s="117" t="s">
        <v>850</v>
      </c>
      <c r="E741" s="101">
        <v>3</v>
      </c>
      <c r="F741" s="101">
        <v>60010300</v>
      </c>
      <c r="G741" s="97">
        <v>0</v>
      </c>
      <c r="H741" s="99">
        <v>0</v>
      </c>
      <c r="I741" s="11">
        <v>0</v>
      </c>
      <c r="J741" s="106">
        <v>0</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369</v>
      </c>
      <c r="AT741" s="117" t="s">
        <v>157</v>
      </c>
      <c r="AU741" s="101" t="s">
        <v>352</v>
      </c>
      <c r="AV741" s="101">
        <v>10002001</v>
      </c>
      <c r="AW741" s="101">
        <v>21201010</v>
      </c>
      <c r="AX741" s="117" t="s">
        <v>789</v>
      </c>
      <c r="AY741" s="117" t="s">
        <v>2049</v>
      </c>
      <c r="AZ741" s="99">
        <v>0</v>
      </c>
      <c r="BA741" s="99">
        <v>0</v>
      </c>
      <c r="BB741" s="123" t="s">
        <v>371</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63021105</v>
      </c>
      <c r="D742" s="117" t="s">
        <v>850</v>
      </c>
      <c r="E742" s="101">
        <v>4</v>
      </c>
      <c r="F742" s="101">
        <v>60010300</v>
      </c>
      <c r="G742" s="97">
        <v>0</v>
      </c>
      <c r="H742" s="99">
        <v>0</v>
      </c>
      <c r="I742" s="11">
        <v>0</v>
      </c>
      <c r="J742" s="11">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369</v>
      </c>
      <c r="AT742" s="117" t="s">
        <v>157</v>
      </c>
      <c r="AU742" s="101" t="s">
        <v>352</v>
      </c>
      <c r="AV742" s="101">
        <v>10002001</v>
      </c>
      <c r="AW742" s="101">
        <v>21201010</v>
      </c>
      <c r="AX742" s="117" t="s">
        <v>789</v>
      </c>
      <c r="AY742" s="117" t="s">
        <v>2050</v>
      </c>
      <c r="AZ742" s="99">
        <v>0</v>
      </c>
      <c r="BA742" s="99">
        <v>0</v>
      </c>
      <c r="BB742" s="123" t="s">
        <v>371</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63021106</v>
      </c>
      <c r="D743" s="117" t="s">
        <v>850</v>
      </c>
      <c r="E743" s="101">
        <v>5</v>
      </c>
      <c r="F743" s="101">
        <v>60010300</v>
      </c>
      <c r="G743" s="101">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369</v>
      </c>
      <c r="AT743" s="117" t="s">
        <v>157</v>
      </c>
      <c r="AU743" s="101" t="s">
        <v>352</v>
      </c>
      <c r="AV743" s="101">
        <v>10002001</v>
      </c>
      <c r="AW743" s="101">
        <v>21201010</v>
      </c>
      <c r="AX743" s="117" t="s">
        <v>789</v>
      </c>
      <c r="AY743" s="117" t="s">
        <v>2051</v>
      </c>
      <c r="AZ743" s="99">
        <v>0</v>
      </c>
      <c r="BA743" s="99">
        <v>0</v>
      </c>
      <c r="BB743" s="123" t="s">
        <v>371</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19.5" customHeight="1">
      <c r="C744" s="11">
        <v>63021111</v>
      </c>
      <c r="D744" s="19" t="s">
        <v>2045</v>
      </c>
      <c r="E744" s="11">
        <v>1</v>
      </c>
      <c r="F744" s="18">
        <v>62011101</v>
      </c>
      <c r="G744" s="11">
        <v>0</v>
      </c>
      <c r="H744" s="13">
        <v>0</v>
      </c>
      <c r="I744" s="11">
        <v>1</v>
      </c>
      <c r="J744" s="11">
        <v>0</v>
      </c>
      <c r="K744" s="11">
        <v>0</v>
      </c>
      <c r="L744" s="18">
        <v>0</v>
      </c>
      <c r="M744" s="18">
        <v>0</v>
      </c>
      <c r="N744" s="18">
        <v>2</v>
      </c>
      <c r="O744" s="18">
        <v>10</v>
      </c>
      <c r="P744" s="18">
        <v>0.8</v>
      </c>
      <c r="Q744" s="18">
        <v>0</v>
      </c>
      <c r="R744" s="6">
        <v>0</v>
      </c>
      <c r="S744" s="13">
        <v>0</v>
      </c>
      <c r="T744" s="11">
        <v>1</v>
      </c>
      <c r="U744" s="18">
        <v>2</v>
      </c>
      <c r="V744" s="18">
        <v>0</v>
      </c>
      <c r="W744" s="18">
        <v>2.5</v>
      </c>
      <c r="X744" s="18">
        <v>1000</v>
      </c>
      <c r="Y744" s="18">
        <v>0</v>
      </c>
      <c r="Z744" s="18">
        <v>0</v>
      </c>
      <c r="AA744" s="18">
        <v>0</v>
      </c>
      <c r="AB744" s="18">
        <v>0</v>
      </c>
      <c r="AC744" s="18">
        <v>0</v>
      </c>
      <c r="AD744" s="18">
        <v>8</v>
      </c>
      <c r="AE744" s="18">
        <v>1</v>
      </c>
      <c r="AF744" s="18">
        <v>3</v>
      </c>
      <c r="AG744" s="6">
        <v>2</v>
      </c>
      <c r="AH744" s="6">
        <v>1</v>
      </c>
      <c r="AI744" s="6">
        <v>1</v>
      </c>
      <c r="AJ744" s="100">
        <v>3</v>
      </c>
      <c r="AK744" s="18">
        <v>0</v>
      </c>
      <c r="AL744" s="18">
        <v>0</v>
      </c>
      <c r="AM744" s="18">
        <v>0</v>
      </c>
      <c r="AN744" s="18">
        <v>0</v>
      </c>
      <c r="AO744" s="18">
        <v>3000</v>
      </c>
      <c r="AP744" s="18">
        <v>0</v>
      </c>
      <c r="AQ744" s="18">
        <v>0</v>
      </c>
      <c r="AR744" s="6">
        <v>0</v>
      </c>
      <c r="AS744" s="18">
        <v>0</v>
      </c>
      <c r="AT744" s="19" t="s">
        <v>157</v>
      </c>
      <c r="AU744" s="18" t="s">
        <v>778</v>
      </c>
      <c r="AV744" s="101">
        <v>10002001</v>
      </c>
      <c r="AW744" s="101">
        <v>21201010</v>
      </c>
      <c r="AX744" s="19" t="s">
        <v>158</v>
      </c>
      <c r="AY744" s="19">
        <v>0</v>
      </c>
      <c r="AZ744" s="13">
        <v>0</v>
      </c>
      <c r="BA744" s="13">
        <v>0</v>
      </c>
      <c r="BB744" s="109" t="str">
        <f t="shared" ref="BB744" si="84">"立即对目标范围内的怪物造成"&amp;W744*100&amp;"%攻击伤害+"&amp;X744&amp;"点固定伤害"</f>
        <v>立即对目标范围内的怪物造成250%攻击伤害+1000点固定伤害</v>
      </c>
      <c r="BC744" s="18">
        <v>0</v>
      </c>
      <c r="BD744" s="11">
        <v>0</v>
      </c>
      <c r="BE744" s="18">
        <v>0</v>
      </c>
      <c r="BF744" s="18">
        <v>0</v>
      </c>
      <c r="BG744" s="18">
        <v>0</v>
      </c>
      <c r="BH744" s="18">
        <v>0</v>
      </c>
      <c r="BI744" s="9">
        <v>0</v>
      </c>
      <c r="BJ744" s="6">
        <v>0</v>
      </c>
      <c r="BK744" s="6">
        <v>0</v>
      </c>
      <c r="BL744" s="6">
        <v>0</v>
      </c>
      <c r="BM744" s="6">
        <v>0</v>
      </c>
      <c r="BN744" s="6">
        <v>0</v>
      </c>
      <c r="BO744" s="6">
        <v>0</v>
      </c>
    </row>
    <row r="745" spans="3:67" ht="19.5" customHeight="1">
      <c r="C745" s="11">
        <v>63021112</v>
      </c>
      <c r="D745" s="19" t="s">
        <v>2045</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v>
      </c>
      <c r="AQ745" s="18">
        <v>0</v>
      </c>
      <c r="AR745" s="6">
        <v>0</v>
      </c>
      <c r="AS745" s="18">
        <v>0</v>
      </c>
      <c r="AT745" s="19" t="s">
        <v>157</v>
      </c>
      <c r="AU745" s="18" t="s">
        <v>778</v>
      </c>
      <c r="AV745" s="101">
        <v>10002001</v>
      </c>
      <c r="AW745" s="101">
        <v>21201010</v>
      </c>
      <c r="AX745" s="19" t="s">
        <v>158</v>
      </c>
      <c r="AY745" s="19">
        <v>0</v>
      </c>
      <c r="AZ745" s="13">
        <v>0</v>
      </c>
      <c r="BA745" s="13">
        <v>0</v>
      </c>
      <c r="BB745" s="109" t="str">
        <f t="shared" ref="BB745" si="85">"立即对目标范围内的怪物造成"&amp;W745*100&amp;"%攻击伤害+"&amp;X745&amp;"点固定伤害"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63021113</v>
      </c>
      <c r="D746" s="19" t="s">
        <v>2045</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v>
      </c>
      <c r="AQ746" s="18">
        <v>0</v>
      </c>
      <c r="AR746" s="6">
        <v>0</v>
      </c>
      <c r="AS746" s="18">
        <v>0</v>
      </c>
      <c r="AT746" s="19" t="s">
        <v>157</v>
      </c>
      <c r="AU746" s="18" t="s">
        <v>778</v>
      </c>
      <c r="AV746" s="101">
        <v>10002001</v>
      </c>
      <c r="AW746" s="101">
        <v>21201010</v>
      </c>
      <c r="AX746" s="19" t="s">
        <v>158</v>
      </c>
      <c r="AY746" s="19">
        <v>0</v>
      </c>
      <c r="AZ746" s="13">
        <v>0</v>
      </c>
      <c r="BA746" s="13">
        <v>0</v>
      </c>
      <c r="BB746" s="109" t="str">
        <f t="shared" ref="BB746:BB747" si="86">"立即对目标范围内的怪物造成"&amp;W746*100&amp;"%攻击伤害+"&amp;X746&amp;"点固定伤害"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63021114</v>
      </c>
      <c r="D747" s="19" t="s">
        <v>2045</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v>
      </c>
      <c r="AQ747" s="18">
        <v>0</v>
      </c>
      <c r="AR747" s="6">
        <v>0</v>
      </c>
      <c r="AS747" s="18">
        <v>0</v>
      </c>
      <c r="AT747" s="19" t="s">
        <v>157</v>
      </c>
      <c r="AU747" s="18" t="s">
        <v>778</v>
      </c>
      <c r="AV747" s="101">
        <v>10002001</v>
      </c>
      <c r="AW747" s="101">
        <v>21201010</v>
      </c>
      <c r="AX747" s="19" t="s">
        <v>158</v>
      </c>
      <c r="AY747" s="19">
        <v>0</v>
      </c>
      <c r="AZ747" s="13">
        <v>0</v>
      </c>
      <c r="BA747" s="13">
        <v>0</v>
      </c>
      <c r="BB747" s="109" t="str">
        <f t="shared" si="86"/>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63021115</v>
      </c>
      <c r="D748" s="19" t="s">
        <v>2045</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v>
      </c>
      <c r="AQ748" s="18">
        <v>0</v>
      </c>
      <c r="AR748" s="6">
        <v>0</v>
      </c>
      <c r="AS748" s="18">
        <v>0</v>
      </c>
      <c r="AT748" s="19" t="s">
        <v>157</v>
      </c>
      <c r="AU748" s="18" t="s">
        <v>778</v>
      </c>
      <c r="AV748" s="101">
        <v>10002001</v>
      </c>
      <c r="AW748" s="101">
        <v>21201010</v>
      </c>
      <c r="AX748" s="19" t="s">
        <v>158</v>
      </c>
      <c r="AY748" s="19">
        <v>0</v>
      </c>
      <c r="AZ748" s="13">
        <v>0</v>
      </c>
      <c r="BA748" s="13">
        <v>0</v>
      </c>
      <c r="BB748" s="109" t="str">
        <f t="shared" ref="BB748" si="87">"立即对目标范围内的怪物造成"&amp;W748*100&amp;"%攻击伤害+"&amp;X748&amp;"点固定伤害"</f>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97">
        <v>63021201</v>
      </c>
      <c r="D749" s="117" t="s">
        <v>851</v>
      </c>
      <c r="E749" s="101">
        <v>0</v>
      </c>
      <c r="F749" s="101">
        <v>60010300</v>
      </c>
      <c r="G749" s="97">
        <f t="shared" ref="G749:G751" si="88">C750</f>
        <v>63021202</v>
      </c>
      <c r="H749" s="99">
        <v>0</v>
      </c>
      <c r="I749" s="11">
        <v>25</v>
      </c>
      <c r="J749" s="11">
        <v>5</v>
      </c>
      <c r="K749" s="101">
        <v>0</v>
      </c>
      <c r="L749" s="101">
        <v>0</v>
      </c>
      <c r="M749" s="101">
        <v>0</v>
      </c>
      <c r="N749" s="101">
        <v>1</v>
      </c>
      <c r="O749" s="101">
        <v>0</v>
      </c>
      <c r="P749" s="101">
        <v>0</v>
      </c>
      <c r="Q749" s="101">
        <v>0</v>
      </c>
      <c r="R749" s="100">
        <v>0</v>
      </c>
      <c r="S749" s="99">
        <v>0</v>
      </c>
      <c r="T749" s="97">
        <v>1</v>
      </c>
      <c r="U749" s="101">
        <v>2</v>
      </c>
      <c r="V749" s="101">
        <v>0</v>
      </c>
      <c r="W749" s="101">
        <v>0</v>
      </c>
      <c r="X749" s="101">
        <v>0</v>
      </c>
      <c r="Y749" s="101">
        <v>0</v>
      </c>
      <c r="Z749" s="101">
        <v>0</v>
      </c>
      <c r="AA749" s="101">
        <v>0</v>
      </c>
      <c r="AB749" s="101">
        <v>0</v>
      </c>
      <c r="AC749" s="101">
        <v>0</v>
      </c>
      <c r="AD749" s="101">
        <v>15</v>
      </c>
      <c r="AE749" s="101">
        <v>1</v>
      </c>
      <c r="AF749" s="101">
        <v>3</v>
      </c>
      <c r="AG749" s="100">
        <v>2</v>
      </c>
      <c r="AH749" s="100">
        <v>1</v>
      </c>
      <c r="AI749" s="100">
        <v>0</v>
      </c>
      <c r="AJ749" s="100">
        <v>6</v>
      </c>
      <c r="AK749" s="101">
        <v>0</v>
      </c>
      <c r="AL749" s="101">
        <v>0</v>
      </c>
      <c r="AM749" s="101">
        <v>0</v>
      </c>
      <c r="AN749" s="101">
        <v>1</v>
      </c>
      <c r="AO749" s="101">
        <v>360000</v>
      </c>
      <c r="AP749" s="101">
        <v>0.5</v>
      </c>
      <c r="AQ749" s="101">
        <v>0</v>
      </c>
      <c r="AR749" s="100">
        <v>0</v>
      </c>
      <c r="AS749" s="101" t="s">
        <v>369</v>
      </c>
      <c r="AT749" s="117" t="s">
        <v>157</v>
      </c>
      <c r="AU749" s="101" t="s">
        <v>352</v>
      </c>
      <c r="AV749" s="101">
        <v>10002001</v>
      </c>
      <c r="AW749" s="101">
        <v>21201020</v>
      </c>
      <c r="AX749" s="117" t="s">
        <v>789</v>
      </c>
      <c r="AY749" s="117" t="s">
        <v>2052</v>
      </c>
      <c r="AZ749" s="99">
        <v>0</v>
      </c>
      <c r="BA749" s="99">
        <v>0</v>
      </c>
      <c r="BB749" s="123" t="s">
        <v>371</v>
      </c>
      <c r="BC749" s="101">
        <v>0</v>
      </c>
      <c r="BD749" s="97">
        <v>0</v>
      </c>
      <c r="BE749" s="101">
        <v>0</v>
      </c>
      <c r="BF749" s="101">
        <v>0</v>
      </c>
      <c r="BG749" s="101">
        <v>0</v>
      </c>
      <c r="BH749" s="101">
        <v>0</v>
      </c>
      <c r="BI749" s="103">
        <v>0</v>
      </c>
      <c r="BJ749" s="100">
        <v>0</v>
      </c>
      <c r="BK749" s="100">
        <v>0</v>
      </c>
      <c r="BL749" s="100">
        <v>0</v>
      </c>
      <c r="BM749" s="100">
        <v>0</v>
      </c>
      <c r="BN749" s="100">
        <v>0</v>
      </c>
      <c r="BO749" s="100">
        <v>0</v>
      </c>
    </row>
    <row r="750" spans="3:67" ht="20.100000000000001" customHeight="1">
      <c r="C750" s="97">
        <v>63021202</v>
      </c>
      <c r="D750" s="117" t="s">
        <v>851</v>
      </c>
      <c r="E750" s="101">
        <v>1</v>
      </c>
      <c r="F750" s="101">
        <v>60010300</v>
      </c>
      <c r="G750" s="97">
        <f t="shared" si="88"/>
        <v>63021203</v>
      </c>
      <c r="H750" s="99">
        <v>0</v>
      </c>
      <c r="I750" s="11">
        <v>32</v>
      </c>
      <c r="J750" s="11">
        <v>2</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369</v>
      </c>
      <c r="AT750" s="117" t="s">
        <v>157</v>
      </c>
      <c r="AU750" s="101" t="s">
        <v>352</v>
      </c>
      <c r="AV750" s="101">
        <v>10002001</v>
      </c>
      <c r="AW750" s="101">
        <v>21201020</v>
      </c>
      <c r="AX750" s="117" t="s">
        <v>789</v>
      </c>
      <c r="AY750" s="117" t="s">
        <v>2052</v>
      </c>
      <c r="AZ750" s="99">
        <v>0</v>
      </c>
      <c r="BA750" s="99">
        <v>0</v>
      </c>
      <c r="BB750" s="123" t="s">
        <v>371</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63021203</v>
      </c>
      <c r="D751" s="117" t="s">
        <v>851</v>
      </c>
      <c r="E751" s="101">
        <v>2</v>
      </c>
      <c r="F751" s="101">
        <v>60010300</v>
      </c>
      <c r="G751" s="97">
        <f t="shared" si="88"/>
        <v>63021204</v>
      </c>
      <c r="H751" s="99">
        <v>0</v>
      </c>
      <c r="I751" s="11">
        <v>37</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369</v>
      </c>
      <c r="AT751" s="117" t="s">
        <v>157</v>
      </c>
      <c r="AU751" s="101" t="s">
        <v>352</v>
      </c>
      <c r="AV751" s="101">
        <v>10002001</v>
      </c>
      <c r="AW751" s="101">
        <v>21201020</v>
      </c>
      <c r="AX751" s="117" t="s">
        <v>789</v>
      </c>
      <c r="AY751" s="117" t="s">
        <v>2053</v>
      </c>
      <c r="AZ751" s="99">
        <v>0</v>
      </c>
      <c r="BA751" s="99">
        <v>0</v>
      </c>
      <c r="BB751" s="123" t="s">
        <v>371</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63021204</v>
      </c>
      <c r="D752" s="117" t="s">
        <v>851</v>
      </c>
      <c r="E752" s="101">
        <v>3</v>
      </c>
      <c r="F752" s="101">
        <v>60010300</v>
      </c>
      <c r="G752" s="97">
        <v>0</v>
      </c>
      <c r="H752" s="99">
        <v>0</v>
      </c>
      <c r="I752" s="11">
        <v>0</v>
      </c>
      <c r="J752" s="11">
        <v>0</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369</v>
      </c>
      <c r="AT752" s="117" t="s">
        <v>157</v>
      </c>
      <c r="AU752" s="101" t="s">
        <v>352</v>
      </c>
      <c r="AV752" s="101">
        <v>10002001</v>
      </c>
      <c r="AW752" s="101">
        <v>21201020</v>
      </c>
      <c r="AX752" s="117" t="s">
        <v>789</v>
      </c>
      <c r="AY752" s="117" t="s">
        <v>2054</v>
      </c>
      <c r="AZ752" s="99">
        <v>0</v>
      </c>
      <c r="BA752" s="99">
        <v>0</v>
      </c>
      <c r="BB752" s="123" t="s">
        <v>371</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63021205</v>
      </c>
      <c r="D753" s="117" t="s">
        <v>851</v>
      </c>
      <c r="E753" s="101">
        <v>4</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369</v>
      </c>
      <c r="AT753" s="117" t="s">
        <v>157</v>
      </c>
      <c r="AU753" s="101" t="s">
        <v>352</v>
      </c>
      <c r="AV753" s="101">
        <v>10002001</v>
      </c>
      <c r="AW753" s="101">
        <v>21201020</v>
      </c>
      <c r="AX753" s="117" t="s">
        <v>789</v>
      </c>
      <c r="AY753" s="117" t="s">
        <v>2055</v>
      </c>
      <c r="AZ753" s="99">
        <v>0</v>
      </c>
      <c r="BA753" s="99">
        <v>0</v>
      </c>
      <c r="BB753" s="123" t="s">
        <v>371</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63021206</v>
      </c>
      <c r="D754" s="117" t="s">
        <v>851</v>
      </c>
      <c r="E754" s="101">
        <v>5</v>
      </c>
      <c r="F754" s="101">
        <v>60010300</v>
      </c>
      <c r="G754" s="101">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369</v>
      </c>
      <c r="AT754" s="117" t="s">
        <v>157</v>
      </c>
      <c r="AU754" s="101" t="s">
        <v>352</v>
      </c>
      <c r="AV754" s="101">
        <v>10002001</v>
      </c>
      <c r="AW754" s="101">
        <v>21201020</v>
      </c>
      <c r="AX754" s="117" t="s">
        <v>789</v>
      </c>
      <c r="AY754" s="117" t="s">
        <v>2056</v>
      </c>
      <c r="AZ754" s="99">
        <v>0</v>
      </c>
      <c r="BA754" s="99">
        <v>0</v>
      </c>
      <c r="BB754" s="123" t="s">
        <v>371</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19.5" customHeight="1">
      <c r="C755" s="97">
        <v>63021211</v>
      </c>
      <c r="D755" s="19" t="s">
        <v>2046</v>
      </c>
      <c r="E755" s="11">
        <v>1</v>
      </c>
      <c r="F755" s="18">
        <v>62011101</v>
      </c>
      <c r="G755" s="11">
        <v>0</v>
      </c>
      <c r="H755" s="13">
        <v>0</v>
      </c>
      <c r="I755" s="11">
        <v>1</v>
      </c>
      <c r="J755" s="11">
        <v>0</v>
      </c>
      <c r="K755" s="11">
        <v>0</v>
      </c>
      <c r="L755" s="18">
        <v>0</v>
      </c>
      <c r="M755" s="18">
        <v>0</v>
      </c>
      <c r="N755" s="18">
        <v>2</v>
      </c>
      <c r="O755" s="18">
        <v>10</v>
      </c>
      <c r="P755" s="18">
        <v>0.8</v>
      </c>
      <c r="Q755" s="18">
        <v>0</v>
      </c>
      <c r="R755" s="6">
        <v>0</v>
      </c>
      <c r="S755" s="13">
        <v>0</v>
      </c>
      <c r="T755" s="11">
        <v>1</v>
      </c>
      <c r="U755" s="18">
        <v>2</v>
      </c>
      <c r="V755" s="18">
        <v>0</v>
      </c>
      <c r="W755" s="18">
        <v>2.5</v>
      </c>
      <c r="X755" s="18">
        <v>1000</v>
      </c>
      <c r="Y755" s="18">
        <v>0</v>
      </c>
      <c r="Z755" s="18">
        <v>0</v>
      </c>
      <c r="AA755" s="18">
        <v>0</v>
      </c>
      <c r="AB755" s="18">
        <v>0</v>
      </c>
      <c r="AC755" s="18">
        <v>0</v>
      </c>
      <c r="AD755" s="18">
        <v>8</v>
      </c>
      <c r="AE755" s="18">
        <v>1</v>
      </c>
      <c r="AF755" s="18">
        <v>3</v>
      </c>
      <c r="AG755" s="6">
        <v>2</v>
      </c>
      <c r="AH755" s="6">
        <v>1</v>
      </c>
      <c r="AI755" s="6">
        <v>1</v>
      </c>
      <c r="AJ755" s="100">
        <v>3</v>
      </c>
      <c r="AK755" s="18">
        <v>0</v>
      </c>
      <c r="AL755" s="18">
        <v>0</v>
      </c>
      <c r="AM755" s="18">
        <v>0</v>
      </c>
      <c r="AN755" s="18">
        <v>0</v>
      </c>
      <c r="AO755" s="18">
        <v>3000</v>
      </c>
      <c r="AP755" s="18">
        <v>0</v>
      </c>
      <c r="AQ755" s="18">
        <v>0</v>
      </c>
      <c r="AR755" s="6">
        <v>0</v>
      </c>
      <c r="AS755" s="18">
        <v>0</v>
      </c>
      <c r="AT755" s="19" t="s">
        <v>157</v>
      </c>
      <c r="AU755" s="18" t="s">
        <v>778</v>
      </c>
      <c r="AV755" s="101">
        <v>10002001</v>
      </c>
      <c r="AW755" s="101">
        <v>21201020</v>
      </c>
      <c r="AX755" s="19" t="s">
        <v>158</v>
      </c>
      <c r="AY755" s="19">
        <v>0</v>
      </c>
      <c r="AZ755" s="13">
        <v>0</v>
      </c>
      <c r="BA755" s="13">
        <v>0</v>
      </c>
      <c r="BB755" s="109" t="str">
        <f t="shared" ref="BB755:BB759" si="89">"立即对目标范围内的怪物造成"&amp;W755*100&amp;"%攻击伤害+"&amp;X755&amp;"点固定伤害"</f>
        <v>立即对目标范围内的怪物造成250%攻击伤害+1000点固定伤害</v>
      </c>
      <c r="BC755" s="18">
        <v>0</v>
      </c>
      <c r="BD755" s="11">
        <v>0</v>
      </c>
      <c r="BE755" s="18">
        <v>0</v>
      </c>
      <c r="BF755" s="18">
        <v>0</v>
      </c>
      <c r="BG755" s="18">
        <v>0</v>
      </c>
      <c r="BH755" s="18">
        <v>0</v>
      </c>
      <c r="BI755" s="9">
        <v>0</v>
      </c>
      <c r="BJ755" s="6">
        <v>0</v>
      </c>
      <c r="BK755" s="6">
        <v>0</v>
      </c>
      <c r="BL755" s="6">
        <v>0</v>
      </c>
      <c r="BM755" s="6">
        <v>0</v>
      </c>
      <c r="BN755" s="6">
        <v>0</v>
      </c>
      <c r="BO755" s="6">
        <v>0</v>
      </c>
    </row>
    <row r="756" spans="3:67" ht="19.5" customHeight="1">
      <c r="C756" s="97">
        <v>63021212</v>
      </c>
      <c r="D756" s="19" t="s">
        <v>2046</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v>
      </c>
      <c r="AQ756" s="18">
        <v>0</v>
      </c>
      <c r="AR756" s="6">
        <v>0</v>
      </c>
      <c r="AS756" s="18">
        <v>0</v>
      </c>
      <c r="AT756" s="19" t="s">
        <v>157</v>
      </c>
      <c r="AU756" s="18" t="s">
        <v>778</v>
      </c>
      <c r="AV756" s="101">
        <v>10002001</v>
      </c>
      <c r="AW756" s="101">
        <v>21201020</v>
      </c>
      <c r="AX756" s="19" t="s">
        <v>158</v>
      </c>
      <c r="AY756" s="19">
        <v>0</v>
      </c>
      <c r="AZ756" s="13">
        <v>0</v>
      </c>
      <c r="BA756" s="13">
        <v>0</v>
      </c>
      <c r="BB756" s="109" t="str">
        <f t="shared" si="89"/>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63021213</v>
      </c>
      <c r="D757" s="19" t="s">
        <v>2046</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v>
      </c>
      <c r="AQ757" s="18">
        <v>0</v>
      </c>
      <c r="AR757" s="6">
        <v>0</v>
      </c>
      <c r="AS757" s="18">
        <v>0</v>
      </c>
      <c r="AT757" s="19" t="s">
        <v>157</v>
      </c>
      <c r="AU757" s="18" t="s">
        <v>778</v>
      </c>
      <c r="AV757" s="101">
        <v>10002001</v>
      </c>
      <c r="AW757" s="101">
        <v>21201020</v>
      </c>
      <c r="AX757" s="19" t="s">
        <v>158</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63021214</v>
      </c>
      <c r="D758" s="19" t="s">
        <v>2046</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v>
      </c>
      <c r="AQ758" s="18">
        <v>0</v>
      </c>
      <c r="AR758" s="6">
        <v>0</v>
      </c>
      <c r="AS758" s="18">
        <v>0</v>
      </c>
      <c r="AT758" s="19" t="s">
        <v>157</v>
      </c>
      <c r="AU758" s="18" t="s">
        <v>778</v>
      </c>
      <c r="AV758" s="101">
        <v>10002001</v>
      </c>
      <c r="AW758" s="101">
        <v>21201020</v>
      </c>
      <c r="AX758" s="19" t="s">
        <v>158</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63021215</v>
      </c>
      <c r="D759" s="19" t="s">
        <v>2046</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v>
      </c>
      <c r="AQ759" s="18">
        <v>0</v>
      </c>
      <c r="AR759" s="6">
        <v>0</v>
      </c>
      <c r="AS759" s="18">
        <v>0</v>
      </c>
      <c r="AT759" s="19" t="s">
        <v>157</v>
      </c>
      <c r="AU759" s="18" t="s">
        <v>778</v>
      </c>
      <c r="AV759" s="101">
        <v>10002001</v>
      </c>
      <c r="AW759" s="101">
        <v>21201020</v>
      </c>
      <c r="AX759" s="19" t="s">
        <v>158</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97">
        <v>63021301</v>
      </c>
      <c r="D760" s="117" t="s">
        <v>852</v>
      </c>
      <c r="E760" s="101">
        <v>0</v>
      </c>
      <c r="F760" s="101">
        <v>61023401</v>
      </c>
      <c r="G760" s="97">
        <f t="shared" ref="G760:G762" si="90">C761</f>
        <v>63021302</v>
      </c>
      <c r="H760" s="99">
        <v>0</v>
      </c>
      <c r="I760" s="11">
        <v>30</v>
      </c>
      <c r="J760" s="18">
        <v>5</v>
      </c>
      <c r="K760" s="97">
        <v>0</v>
      </c>
      <c r="L760" s="101">
        <v>0</v>
      </c>
      <c r="M760" s="101">
        <v>0</v>
      </c>
      <c r="N760" s="101">
        <v>1</v>
      </c>
      <c r="O760" s="101">
        <v>0</v>
      </c>
      <c r="P760" s="101">
        <v>0</v>
      </c>
      <c r="Q760" s="101">
        <v>0</v>
      </c>
      <c r="R760" s="100">
        <v>0</v>
      </c>
      <c r="S760" s="99">
        <v>0</v>
      </c>
      <c r="T760" s="97">
        <v>1</v>
      </c>
      <c r="U760" s="101">
        <v>2</v>
      </c>
      <c r="V760" s="101">
        <v>0</v>
      </c>
      <c r="W760" s="101">
        <v>1</v>
      </c>
      <c r="X760" s="101">
        <v>500</v>
      </c>
      <c r="Y760" s="101">
        <v>0</v>
      </c>
      <c r="Z760" s="101">
        <v>0</v>
      </c>
      <c r="AA760" s="101">
        <v>0</v>
      </c>
      <c r="AB760" s="101">
        <v>0</v>
      </c>
      <c r="AC760" s="101">
        <v>0</v>
      </c>
      <c r="AD760" s="101">
        <v>30</v>
      </c>
      <c r="AE760" s="101">
        <v>1</v>
      </c>
      <c r="AF760" s="101">
        <v>3</v>
      </c>
      <c r="AG760" s="100">
        <v>2</v>
      </c>
      <c r="AH760" s="100">
        <v>0</v>
      </c>
      <c r="AI760" s="100">
        <v>0</v>
      </c>
      <c r="AJ760" s="100">
        <v>5</v>
      </c>
      <c r="AK760" s="101">
        <v>0</v>
      </c>
      <c r="AL760" s="101">
        <v>0</v>
      </c>
      <c r="AM760" s="101">
        <v>0</v>
      </c>
      <c r="AN760" s="101">
        <v>0.5</v>
      </c>
      <c r="AO760" s="101">
        <v>20000</v>
      </c>
      <c r="AP760" s="101">
        <v>0.5</v>
      </c>
      <c r="AQ760" s="101">
        <v>0</v>
      </c>
      <c r="AR760" s="100">
        <v>0</v>
      </c>
      <c r="AS760" s="175" t="s">
        <v>773</v>
      </c>
      <c r="AT760" s="117" t="s">
        <v>725</v>
      </c>
      <c r="AU760" s="101" t="s">
        <v>735</v>
      </c>
      <c r="AV760" s="101">
        <v>10002001</v>
      </c>
      <c r="AW760" s="101">
        <v>21201030</v>
      </c>
      <c r="AX760" s="117" t="s">
        <v>227</v>
      </c>
      <c r="AY760" s="117" t="s">
        <v>257</v>
      </c>
      <c r="AZ760" s="99">
        <v>0</v>
      </c>
      <c r="BA760" s="99">
        <v>0</v>
      </c>
      <c r="BB760" s="122" t="str">
        <f t="shared" ref="BB760:BB765" si="91">"在脚底下立即释放法术,在此范围内的目标每秒造成"&amp;W760*100&amp;"%攻击伤害+"&amp;X760&amp;"点固定伤害,己方伤害提升20%,目标移动速度降低20%,持续20秒"</f>
        <v>在脚底下立即释放法术,在此范围内的目标每秒造成100%攻击伤害+500点固定伤害,己方伤害提升20%,目标移动速度降低20%,持续20秒</v>
      </c>
      <c r="BC760" s="101">
        <v>0</v>
      </c>
      <c r="BD760" s="97">
        <v>0</v>
      </c>
      <c r="BE760" s="101">
        <v>0</v>
      </c>
      <c r="BF760" s="101">
        <v>0</v>
      </c>
      <c r="BG760" s="101">
        <v>0</v>
      </c>
      <c r="BH760" s="101">
        <v>0</v>
      </c>
      <c r="BI760" s="103">
        <v>0</v>
      </c>
      <c r="BJ760" s="100">
        <v>0</v>
      </c>
      <c r="BK760" s="100">
        <v>0</v>
      </c>
      <c r="BL760" s="100">
        <v>0</v>
      </c>
      <c r="BM760" s="100">
        <v>0</v>
      </c>
      <c r="BN760" s="100">
        <v>0</v>
      </c>
      <c r="BO760" s="100">
        <v>0</v>
      </c>
    </row>
    <row r="761" spans="3:67" ht="20.100000000000001" customHeight="1">
      <c r="C761" s="97">
        <v>63021302</v>
      </c>
      <c r="D761" s="117" t="s">
        <v>852</v>
      </c>
      <c r="E761" s="101">
        <v>1</v>
      </c>
      <c r="F761" s="101">
        <v>61023401</v>
      </c>
      <c r="G761" s="97">
        <f t="shared" si="90"/>
        <v>63021303</v>
      </c>
      <c r="H761" s="99">
        <v>0</v>
      </c>
      <c r="I761" s="11">
        <v>37</v>
      </c>
      <c r="J761" s="18">
        <v>2</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773</v>
      </c>
      <c r="AT761" s="117" t="s">
        <v>725</v>
      </c>
      <c r="AU761" s="101" t="s">
        <v>735</v>
      </c>
      <c r="AV761" s="101">
        <v>10002001</v>
      </c>
      <c r="AW761" s="101">
        <v>21201030</v>
      </c>
      <c r="AX761" s="117" t="s">
        <v>227</v>
      </c>
      <c r="AY761" s="117" t="s">
        <v>257</v>
      </c>
      <c r="AZ761" s="99">
        <v>0</v>
      </c>
      <c r="BA761" s="99">
        <v>0</v>
      </c>
      <c r="BB761" s="122" t="str">
        <f t="shared" si="91"/>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63021303</v>
      </c>
      <c r="D762" s="117" t="s">
        <v>852</v>
      </c>
      <c r="E762" s="101">
        <v>2</v>
      </c>
      <c r="F762" s="101">
        <v>61023401</v>
      </c>
      <c r="G762" s="97">
        <f t="shared" si="90"/>
        <v>63021304</v>
      </c>
      <c r="H762" s="99">
        <v>0</v>
      </c>
      <c r="I762" s="11">
        <v>42</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773</v>
      </c>
      <c r="AT762" s="117" t="s">
        <v>725</v>
      </c>
      <c r="AU762" s="101" t="s">
        <v>735</v>
      </c>
      <c r="AV762" s="101">
        <v>10002001</v>
      </c>
      <c r="AW762" s="101">
        <v>21201030</v>
      </c>
      <c r="AX762" s="117" t="s">
        <v>227</v>
      </c>
      <c r="AY762" s="117" t="s">
        <v>257</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63021304</v>
      </c>
      <c r="D763" s="117" t="s">
        <v>852</v>
      </c>
      <c r="E763" s="101">
        <v>3</v>
      </c>
      <c r="F763" s="101">
        <v>61023401</v>
      </c>
      <c r="G763" s="97">
        <v>0</v>
      </c>
      <c r="H763" s="99">
        <v>0</v>
      </c>
      <c r="I763" s="18">
        <v>0</v>
      </c>
      <c r="J763" s="18">
        <v>0</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773</v>
      </c>
      <c r="AT763" s="117" t="s">
        <v>725</v>
      </c>
      <c r="AU763" s="101" t="s">
        <v>735</v>
      </c>
      <c r="AV763" s="101">
        <v>10002001</v>
      </c>
      <c r="AW763" s="101">
        <v>21201030</v>
      </c>
      <c r="AX763" s="117" t="s">
        <v>227</v>
      </c>
      <c r="AY763" s="117" t="s">
        <v>257</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63021305</v>
      </c>
      <c r="D764" s="117" t="s">
        <v>852</v>
      </c>
      <c r="E764" s="101">
        <v>4</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773</v>
      </c>
      <c r="AT764" s="117" t="s">
        <v>725</v>
      </c>
      <c r="AU764" s="101" t="s">
        <v>735</v>
      </c>
      <c r="AV764" s="101">
        <v>10002001</v>
      </c>
      <c r="AW764" s="101">
        <v>21201030</v>
      </c>
      <c r="AX764" s="117" t="s">
        <v>227</v>
      </c>
      <c r="AY764" s="117" t="s">
        <v>257</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63021306</v>
      </c>
      <c r="D765" s="117" t="s">
        <v>852</v>
      </c>
      <c r="E765" s="101">
        <v>5</v>
      </c>
      <c r="F765" s="101">
        <v>61023401</v>
      </c>
      <c r="G765" s="101">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773</v>
      </c>
      <c r="AT765" s="117" t="s">
        <v>725</v>
      </c>
      <c r="AU765" s="101" t="s">
        <v>735</v>
      </c>
      <c r="AV765" s="101">
        <v>10002001</v>
      </c>
      <c r="AW765" s="101">
        <v>21201030</v>
      </c>
      <c r="AX765" s="117" t="s">
        <v>227</v>
      </c>
      <c r="AY765" s="117" t="s">
        <v>257</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19.5" customHeight="1">
      <c r="C766" s="97">
        <v>63021401</v>
      </c>
      <c r="D766" s="117" t="s">
        <v>853</v>
      </c>
      <c r="E766" s="101">
        <v>0</v>
      </c>
      <c r="F766" s="101">
        <v>60010300</v>
      </c>
      <c r="G766" s="97">
        <f t="shared" ref="G766:G768" si="92">C767</f>
        <v>63021402</v>
      </c>
      <c r="H766" s="99">
        <v>0</v>
      </c>
      <c r="I766" s="11">
        <v>35</v>
      </c>
      <c r="J766" s="18">
        <v>5</v>
      </c>
      <c r="K766" s="101">
        <v>0</v>
      </c>
      <c r="L766" s="101">
        <v>0</v>
      </c>
      <c r="M766" s="101">
        <v>0</v>
      </c>
      <c r="N766" s="97">
        <v>1</v>
      </c>
      <c r="O766" s="101">
        <v>0</v>
      </c>
      <c r="P766" s="101">
        <v>0</v>
      </c>
      <c r="Q766" s="101">
        <v>0</v>
      </c>
      <c r="R766" s="100">
        <v>0</v>
      </c>
      <c r="S766" s="99">
        <v>0</v>
      </c>
      <c r="T766" s="97">
        <v>1</v>
      </c>
      <c r="U766" s="101">
        <v>2</v>
      </c>
      <c r="V766" s="101">
        <v>0</v>
      </c>
      <c r="W766" s="101">
        <v>3</v>
      </c>
      <c r="X766" s="101">
        <v>0</v>
      </c>
      <c r="Y766" s="101">
        <v>0</v>
      </c>
      <c r="Z766" s="101">
        <v>0</v>
      </c>
      <c r="AA766" s="101">
        <v>0</v>
      </c>
      <c r="AB766" s="101">
        <v>0</v>
      </c>
      <c r="AC766" s="101">
        <v>0</v>
      </c>
      <c r="AD766" s="101">
        <v>9</v>
      </c>
      <c r="AE766" s="101">
        <v>1</v>
      </c>
      <c r="AF766" s="101">
        <v>2</v>
      </c>
      <c r="AG766" s="100">
        <v>2</v>
      </c>
      <c r="AH766" s="100">
        <v>1</v>
      </c>
      <c r="AI766" s="100">
        <v>0</v>
      </c>
      <c r="AJ766" s="100">
        <v>5</v>
      </c>
      <c r="AK766" s="101">
        <v>0</v>
      </c>
      <c r="AL766" s="101">
        <v>0</v>
      </c>
      <c r="AM766" s="101">
        <v>0</v>
      </c>
      <c r="AN766" s="101">
        <v>0.5</v>
      </c>
      <c r="AO766" s="101">
        <v>2000</v>
      </c>
      <c r="AP766" s="101">
        <v>0</v>
      </c>
      <c r="AQ766" s="101">
        <v>20</v>
      </c>
      <c r="AR766" s="100">
        <v>0</v>
      </c>
      <c r="AS766" s="101" t="s">
        <v>156</v>
      </c>
      <c r="AT766" s="117" t="s">
        <v>157</v>
      </c>
      <c r="AU766" s="101" t="s">
        <v>352</v>
      </c>
      <c r="AV766" s="101">
        <v>0</v>
      </c>
      <c r="AW766" s="101">
        <v>21201040</v>
      </c>
      <c r="AX766" s="117" t="s">
        <v>854</v>
      </c>
      <c r="AY766" s="176" t="s">
        <v>2058</v>
      </c>
      <c r="AZ766" s="99">
        <v>0</v>
      </c>
      <c r="BA766" s="99">
        <v>0</v>
      </c>
      <c r="BB766" s="123" t="s">
        <v>855</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63021402</v>
      </c>
      <c r="D767" s="117" t="s">
        <v>853</v>
      </c>
      <c r="E767" s="101">
        <v>1</v>
      </c>
      <c r="F767" s="101">
        <v>60010300</v>
      </c>
      <c r="G767" s="97">
        <f t="shared" si="92"/>
        <v>63021403</v>
      </c>
      <c r="H767" s="99">
        <v>0</v>
      </c>
      <c r="I767" s="11">
        <v>42</v>
      </c>
      <c r="J767" s="18">
        <v>2</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20</v>
      </c>
      <c r="AR767" s="100">
        <v>0</v>
      </c>
      <c r="AS767" s="101" t="s">
        <v>156</v>
      </c>
      <c r="AT767" s="117" t="s">
        <v>157</v>
      </c>
      <c r="AU767" s="101" t="s">
        <v>352</v>
      </c>
      <c r="AV767" s="101">
        <v>0</v>
      </c>
      <c r="AW767" s="101">
        <v>21201040</v>
      </c>
      <c r="AX767" s="117" t="s">
        <v>854</v>
      </c>
      <c r="AY767" s="176" t="s">
        <v>2058</v>
      </c>
      <c r="AZ767" s="99">
        <v>0</v>
      </c>
      <c r="BA767" s="99">
        <v>0</v>
      </c>
      <c r="BB767" s="123" t="s">
        <v>855</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63021403</v>
      </c>
      <c r="D768" s="117" t="s">
        <v>853</v>
      </c>
      <c r="E768" s="101">
        <v>2</v>
      </c>
      <c r="F768" s="101">
        <v>60010300</v>
      </c>
      <c r="G768" s="97">
        <f t="shared" si="92"/>
        <v>63021404</v>
      </c>
      <c r="H768" s="99">
        <v>0</v>
      </c>
      <c r="I768" s="11">
        <v>47</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20</v>
      </c>
      <c r="AR768" s="100">
        <v>0</v>
      </c>
      <c r="AS768" s="101" t="s">
        <v>156</v>
      </c>
      <c r="AT768" s="117" t="s">
        <v>157</v>
      </c>
      <c r="AU768" s="101" t="s">
        <v>352</v>
      </c>
      <c r="AV768" s="101">
        <v>0</v>
      </c>
      <c r="AW768" s="101">
        <v>21201040</v>
      </c>
      <c r="AX768" s="117" t="s">
        <v>854</v>
      </c>
      <c r="AY768" s="176" t="s">
        <v>2058</v>
      </c>
      <c r="AZ768" s="99">
        <v>0</v>
      </c>
      <c r="BA768" s="99">
        <v>0</v>
      </c>
      <c r="BB768" s="123" t="s">
        <v>855</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63021404</v>
      </c>
      <c r="D769" s="117" t="s">
        <v>853</v>
      </c>
      <c r="E769" s="101">
        <v>3</v>
      </c>
      <c r="F769" s="101">
        <v>60010300</v>
      </c>
      <c r="G769" s="97">
        <v>0</v>
      </c>
      <c r="H769" s="99">
        <v>0</v>
      </c>
      <c r="I769" s="18">
        <v>0</v>
      </c>
      <c r="J769" s="18">
        <v>0</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20</v>
      </c>
      <c r="AR769" s="100">
        <v>0</v>
      </c>
      <c r="AS769" s="101" t="s">
        <v>156</v>
      </c>
      <c r="AT769" s="117" t="s">
        <v>157</v>
      </c>
      <c r="AU769" s="101" t="s">
        <v>352</v>
      </c>
      <c r="AV769" s="101">
        <v>0</v>
      </c>
      <c r="AW769" s="101">
        <v>21201040</v>
      </c>
      <c r="AX769" s="117" t="s">
        <v>854</v>
      </c>
      <c r="AY769" s="176" t="s">
        <v>2058</v>
      </c>
      <c r="AZ769" s="99">
        <v>0</v>
      </c>
      <c r="BA769" s="99">
        <v>0</v>
      </c>
      <c r="BB769" s="123" t="s">
        <v>855</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63021405</v>
      </c>
      <c r="D770" s="117" t="s">
        <v>853</v>
      </c>
      <c r="E770" s="101">
        <v>4</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20</v>
      </c>
      <c r="AR770" s="100">
        <v>0</v>
      </c>
      <c r="AS770" s="101" t="s">
        <v>156</v>
      </c>
      <c r="AT770" s="117" t="s">
        <v>157</v>
      </c>
      <c r="AU770" s="101" t="s">
        <v>352</v>
      </c>
      <c r="AV770" s="101">
        <v>0</v>
      </c>
      <c r="AW770" s="101">
        <v>21201040</v>
      </c>
      <c r="AX770" s="117" t="s">
        <v>854</v>
      </c>
      <c r="AY770" s="176" t="s">
        <v>2058</v>
      </c>
      <c r="AZ770" s="99">
        <v>0</v>
      </c>
      <c r="BA770" s="99">
        <v>0</v>
      </c>
      <c r="BB770" s="123" t="s">
        <v>855</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63021406</v>
      </c>
      <c r="D771" s="117" t="s">
        <v>853</v>
      </c>
      <c r="E771" s="101">
        <v>5</v>
      </c>
      <c r="F771" s="101">
        <v>60010300</v>
      </c>
      <c r="G771" s="101">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20</v>
      </c>
      <c r="AR771" s="100">
        <v>0</v>
      </c>
      <c r="AS771" s="101" t="s">
        <v>156</v>
      </c>
      <c r="AT771" s="117" t="s">
        <v>157</v>
      </c>
      <c r="AU771" s="101" t="s">
        <v>352</v>
      </c>
      <c r="AV771" s="101">
        <v>0</v>
      </c>
      <c r="AW771" s="101">
        <v>21201040</v>
      </c>
      <c r="AX771" s="117" t="s">
        <v>854</v>
      </c>
      <c r="AY771" s="176" t="s">
        <v>2058</v>
      </c>
      <c r="AZ771" s="99">
        <v>0</v>
      </c>
      <c r="BA771" s="99">
        <v>0</v>
      </c>
      <c r="BB771" s="123" t="s">
        <v>855</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63022101</v>
      </c>
      <c r="D772" s="115" t="s">
        <v>856</v>
      </c>
      <c r="E772" s="116">
        <v>0</v>
      </c>
      <c r="F772" s="116">
        <v>62011201</v>
      </c>
      <c r="G772" s="97">
        <f t="shared" ref="G772:G774" si="93">C773</f>
        <v>63022102</v>
      </c>
      <c r="H772" s="99">
        <v>0</v>
      </c>
      <c r="I772" s="11">
        <v>18</v>
      </c>
      <c r="J772" s="11">
        <v>5</v>
      </c>
      <c r="K772" s="116">
        <v>0</v>
      </c>
      <c r="L772" s="116">
        <v>0</v>
      </c>
      <c r="M772" s="116">
        <v>0</v>
      </c>
      <c r="N772" s="116">
        <v>1</v>
      </c>
      <c r="O772" s="116">
        <v>0</v>
      </c>
      <c r="P772" s="116">
        <v>0</v>
      </c>
      <c r="Q772" s="116">
        <v>0</v>
      </c>
      <c r="R772" s="116">
        <v>0</v>
      </c>
      <c r="S772" s="116">
        <v>0</v>
      </c>
      <c r="T772" s="116">
        <v>1</v>
      </c>
      <c r="U772" s="116">
        <v>2</v>
      </c>
      <c r="V772" s="116">
        <v>0</v>
      </c>
      <c r="W772" s="116">
        <v>2.25</v>
      </c>
      <c r="X772" s="116">
        <v>210</v>
      </c>
      <c r="Y772" s="116">
        <v>0</v>
      </c>
      <c r="Z772" s="116">
        <v>0</v>
      </c>
      <c r="AA772" s="116">
        <v>0</v>
      </c>
      <c r="AB772" s="116">
        <v>0</v>
      </c>
      <c r="AC772" s="116">
        <v>0</v>
      </c>
      <c r="AD772" s="116">
        <v>9</v>
      </c>
      <c r="AE772" s="116">
        <v>1</v>
      </c>
      <c r="AF772" s="116">
        <v>3</v>
      </c>
      <c r="AG772" s="116">
        <v>2</v>
      </c>
      <c r="AH772" s="116">
        <v>2</v>
      </c>
      <c r="AI772" s="116">
        <v>0</v>
      </c>
      <c r="AJ772" s="116">
        <v>4</v>
      </c>
      <c r="AK772" s="116">
        <v>0</v>
      </c>
      <c r="AL772" s="116">
        <v>0</v>
      </c>
      <c r="AM772" s="116">
        <v>0</v>
      </c>
      <c r="AN772" s="116">
        <v>0.25</v>
      </c>
      <c r="AO772" s="116">
        <v>2000</v>
      </c>
      <c r="AP772" s="116">
        <v>0.25</v>
      </c>
      <c r="AQ772" s="116">
        <v>10</v>
      </c>
      <c r="AR772" s="116">
        <v>0</v>
      </c>
      <c r="AS772" s="116">
        <v>92002001</v>
      </c>
      <c r="AT772" s="115" t="s">
        <v>157</v>
      </c>
      <c r="AU772" s="116" t="s">
        <v>780</v>
      </c>
      <c r="AV772" s="116">
        <v>10003002</v>
      </c>
      <c r="AW772" s="116">
        <v>21202010</v>
      </c>
      <c r="AX772" s="115" t="s">
        <v>376</v>
      </c>
      <c r="AY772" s="115">
        <v>0</v>
      </c>
      <c r="AZ772" s="116">
        <v>0</v>
      </c>
      <c r="BA772" s="116">
        <v>0</v>
      </c>
      <c r="BB772" s="120" t="str">
        <f t="shared" ref="BB772:BB777" si="94">"立即对目标范围内的怪物造成"&amp;W772*100&amp;"%攻击伤害+"&amp;X772&amp;"点固定伤害"&amp;",并使目标移动速度降低50%,持续3秒"</f>
        <v>立即对目标范围内的怪物造成225%攻击伤害+210点固定伤害,并使目标移动速度降低50%,持续3秒</v>
      </c>
      <c r="BC772" s="116">
        <v>0</v>
      </c>
      <c r="BD772" s="116">
        <v>0</v>
      </c>
      <c r="BE772" s="116">
        <v>0</v>
      </c>
      <c r="BF772" s="116">
        <v>0</v>
      </c>
      <c r="BG772" s="116">
        <v>0</v>
      </c>
      <c r="BH772" s="116">
        <v>0</v>
      </c>
      <c r="BI772" s="124">
        <v>0</v>
      </c>
      <c r="BJ772" s="116">
        <v>0</v>
      </c>
      <c r="BK772" s="116">
        <v>0</v>
      </c>
      <c r="BL772" s="116">
        <v>0</v>
      </c>
      <c r="BM772" s="116">
        <v>0</v>
      </c>
      <c r="BN772" s="116">
        <v>0</v>
      </c>
      <c r="BO772" s="116">
        <v>0</v>
      </c>
    </row>
    <row r="773" spans="3:67" ht="19.5" customHeight="1">
      <c r="C773" s="97">
        <v>63022102</v>
      </c>
      <c r="D773" s="115" t="s">
        <v>856</v>
      </c>
      <c r="E773" s="116">
        <v>1</v>
      </c>
      <c r="F773" s="116">
        <v>62011201</v>
      </c>
      <c r="G773" s="97">
        <f t="shared" si="93"/>
        <v>63022103</v>
      </c>
      <c r="H773" s="99">
        <v>0</v>
      </c>
      <c r="I773" s="11">
        <v>27</v>
      </c>
      <c r="J773" s="11">
        <v>2</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10</v>
      </c>
      <c r="AR773" s="116">
        <v>0</v>
      </c>
      <c r="AS773" s="116">
        <v>92002001</v>
      </c>
      <c r="AT773" s="115" t="s">
        <v>157</v>
      </c>
      <c r="AU773" s="116" t="s">
        <v>780</v>
      </c>
      <c r="AV773" s="116">
        <v>10003002</v>
      </c>
      <c r="AW773" s="116">
        <v>21202010</v>
      </c>
      <c r="AX773" s="115" t="s">
        <v>376</v>
      </c>
      <c r="AY773" s="115">
        <v>0</v>
      </c>
      <c r="AZ773" s="116">
        <v>0</v>
      </c>
      <c r="BA773" s="116">
        <v>0</v>
      </c>
      <c r="BB773" s="120" t="str">
        <f t="shared" si="94"/>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63022103</v>
      </c>
      <c r="D774" s="115" t="s">
        <v>856</v>
      </c>
      <c r="E774" s="116">
        <v>2</v>
      </c>
      <c r="F774" s="116">
        <v>62011201</v>
      </c>
      <c r="G774" s="97">
        <f t="shared" si="93"/>
        <v>63022104</v>
      </c>
      <c r="H774" s="99">
        <v>0</v>
      </c>
      <c r="I774" s="11">
        <v>32</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420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10</v>
      </c>
      <c r="AR774" s="116">
        <v>0</v>
      </c>
      <c r="AS774" s="116">
        <v>92002001</v>
      </c>
      <c r="AT774" s="115" t="s">
        <v>157</v>
      </c>
      <c r="AU774" s="116" t="s">
        <v>780</v>
      </c>
      <c r="AV774" s="116">
        <v>10003002</v>
      </c>
      <c r="AW774" s="116">
        <v>21202010</v>
      </c>
      <c r="AX774" s="115" t="s">
        <v>376</v>
      </c>
      <c r="AY774" s="115">
        <v>0</v>
      </c>
      <c r="AZ774" s="116">
        <v>0</v>
      </c>
      <c r="BA774" s="116">
        <v>0</v>
      </c>
      <c r="BB774" s="120" t="str">
        <f t="shared" si="94"/>
        <v>立即对目标范围内的怪物造成225%攻击伤害+420点固定伤害,并使目标移动速度降低50%,持续3秒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63022104</v>
      </c>
      <c r="D775" s="115" t="s">
        <v>856</v>
      </c>
      <c r="E775" s="116">
        <v>3</v>
      </c>
      <c r="F775" s="116">
        <v>62011201</v>
      </c>
      <c r="G775" s="97">
        <v>0</v>
      </c>
      <c r="H775" s="99">
        <v>0</v>
      </c>
      <c r="I775" s="11">
        <v>0</v>
      </c>
      <c r="J775" s="106">
        <v>0</v>
      </c>
      <c r="K775" s="116">
        <v>0</v>
      </c>
      <c r="L775" s="116">
        <v>0</v>
      </c>
      <c r="M775" s="116">
        <v>0</v>
      </c>
      <c r="N775" s="116">
        <v>1</v>
      </c>
      <c r="O775" s="116">
        <v>0</v>
      </c>
      <c r="P775" s="116">
        <v>0</v>
      </c>
      <c r="Q775" s="116">
        <v>0</v>
      </c>
      <c r="R775" s="116">
        <v>0</v>
      </c>
      <c r="S775" s="116">
        <v>0</v>
      </c>
      <c r="T775" s="116">
        <v>1</v>
      </c>
      <c r="U775" s="116">
        <v>2</v>
      </c>
      <c r="V775" s="116">
        <v>0</v>
      </c>
      <c r="W775" s="116">
        <v>2.25</v>
      </c>
      <c r="X775" s="116">
        <v>700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10</v>
      </c>
      <c r="AR775" s="116">
        <v>0</v>
      </c>
      <c r="AS775" s="116">
        <v>92002001</v>
      </c>
      <c r="AT775" s="115" t="s">
        <v>157</v>
      </c>
      <c r="AU775" s="116" t="s">
        <v>780</v>
      </c>
      <c r="AV775" s="116">
        <v>10003002</v>
      </c>
      <c r="AW775" s="116">
        <v>21202010</v>
      </c>
      <c r="AX775" s="115" t="s">
        <v>376</v>
      </c>
      <c r="AY775" s="115">
        <v>0</v>
      </c>
      <c r="AZ775" s="116">
        <v>0</v>
      </c>
      <c r="BA775" s="116">
        <v>0</v>
      </c>
      <c r="BB775" s="120" t="str">
        <f t="shared" si="94"/>
        <v>立即对目标范围内的怪物造成225%攻击伤害+700点固定伤害,并使目标移动速度降低50%,持续3秒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63022105</v>
      </c>
      <c r="D776" s="115" t="s">
        <v>856</v>
      </c>
      <c r="E776" s="116">
        <v>4</v>
      </c>
      <c r="F776" s="116">
        <v>62011201</v>
      </c>
      <c r="G776" s="97">
        <v>0</v>
      </c>
      <c r="H776" s="99">
        <v>0</v>
      </c>
      <c r="I776" s="11">
        <v>0</v>
      </c>
      <c r="J776" s="11">
        <v>0</v>
      </c>
      <c r="K776" s="116">
        <v>0</v>
      </c>
      <c r="L776" s="116">
        <v>0</v>
      </c>
      <c r="M776" s="116">
        <v>0</v>
      </c>
      <c r="N776" s="116">
        <v>1</v>
      </c>
      <c r="O776" s="116">
        <v>0</v>
      </c>
      <c r="P776" s="116">
        <v>0</v>
      </c>
      <c r="Q776" s="116">
        <v>0</v>
      </c>
      <c r="R776" s="116">
        <v>0</v>
      </c>
      <c r="S776" s="116">
        <v>0</v>
      </c>
      <c r="T776" s="116">
        <v>1</v>
      </c>
      <c r="U776" s="116">
        <v>2</v>
      </c>
      <c r="V776" s="116">
        <v>0</v>
      </c>
      <c r="W776" s="116">
        <v>2.25</v>
      </c>
      <c r="X776" s="116">
        <v>1050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10</v>
      </c>
      <c r="AR776" s="116">
        <v>0</v>
      </c>
      <c r="AS776" s="116">
        <v>92002001</v>
      </c>
      <c r="AT776" s="115" t="s">
        <v>157</v>
      </c>
      <c r="AU776" s="116" t="s">
        <v>780</v>
      </c>
      <c r="AV776" s="116">
        <v>10003002</v>
      </c>
      <c r="AW776" s="116">
        <v>21202010</v>
      </c>
      <c r="AX776" s="115" t="s">
        <v>376</v>
      </c>
      <c r="AY776" s="115">
        <v>0</v>
      </c>
      <c r="AZ776" s="116">
        <v>0</v>
      </c>
      <c r="BA776" s="116">
        <v>0</v>
      </c>
      <c r="BB776" s="120" t="str">
        <f t="shared" si="94"/>
        <v>立即对目标范围内的怪物造成225%攻击伤害+1050点固定伤害,并使目标移动速度降低50%,持续3秒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63022106</v>
      </c>
      <c r="D777" s="115" t="s">
        <v>856</v>
      </c>
      <c r="E777" s="116">
        <v>5</v>
      </c>
      <c r="F777" s="116">
        <v>62011201</v>
      </c>
      <c r="G777" s="101">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1400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10</v>
      </c>
      <c r="AR777" s="116">
        <v>0</v>
      </c>
      <c r="AS777" s="116">
        <v>92002001</v>
      </c>
      <c r="AT777" s="115" t="s">
        <v>157</v>
      </c>
      <c r="AU777" s="116" t="s">
        <v>780</v>
      </c>
      <c r="AV777" s="116">
        <v>10003002</v>
      </c>
      <c r="AW777" s="116">
        <v>21202010</v>
      </c>
      <c r="AX777" s="115" t="s">
        <v>376</v>
      </c>
      <c r="AY777" s="115">
        <v>0</v>
      </c>
      <c r="AZ777" s="116">
        <v>0</v>
      </c>
      <c r="BA777" s="116">
        <v>0</v>
      </c>
      <c r="BB777" s="120" t="str">
        <f t="shared" si="94"/>
        <v>立即对目标范围内的怪物造成225%攻击伤害+1400点固定伤害,并使目标移动速度降低50%,持续3秒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20.100000000000001" customHeight="1">
      <c r="C778" s="97">
        <v>63022201</v>
      </c>
      <c r="D778" s="118" t="s">
        <v>857</v>
      </c>
      <c r="E778" s="101">
        <v>0</v>
      </c>
      <c r="F778" s="101">
        <v>60031111</v>
      </c>
      <c r="G778" s="97">
        <f t="shared" ref="G778:G780" si="95">C779</f>
        <v>63022202</v>
      </c>
      <c r="H778" s="99">
        <v>0</v>
      </c>
      <c r="I778" s="11">
        <v>25</v>
      </c>
      <c r="J778" s="11">
        <v>5</v>
      </c>
      <c r="K778" s="101">
        <v>0</v>
      </c>
      <c r="L778" s="97">
        <v>0</v>
      </c>
      <c r="M778" s="97">
        <v>0</v>
      </c>
      <c r="N778" s="97">
        <v>1</v>
      </c>
      <c r="O778" s="97">
        <v>0</v>
      </c>
      <c r="P778" s="97">
        <v>1</v>
      </c>
      <c r="Q778" s="97">
        <v>0</v>
      </c>
      <c r="R778" s="100">
        <v>0</v>
      </c>
      <c r="S778" s="97">
        <v>0</v>
      </c>
      <c r="T778" s="97">
        <v>1</v>
      </c>
      <c r="U778" s="97">
        <v>2</v>
      </c>
      <c r="V778" s="97">
        <v>0</v>
      </c>
      <c r="W778" s="97">
        <v>3</v>
      </c>
      <c r="X778" s="97">
        <v>0</v>
      </c>
      <c r="Y778" s="97">
        <v>1</v>
      </c>
      <c r="Z778" s="97">
        <v>0</v>
      </c>
      <c r="AA778" s="97">
        <v>0</v>
      </c>
      <c r="AB778" s="97">
        <v>0</v>
      </c>
      <c r="AC778" s="97">
        <v>0</v>
      </c>
      <c r="AD778" s="97">
        <v>30</v>
      </c>
      <c r="AE778" s="97">
        <v>1</v>
      </c>
      <c r="AF778" s="97">
        <v>3</v>
      </c>
      <c r="AG778" s="100">
        <v>0</v>
      </c>
      <c r="AH778" s="100">
        <v>2</v>
      </c>
      <c r="AI778" s="100">
        <v>0</v>
      </c>
      <c r="AJ778" s="100">
        <v>2</v>
      </c>
      <c r="AK778" s="97">
        <v>0</v>
      </c>
      <c r="AL778" s="97">
        <v>0</v>
      </c>
      <c r="AM778" s="97">
        <v>0</v>
      </c>
      <c r="AN778" s="97">
        <v>2</v>
      </c>
      <c r="AO778" s="97">
        <v>10000</v>
      </c>
      <c r="AP778" s="97">
        <v>0.5</v>
      </c>
      <c r="AQ778" s="97">
        <v>10</v>
      </c>
      <c r="AR778" s="100">
        <v>0</v>
      </c>
      <c r="AS778" s="97" t="s">
        <v>156</v>
      </c>
      <c r="AT778" s="117" t="s">
        <v>848</v>
      </c>
      <c r="AU778" s="97" t="s">
        <v>345</v>
      </c>
      <c r="AV778" s="101">
        <v>10000007</v>
      </c>
      <c r="AW778" s="101">
        <v>21202020</v>
      </c>
      <c r="AX778" s="117" t="s">
        <v>376</v>
      </c>
      <c r="AY778" s="99" t="s">
        <v>858</v>
      </c>
      <c r="AZ778" s="99">
        <v>0</v>
      </c>
      <c r="BA778" s="99">
        <v>1</v>
      </c>
      <c r="BB778" s="121" t="s">
        <v>859</v>
      </c>
      <c r="BC778" s="97">
        <v>0</v>
      </c>
      <c r="BD778" s="97">
        <v>0</v>
      </c>
      <c r="BE778" s="97">
        <v>0</v>
      </c>
      <c r="BF778" s="97">
        <v>0</v>
      </c>
      <c r="BG778" s="97">
        <v>0</v>
      </c>
      <c r="BH778" s="97">
        <v>0</v>
      </c>
      <c r="BI778" s="103">
        <v>0</v>
      </c>
      <c r="BJ778" s="100">
        <v>0</v>
      </c>
      <c r="BK778" s="100">
        <v>0</v>
      </c>
      <c r="BL778" s="100">
        <v>0</v>
      </c>
      <c r="BM778" s="100">
        <v>0</v>
      </c>
      <c r="BN778" s="100">
        <v>0</v>
      </c>
      <c r="BO778" s="100">
        <v>0</v>
      </c>
    </row>
    <row r="779" spans="3:67" ht="20.100000000000001" customHeight="1">
      <c r="C779" s="97">
        <v>63022202</v>
      </c>
      <c r="D779" s="118" t="s">
        <v>857</v>
      </c>
      <c r="E779" s="101">
        <v>1</v>
      </c>
      <c r="F779" s="101">
        <v>60031111</v>
      </c>
      <c r="G779" s="97">
        <f t="shared" si="95"/>
        <v>63022203</v>
      </c>
      <c r="H779" s="99">
        <v>0</v>
      </c>
      <c r="I779" s="11">
        <v>32</v>
      </c>
      <c r="J779" s="11">
        <v>2</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97">
        <v>10</v>
      </c>
      <c r="AR779" s="100">
        <v>0</v>
      </c>
      <c r="AS779" s="97" t="s">
        <v>156</v>
      </c>
      <c r="AT779" s="117" t="s">
        <v>848</v>
      </c>
      <c r="AU779" s="97" t="s">
        <v>345</v>
      </c>
      <c r="AV779" s="101">
        <v>10000007</v>
      </c>
      <c r="AW779" s="101">
        <v>21202020</v>
      </c>
      <c r="AX779" s="117" t="s">
        <v>376</v>
      </c>
      <c r="AY779" s="99" t="s">
        <v>858</v>
      </c>
      <c r="AZ779" s="99">
        <v>0</v>
      </c>
      <c r="BA779" s="99">
        <v>1</v>
      </c>
      <c r="BB779" s="121" t="s">
        <v>859</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63022203</v>
      </c>
      <c r="D780" s="118" t="s">
        <v>857</v>
      </c>
      <c r="E780" s="101">
        <v>2</v>
      </c>
      <c r="F780" s="101">
        <v>60031111</v>
      </c>
      <c r="G780" s="97">
        <f t="shared" si="95"/>
        <v>63022204</v>
      </c>
      <c r="H780" s="99">
        <v>0</v>
      </c>
      <c r="I780" s="11">
        <v>37</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97">
        <v>10</v>
      </c>
      <c r="AR780" s="100">
        <v>0</v>
      </c>
      <c r="AS780" s="97" t="s">
        <v>156</v>
      </c>
      <c r="AT780" s="117" t="s">
        <v>848</v>
      </c>
      <c r="AU780" s="97" t="s">
        <v>345</v>
      </c>
      <c r="AV780" s="101">
        <v>10000007</v>
      </c>
      <c r="AW780" s="101">
        <v>21202020</v>
      </c>
      <c r="AX780" s="117" t="s">
        <v>376</v>
      </c>
      <c r="AY780" s="99" t="s">
        <v>858</v>
      </c>
      <c r="AZ780" s="99">
        <v>0</v>
      </c>
      <c r="BA780" s="99">
        <v>1</v>
      </c>
      <c r="BB780" s="121" t="s">
        <v>859</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63022204</v>
      </c>
      <c r="D781" s="118" t="s">
        <v>857</v>
      </c>
      <c r="E781" s="101">
        <v>3</v>
      </c>
      <c r="F781" s="101">
        <v>60031111</v>
      </c>
      <c r="G781" s="97">
        <v>0</v>
      </c>
      <c r="H781" s="99">
        <v>0</v>
      </c>
      <c r="I781" s="11">
        <v>0</v>
      </c>
      <c r="J781" s="11">
        <v>0</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97">
        <v>10</v>
      </c>
      <c r="AR781" s="100">
        <v>0</v>
      </c>
      <c r="AS781" s="97" t="s">
        <v>156</v>
      </c>
      <c r="AT781" s="117" t="s">
        <v>848</v>
      </c>
      <c r="AU781" s="97" t="s">
        <v>345</v>
      </c>
      <c r="AV781" s="101">
        <v>10000007</v>
      </c>
      <c r="AW781" s="101">
        <v>21202020</v>
      </c>
      <c r="AX781" s="117" t="s">
        <v>376</v>
      </c>
      <c r="AY781" s="99" t="s">
        <v>858</v>
      </c>
      <c r="AZ781" s="99">
        <v>0</v>
      </c>
      <c r="BA781" s="99">
        <v>1</v>
      </c>
      <c r="BB781" s="121" t="s">
        <v>859</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63022205</v>
      </c>
      <c r="D782" s="118" t="s">
        <v>857</v>
      </c>
      <c r="E782" s="101">
        <v>4</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97">
        <v>10</v>
      </c>
      <c r="AR782" s="100">
        <v>0</v>
      </c>
      <c r="AS782" s="97" t="s">
        <v>156</v>
      </c>
      <c r="AT782" s="117" t="s">
        <v>848</v>
      </c>
      <c r="AU782" s="97" t="s">
        <v>345</v>
      </c>
      <c r="AV782" s="101">
        <v>10000007</v>
      </c>
      <c r="AW782" s="101">
        <v>21202020</v>
      </c>
      <c r="AX782" s="117" t="s">
        <v>376</v>
      </c>
      <c r="AY782" s="99" t="s">
        <v>858</v>
      </c>
      <c r="AZ782" s="99">
        <v>0</v>
      </c>
      <c r="BA782" s="99">
        <v>1</v>
      </c>
      <c r="BB782" s="121" t="s">
        <v>859</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63022206</v>
      </c>
      <c r="D783" s="118" t="s">
        <v>857</v>
      </c>
      <c r="E783" s="101">
        <v>5</v>
      </c>
      <c r="F783" s="101">
        <v>60031111</v>
      </c>
      <c r="G783" s="101">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97">
        <v>10</v>
      </c>
      <c r="AR783" s="100">
        <v>0</v>
      </c>
      <c r="AS783" s="97" t="s">
        <v>156</v>
      </c>
      <c r="AT783" s="117" t="s">
        <v>848</v>
      </c>
      <c r="AU783" s="97" t="s">
        <v>345</v>
      </c>
      <c r="AV783" s="101">
        <v>10000007</v>
      </c>
      <c r="AW783" s="101">
        <v>21202020</v>
      </c>
      <c r="AX783" s="117" t="s">
        <v>376</v>
      </c>
      <c r="AY783" s="99" t="s">
        <v>858</v>
      </c>
      <c r="AZ783" s="99">
        <v>0</v>
      </c>
      <c r="BA783" s="99">
        <v>1</v>
      </c>
      <c r="BB783" s="121" t="s">
        <v>859</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19.5" customHeight="1">
      <c r="C784" s="97">
        <v>63022301</v>
      </c>
      <c r="D784" s="115" t="s">
        <v>860</v>
      </c>
      <c r="E784" s="116">
        <v>0</v>
      </c>
      <c r="F784" s="116">
        <v>62011201</v>
      </c>
      <c r="G784" s="97">
        <f t="shared" ref="G784:G786" si="96">C785</f>
        <v>63022302</v>
      </c>
      <c r="H784" s="99">
        <v>0</v>
      </c>
      <c r="I784" s="11">
        <v>30</v>
      </c>
      <c r="J784" s="18">
        <v>5</v>
      </c>
      <c r="K784" s="116">
        <v>0</v>
      </c>
      <c r="L784" s="116">
        <v>0</v>
      </c>
      <c r="M784" s="116">
        <v>0</v>
      </c>
      <c r="N784" s="116">
        <v>1</v>
      </c>
      <c r="O784" s="116">
        <v>0</v>
      </c>
      <c r="P784" s="116">
        <v>0</v>
      </c>
      <c r="Q784" s="116">
        <v>0</v>
      </c>
      <c r="R784" s="116">
        <v>0</v>
      </c>
      <c r="S784" s="116">
        <v>0</v>
      </c>
      <c r="T784" s="116">
        <v>1</v>
      </c>
      <c r="U784" s="116">
        <v>2</v>
      </c>
      <c r="V784" s="116">
        <v>0</v>
      </c>
      <c r="W784" s="116">
        <v>2.25</v>
      </c>
      <c r="X784" s="116">
        <v>210</v>
      </c>
      <c r="Y784" s="116">
        <v>0</v>
      </c>
      <c r="Z784" s="116">
        <v>0</v>
      </c>
      <c r="AA784" s="116">
        <v>0</v>
      </c>
      <c r="AB784" s="116">
        <v>0</v>
      </c>
      <c r="AC784" s="116">
        <v>0</v>
      </c>
      <c r="AD784" s="116">
        <v>9</v>
      </c>
      <c r="AE784" s="116">
        <v>1</v>
      </c>
      <c r="AF784" s="116">
        <v>3</v>
      </c>
      <c r="AG784" s="116">
        <v>2</v>
      </c>
      <c r="AH784" s="116">
        <v>2</v>
      </c>
      <c r="AI784" s="116">
        <v>0</v>
      </c>
      <c r="AJ784" s="116">
        <v>4</v>
      </c>
      <c r="AK784" s="116">
        <v>0</v>
      </c>
      <c r="AL784" s="116">
        <v>0</v>
      </c>
      <c r="AM784" s="116">
        <v>0</v>
      </c>
      <c r="AN784" s="116">
        <v>0.25</v>
      </c>
      <c r="AO784" s="116">
        <v>2000</v>
      </c>
      <c r="AP784" s="116">
        <v>0.25</v>
      </c>
      <c r="AQ784" s="116">
        <v>10</v>
      </c>
      <c r="AR784" s="116">
        <v>0</v>
      </c>
      <c r="AS784" s="116">
        <v>92002001</v>
      </c>
      <c r="AT784" s="115" t="s">
        <v>157</v>
      </c>
      <c r="AU784" s="116" t="s">
        <v>780</v>
      </c>
      <c r="AV784" s="116">
        <v>10003002</v>
      </c>
      <c r="AW784" s="116">
        <v>21202030</v>
      </c>
      <c r="AX784" s="115" t="s">
        <v>376</v>
      </c>
      <c r="AY784" s="115">
        <v>0</v>
      </c>
      <c r="AZ784" s="116">
        <v>0</v>
      </c>
      <c r="BA784" s="116">
        <v>0</v>
      </c>
      <c r="BB784" s="120" t="str">
        <f t="shared" ref="BB784:BB789" si="97">"立即对目标范围内的怪物造成"&amp;W784*100&amp;"%攻击伤害+"&amp;X784&amp;"点固定伤害"&amp;",并使目标移动速度降低50%,持续3秒"</f>
        <v>立即对目标范围内的怪物造成225%攻击伤害+210点固定伤害,并使目标移动速度降低50%,持续3秒</v>
      </c>
      <c r="BC784" s="116">
        <v>0</v>
      </c>
      <c r="BD784" s="116">
        <v>0</v>
      </c>
      <c r="BE784" s="116">
        <v>0</v>
      </c>
      <c r="BF784" s="116">
        <v>0</v>
      </c>
      <c r="BG784" s="116">
        <v>0</v>
      </c>
      <c r="BH784" s="116">
        <v>0</v>
      </c>
      <c r="BI784" s="124">
        <v>0</v>
      </c>
      <c r="BJ784" s="116">
        <v>0</v>
      </c>
      <c r="BK784" s="116">
        <v>0</v>
      </c>
      <c r="BL784" s="116">
        <v>0</v>
      </c>
      <c r="BM784" s="116">
        <v>0</v>
      </c>
      <c r="BN784" s="116">
        <v>0</v>
      </c>
      <c r="BO784" s="116">
        <v>0</v>
      </c>
    </row>
    <row r="785" spans="3:67" ht="19.5" customHeight="1">
      <c r="C785" s="97">
        <v>63022302</v>
      </c>
      <c r="D785" s="115" t="s">
        <v>860</v>
      </c>
      <c r="E785" s="116">
        <v>1</v>
      </c>
      <c r="F785" s="116">
        <v>62011201</v>
      </c>
      <c r="G785" s="97">
        <f t="shared" si="96"/>
        <v>63022303</v>
      </c>
      <c r="H785" s="99">
        <v>0</v>
      </c>
      <c r="I785" s="11">
        <v>37</v>
      </c>
      <c r="J785" s="18">
        <v>2</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10</v>
      </c>
      <c r="AR785" s="116">
        <v>0</v>
      </c>
      <c r="AS785" s="116">
        <v>92002001</v>
      </c>
      <c r="AT785" s="115" t="s">
        <v>157</v>
      </c>
      <c r="AU785" s="116" t="s">
        <v>780</v>
      </c>
      <c r="AV785" s="116">
        <v>10003002</v>
      </c>
      <c r="AW785" s="116">
        <v>21202030</v>
      </c>
      <c r="AX785" s="115" t="s">
        <v>376</v>
      </c>
      <c r="AY785" s="115">
        <v>0</v>
      </c>
      <c r="AZ785" s="116">
        <v>0</v>
      </c>
      <c r="BA785" s="116">
        <v>0</v>
      </c>
      <c r="BB785" s="120" t="str">
        <f t="shared" si="97"/>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63022303</v>
      </c>
      <c r="D786" s="115" t="s">
        <v>860</v>
      </c>
      <c r="E786" s="116">
        <v>2</v>
      </c>
      <c r="F786" s="116">
        <v>62011201</v>
      </c>
      <c r="G786" s="97">
        <f t="shared" si="96"/>
        <v>63022304</v>
      </c>
      <c r="H786" s="99">
        <v>0</v>
      </c>
      <c r="I786" s="11">
        <v>42</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420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10</v>
      </c>
      <c r="AR786" s="116">
        <v>0</v>
      </c>
      <c r="AS786" s="116">
        <v>92002001</v>
      </c>
      <c r="AT786" s="115" t="s">
        <v>157</v>
      </c>
      <c r="AU786" s="116" t="s">
        <v>780</v>
      </c>
      <c r="AV786" s="116">
        <v>10003002</v>
      </c>
      <c r="AW786" s="116">
        <v>21202030</v>
      </c>
      <c r="AX786" s="115" t="s">
        <v>376</v>
      </c>
      <c r="AY786" s="115">
        <v>0</v>
      </c>
      <c r="AZ786" s="116">
        <v>0</v>
      </c>
      <c r="BA786" s="116">
        <v>0</v>
      </c>
      <c r="BB786" s="120" t="str">
        <f t="shared" si="97"/>
        <v>立即对目标范围内的怪物造成225%攻击伤害+420点固定伤害,并使目标移动速度降低50%,持续3秒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63022304</v>
      </c>
      <c r="D787" s="115" t="s">
        <v>860</v>
      </c>
      <c r="E787" s="116">
        <v>3</v>
      </c>
      <c r="F787" s="116">
        <v>62011201</v>
      </c>
      <c r="G787" s="97">
        <v>0</v>
      </c>
      <c r="H787" s="99">
        <v>0</v>
      </c>
      <c r="I787" s="18">
        <v>0</v>
      </c>
      <c r="J787" s="18">
        <v>0</v>
      </c>
      <c r="K787" s="116">
        <v>0</v>
      </c>
      <c r="L787" s="116">
        <v>0</v>
      </c>
      <c r="M787" s="116">
        <v>0</v>
      </c>
      <c r="N787" s="116">
        <v>1</v>
      </c>
      <c r="O787" s="116">
        <v>0</v>
      </c>
      <c r="P787" s="116">
        <v>0</v>
      </c>
      <c r="Q787" s="116">
        <v>0</v>
      </c>
      <c r="R787" s="116">
        <v>0</v>
      </c>
      <c r="S787" s="116">
        <v>0</v>
      </c>
      <c r="T787" s="116">
        <v>1</v>
      </c>
      <c r="U787" s="116">
        <v>2</v>
      </c>
      <c r="V787" s="116">
        <v>0</v>
      </c>
      <c r="W787" s="116">
        <v>2.25</v>
      </c>
      <c r="X787" s="116">
        <v>700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10</v>
      </c>
      <c r="AR787" s="116">
        <v>0</v>
      </c>
      <c r="AS787" s="116">
        <v>92002001</v>
      </c>
      <c r="AT787" s="115" t="s">
        <v>157</v>
      </c>
      <c r="AU787" s="116" t="s">
        <v>780</v>
      </c>
      <c r="AV787" s="116">
        <v>10003002</v>
      </c>
      <c r="AW787" s="116">
        <v>21202030</v>
      </c>
      <c r="AX787" s="115" t="s">
        <v>376</v>
      </c>
      <c r="AY787" s="115">
        <v>0</v>
      </c>
      <c r="AZ787" s="116">
        <v>0</v>
      </c>
      <c r="BA787" s="116">
        <v>0</v>
      </c>
      <c r="BB787" s="120" t="str">
        <f t="shared" si="97"/>
        <v>立即对目标范围内的怪物造成225%攻击伤害+700点固定伤害,并使目标移动速度降低50%,持续3秒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63022305</v>
      </c>
      <c r="D788" s="115" t="s">
        <v>860</v>
      </c>
      <c r="E788" s="116">
        <v>4</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1050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10</v>
      </c>
      <c r="AR788" s="116">
        <v>0</v>
      </c>
      <c r="AS788" s="116">
        <v>92002001</v>
      </c>
      <c r="AT788" s="115" t="s">
        <v>157</v>
      </c>
      <c r="AU788" s="116" t="s">
        <v>780</v>
      </c>
      <c r="AV788" s="116">
        <v>10003002</v>
      </c>
      <c r="AW788" s="116">
        <v>21202030</v>
      </c>
      <c r="AX788" s="115" t="s">
        <v>376</v>
      </c>
      <c r="AY788" s="115">
        <v>0</v>
      </c>
      <c r="AZ788" s="116">
        <v>0</v>
      </c>
      <c r="BA788" s="116">
        <v>0</v>
      </c>
      <c r="BB788" s="120" t="str">
        <f t="shared" si="97"/>
        <v>立即对目标范围内的怪物造成225%攻击伤害+1050点固定伤害,并使目标移动速度降低50%,持续3秒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63022306</v>
      </c>
      <c r="D789" s="115" t="s">
        <v>860</v>
      </c>
      <c r="E789" s="116">
        <v>5</v>
      </c>
      <c r="F789" s="116">
        <v>62011201</v>
      </c>
      <c r="G789" s="101">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1400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10</v>
      </c>
      <c r="AR789" s="116">
        <v>0</v>
      </c>
      <c r="AS789" s="116">
        <v>92002001</v>
      </c>
      <c r="AT789" s="115" t="s">
        <v>157</v>
      </c>
      <c r="AU789" s="116" t="s">
        <v>780</v>
      </c>
      <c r="AV789" s="116">
        <v>10003002</v>
      </c>
      <c r="AW789" s="116">
        <v>21202030</v>
      </c>
      <c r="AX789" s="115" t="s">
        <v>376</v>
      </c>
      <c r="AY789" s="115">
        <v>0</v>
      </c>
      <c r="AZ789" s="116">
        <v>0</v>
      </c>
      <c r="BA789" s="116">
        <v>0</v>
      </c>
      <c r="BB789" s="120" t="str">
        <f t="shared" si="97"/>
        <v>立即对目标范围内的怪物造成225%攻击伤害+1400点固定伤害,并使目标移动速度降低50%,持续3秒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20.100000000000001" customHeight="1">
      <c r="C790" s="97">
        <v>63022401</v>
      </c>
      <c r="D790" s="117" t="s">
        <v>861</v>
      </c>
      <c r="E790" s="97">
        <v>0</v>
      </c>
      <c r="F790" s="101">
        <v>62022201</v>
      </c>
      <c r="G790" s="97">
        <f t="shared" ref="G790:G792" si="98">C791</f>
        <v>63022402</v>
      </c>
      <c r="H790" s="99">
        <v>0</v>
      </c>
      <c r="I790" s="11">
        <v>35</v>
      </c>
      <c r="J790" s="18">
        <v>5</v>
      </c>
      <c r="K790" s="97">
        <v>0</v>
      </c>
      <c r="L790" s="101">
        <v>0</v>
      </c>
      <c r="M790" s="101">
        <v>0</v>
      </c>
      <c r="N790" s="101">
        <v>1</v>
      </c>
      <c r="O790" s="101">
        <v>0</v>
      </c>
      <c r="P790" s="101">
        <v>0</v>
      </c>
      <c r="Q790" s="101">
        <v>0</v>
      </c>
      <c r="R790" s="100">
        <v>0</v>
      </c>
      <c r="S790" s="99">
        <v>0</v>
      </c>
      <c r="T790" s="97">
        <v>1</v>
      </c>
      <c r="U790" s="101">
        <v>2</v>
      </c>
      <c r="V790" s="101">
        <v>0</v>
      </c>
      <c r="W790" s="101">
        <v>1</v>
      </c>
      <c r="X790" s="101">
        <v>750</v>
      </c>
      <c r="Y790" s="101">
        <v>0</v>
      </c>
      <c r="Z790" s="101">
        <v>0</v>
      </c>
      <c r="AA790" s="101">
        <v>0</v>
      </c>
      <c r="AB790" s="101">
        <v>0</v>
      </c>
      <c r="AC790" s="101">
        <v>0</v>
      </c>
      <c r="AD790" s="100">
        <v>9</v>
      </c>
      <c r="AE790" s="101">
        <v>1</v>
      </c>
      <c r="AF790" s="101">
        <v>3</v>
      </c>
      <c r="AG790" s="100">
        <v>2</v>
      </c>
      <c r="AH790" s="100">
        <v>1</v>
      </c>
      <c r="AI790" s="100">
        <v>0</v>
      </c>
      <c r="AJ790" s="100">
        <v>6</v>
      </c>
      <c r="AK790" s="101">
        <v>0</v>
      </c>
      <c r="AL790" s="101">
        <v>0</v>
      </c>
      <c r="AM790" s="101">
        <v>0</v>
      </c>
      <c r="AN790" s="100">
        <v>0.25</v>
      </c>
      <c r="AO790" s="101">
        <v>6000</v>
      </c>
      <c r="AP790" s="101">
        <v>0.5</v>
      </c>
      <c r="AQ790" s="101">
        <v>0</v>
      </c>
      <c r="AR790" s="100">
        <v>0</v>
      </c>
      <c r="AS790" s="101">
        <v>92023001</v>
      </c>
      <c r="AT790" s="117" t="s">
        <v>157</v>
      </c>
      <c r="AU790" s="101" t="s">
        <v>735</v>
      </c>
      <c r="AV790" s="101">
        <v>10002001</v>
      </c>
      <c r="AW790" s="101">
        <v>21202140</v>
      </c>
      <c r="AX790" s="117" t="s">
        <v>227</v>
      </c>
      <c r="AY790" s="117" t="s">
        <v>257</v>
      </c>
      <c r="AZ790" s="99">
        <v>0</v>
      </c>
      <c r="BA790" s="99">
        <v>0</v>
      </c>
      <c r="BB790" s="122" t="str">
        <f t="shared" ref="BB790:BB795" si="99">"对目标区域释放法术,在此范围内的目标每秒造成"&amp;W790*100&amp;"%攻击伤害+"&amp;X790&amp;"点固定伤害,并将目标移动速度降低50%,持续6秒"</f>
        <v>对目标区域释放法术,在此范围内的目标每秒造成100%攻击伤害+750点固定伤害,并将目标移动速度降低50%,持续6秒</v>
      </c>
      <c r="BC790" s="101">
        <v>0</v>
      </c>
      <c r="BD790" s="97">
        <v>0</v>
      </c>
      <c r="BE790" s="101">
        <v>0</v>
      </c>
      <c r="BF790" s="101">
        <v>0</v>
      </c>
      <c r="BG790" s="101">
        <v>0</v>
      </c>
      <c r="BH790" s="101">
        <v>0</v>
      </c>
      <c r="BI790" s="103">
        <v>0</v>
      </c>
      <c r="BJ790" s="100">
        <v>0</v>
      </c>
      <c r="BK790" s="100">
        <v>0</v>
      </c>
      <c r="BL790" s="100">
        <v>0</v>
      </c>
      <c r="BM790" s="100">
        <v>0</v>
      </c>
      <c r="BN790" s="100">
        <v>0</v>
      </c>
      <c r="BO790" s="100">
        <v>0</v>
      </c>
    </row>
    <row r="791" spans="3:67" ht="20.100000000000001" customHeight="1">
      <c r="C791" s="97">
        <v>63022402</v>
      </c>
      <c r="D791" s="117" t="s">
        <v>861</v>
      </c>
      <c r="E791" s="97">
        <v>1</v>
      </c>
      <c r="F791" s="101">
        <v>62022201</v>
      </c>
      <c r="G791" s="97">
        <f t="shared" si="98"/>
        <v>63022403</v>
      </c>
      <c r="H791" s="99">
        <v>0</v>
      </c>
      <c r="I791" s="11">
        <v>42</v>
      </c>
      <c r="J791" s="18">
        <v>2</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157</v>
      </c>
      <c r="AU791" s="101" t="s">
        <v>735</v>
      </c>
      <c r="AV791" s="101">
        <v>10002001</v>
      </c>
      <c r="AW791" s="101">
        <v>21202140</v>
      </c>
      <c r="AX791" s="117" t="s">
        <v>227</v>
      </c>
      <c r="AY791" s="117" t="s">
        <v>257</v>
      </c>
      <c r="AZ791" s="99">
        <v>0</v>
      </c>
      <c r="BA791" s="99">
        <v>0</v>
      </c>
      <c r="BB791" s="122" t="str">
        <f t="shared" si="99"/>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63022403</v>
      </c>
      <c r="D792" s="117" t="s">
        <v>861</v>
      </c>
      <c r="E792" s="97">
        <v>2</v>
      </c>
      <c r="F792" s="101">
        <v>62022201</v>
      </c>
      <c r="G792" s="97">
        <f t="shared" si="98"/>
        <v>63022404</v>
      </c>
      <c r="H792" s="99">
        <v>0</v>
      </c>
      <c r="I792" s="11">
        <v>47</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1000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157</v>
      </c>
      <c r="AU792" s="101" t="s">
        <v>735</v>
      </c>
      <c r="AV792" s="101">
        <v>10002001</v>
      </c>
      <c r="AW792" s="101">
        <v>21202140</v>
      </c>
      <c r="AX792" s="117" t="s">
        <v>227</v>
      </c>
      <c r="AY792" s="117" t="s">
        <v>257</v>
      </c>
      <c r="AZ792" s="99">
        <v>0</v>
      </c>
      <c r="BA792" s="99">
        <v>0</v>
      </c>
      <c r="BB792" s="122" t="str">
        <f t="shared" si="99"/>
        <v>对目标区域释放法术,在此范围内的目标每秒造成100%攻击伤害+1000点固定伤害,并将目标移动速度降低50%,持续6秒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63022404</v>
      </c>
      <c r="D793" s="117" t="s">
        <v>861</v>
      </c>
      <c r="E793" s="97">
        <v>3</v>
      </c>
      <c r="F793" s="101">
        <v>62022201</v>
      </c>
      <c r="G793" s="97">
        <v>0</v>
      </c>
      <c r="H793" s="99">
        <v>0</v>
      </c>
      <c r="I793" s="18">
        <v>0</v>
      </c>
      <c r="J793" s="18">
        <v>0</v>
      </c>
      <c r="K793" s="97">
        <v>0</v>
      </c>
      <c r="L793" s="101">
        <v>0</v>
      </c>
      <c r="M793" s="101">
        <v>0</v>
      </c>
      <c r="N793" s="101">
        <v>1</v>
      </c>
      <c r="O793" s="101">
        <v>0</v>
      </c>
      <c r="P793" s="101">
        <v>0</v>
      </c>
      <c r="Q793" s="101">
        <v>0</v>
      </c>
      <c r="R793" s="100">
        <v>0</v>
      </c>
      <c r="S793" s="99">
        <v>0</v>
      </c>
      <c r="T793" s="97">
        <v>1</v>
      </c>
      <c r="U793" s="101">
        <v>2</v>
      </c>
      <c r="V793" s="101">
        <v>0</v>
      </c>
      <c r="W793" s="101">
        <v>1</v>
      </c>
      <c r="X793" s="101">
        <v>1250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157</v>
      </c>
      <c r="AU793" s="101" t="s">
        <v>735</v>
      </c>
      <c r="AV793" s="101">
        <v>10002001</v>
      </c>
      <c r="AW793" s="101">
        <v>21202140</v>
      </c>
      <c r="AX793" s="117" t="s">
        <v>227</v>
      </c>
      <c r="AY793" s="117" t="s">
        <v>257</v>
      </c>
      <c r="AZ793" s="99">
        <v>0</v>
      </c>
      <c r="BA793" s="99">
        <v>0</v>
      </c>
      <c r="BB793" s="122" t="str">
        <f t="shared" si="99"/>
        <v>对目标区域释放法术,在此范围内的目标每秒造成100%攻击伤害+1250点固定伤害,并将目标移动速度降低50%,持续6秒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63022405</v>
      </c>
      <c r="D794" s="117" t="s">
        <v>861</v>
      </c>
      <c r="E794" s="97">
        <v>4</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1500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157</v>
      </c>
      <c r="AU794" s="101" t="s">
        <v>735</v>
      </c>
      <c r="AV794" s="101">
        <v>10002001</v>
      </c>
      <c r="AW794" s="101">
        <v>21202140</v>
      </c>
      <c r="AX794" s="117" t="s">
        <v>227</v>
      </c>
      <c r="AY794" s="117" t="s">
        <v>257</v>
      </c>
      <c r="AZ794" s="99">
        <v>0</v>
      </c>
      <c r="BA794" s="99">
        <v>0</v>
      </c>
      <c r="BB794" s="122" t="str">
        <f t="shared" si="99"/>
        <v>对目标区域释放法术,在此范围内的目标每秒造成100%攻击伤害+1500点固定伤害,并将目标移动速度降低50%,持续6秒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63022406</v>
      </c>
      <c r="D795" s="117" t="s">
        <v>861</v>
      </c>
      <c r="E795" s="97">
        <v>5</v>
      </c>
      <c r="F795" s="101">
        <v>62022201</v>
      </c>
      <c r="G795" s="101">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1750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157</v>
      </c>
      <c r="AU795" s="101" t="s">
        <v>735</v>
      </c>
      <c r="AV795" s="101">
        <v>10002001</v>
      </c>
      <c r="AW795" s="101">
        <v>21202140</v>
      </c>
      <c r="AX795" s="117" t="s">
        <v>227</v>
      </c>
      <c r="AY795" s="117" t="s">
        <v>257</v>
      </c>
      <c r="AZ795" s="99">
        <v>0</v>
      </c>
      <c r="BA795" s="99">
        <v>0</v>
      </c>
      <c r="BB795" s="122" t="str">
        <f t="shared" si="99"/>
        <v>对目标区域释放法术,在此范围内的目标每秒造成100%攻击伤害+1750点固定伤害,并将目标移动速度降低50%,持续6秒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63023101</v>
      </c>
      <c r="D796" s="118" t="s">
        <v>862</v>
      </c>
      <c r="E796" s="97">
        <v>0</v>
      </c>
      <c r="F796" s="100">
        <v>62023401</v>
      </c>
      <c r="G796" s="97">
        <f t="shared" ref="G796:G798" si="100">C797</f>
        <v>63023102</v>
      </c>
      <c r="H796" s="99">
        <v>0</v>
      </c>
      <c r="I796" s="11">
        <v>18</v>
      </c>
      <c r="J796" s="11">
        <v>5</v>
      </c>
      <c r="K796" s="97">
        <v>0</v>
      </c>
      <c r="L796" s="100">
        <v>0</v>
      </c>
      <c r="M796" s="100">
        <v>0</v>
      </c>
      <c r="N796" s="100">
        <v>1</v>
      </c>
      <c r="O796" s="100">
        <v>0</v>
      </c>
      <c r="P796" s="100">
        <v>0</v>
      </c>
      <c r="Q796" s="100">
        <v>0</v>
      </c>
      <c r="R796" s="100">
        <v>0</v>
      </c>
      <c r="S796" s="100">
        <v>0</v>
      </c>
      <c r="T796" s="97">
        <v>1</v>
      </c>
      <c r="U796" s="100">
        <v>2</v>
      </c>
      <c r="V796" s="100">
        <v>0</v>
      </c>
      <c r="W796" s="101">
        <v>0</v>
      </c>
      <c r="X796" s="101">
        <v>0</v>
      </c>
      <c r="Y796" s="100">
        <v>0</v>
      </c>
      <c r="Z796" s="100">
        <v>0</v>
      </c>
      <c r="AA796" s="100">
        <v>0</v>
      </c>
      <c r="AB796" s="101">
        <v>0</v>
      </c>
      <c r="AC796" s="100">
        <v>0</v>
      </c>
      <c r="AD796" s="101">
        <v>15</v>
      </c>
      <c r="AE796" s="100">
        <v>1</v>
      </c>
      <c r="AF796" s="100">
        <v>3</v>
      </c>
      <c r="AG796" s="100">
        <v>2</v>
      </c>
      <c r="AH796" s="100">
        <v>1</v>
      </c>
      <c r="AI796" s="100">
        <v>1</v>
      </c>
      <c r="AJ796" s="100">
        <v>6</v>
      </c>
      <c r="AK796" s="100">
        <v>0</v>
      </c>
      <c r="AL796" s="100">
        <v>0</v>
      </c>
      <c r="AM796" s="100">
        <v>0</v>
      </c>
      <c r="AN796" s="101">
        <v>0.25</v>
      </c>
      <c r="AO796" s="101">
        <v>2000</v>
      </c>
      <c r="AP796" s="100">
        <v>0.1</v>
      </c>
      <c r="AQ796" s="100">
        <v>0</v>
      </c>
      <c r="AR796" s="100">
        <v>0</v>
      </c>
      <c r="AS796" s="177" t="s">
        <v>833</v>
      </c>
      <c r="AT796" s="118" t="s">
        <v>194</v>
      </c>
      <c r="AU796" s="100" t="s">
        <v>834</v>
      </c>
      <c r="AV796" s="100" t="s">
        <v>156</v>
      </c>
      <c r="AW796" s="100">
        <v>21203010</v>
      </c>
      <c r="AX796" s="118" t="s">
        <v>158</v>
      </c>
      <c r="AY796" s="100">
        <v>0</v>
      </c>
      <c r="AZ796" s="100">
        <v>0</v>
      </c>
      <c r="BA796" s="100">
        <v>0</v>
      </c>
      <c r="BB796" s="125" t="s">
        <v>835</v>
      </c>
      <c r="BC796" s="100">
        <v>0</v>
      </c>
      <c r="BD796" s="97">
        <v>0</v>
      </c>
      <c r="BE796" s="100">
        <v>0</v>
      </c>
      <c r="BF796" s="100">
        <v>0</v>
      </c>
      <c r="BG796" s="100">
        <v>0</v>
      </c>
      <c r="BH796" s="100">
        <v>0</v>
      </c>
      <c r="BI796" s="103">
        <v>0</v>
      </c>
      <c r="BJ796" s="100">
        <v>0</v>
      </c>
      <c r="BK796" s="100">
        <v>0</v>
      </c>
      <c r="BL796" s="100">
        <v>0</v>
      </c>
      <c r="BM796" s="100">
        <v>0</v>
      </c>
      <c r="BN796" s="100">
        <v>0</v>
      </c>
      <c r="BO796" s="100">
        <v>0</v>
      </c>
    </row>
    <row r="797" spans="3:67" ht="20.100000000000001" customHeight="1">
      <c r="C797" s="97">
        <v>63023102</v>
      </c>
      <c r="D797" s="118" t="s">
        <v>862</v>
      </c>
      <c r="E797" s="97">
        <v>1</v>
      </c>
      <c r="F797" s="100">
        <v>62023401</v>
      </c>
      <c r="G797" s="97">
        <f t="shared" si="100"/>
        <v>63023103</v>
      </c>
      <c r="H797" s="99">
        <v>0</v>
      </c>
      <c r="I797" s="11">
        <v>27</v>
      </c>
      <c r="J797" s="11">
        <v>2</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833</v>
      </c>
      <c r="AT797" s="118" t="s">
        <v>194</v>
      </c>
      <c r="AU797" s="100" t="s">
        <v>834</v>
      </c>
      <c r="AV797" s="100" t="s">
        <v>156</v>
      </c>
      <c r="AW797" s="100">
        <v>21203010</v>
      </c>
      <c r="AX797" s="118" t="s">
        <v>158</v>
      </c>
      <c r="AY797" s="100">
        <v>0</v>
      </c>
      <c r="AZ797" s="100">
        <v>0</v>
      </c>
      <c r="BA797" s="100">
        <v>0</v>
      </c>
      <c r="BB797" s="125" t="s">
        <v>835</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63023103</v>
      </c>
      <c r="D798" s="118" t="s">
        <v>862</v>
      </c>
      <c r="E798" s="97">
        <v>2</v>
      </c>
      <c r="F798" s="100">
        <v>62023401</v>
      </c>
      <c r="G798" s="97">
        <f t="shared" si="100"/>
        <v>63023104</v>
      </c>
      <c r="H798" s="99">
        <v>0</v>
      </c>
      <c r="I798" s="11">
        <v>32</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836</v>
      </c>
      <c r="AT798" s="118" t="s">
        <v>194</v>
      </c>
      <c r="AU798" s="100" t="s">
        <v>834</v>
      </c>
      <c r="AV798" s="100" t="s">
        <v>156</v>
      </c>
      <c r="AW798" s="100">
        <v>21203010</v>
      </c>
      <c r="AX798" s="118" t="s">
        <v>158</v>
      </c>
      <c r="AY798" s="100">
        <v>0</v>
      </c>
      <c r="AZ798" s="100">
        <v>0</v>
      </c>
      <c r="BA798" s="100">
        <v>0</v>
      </c>
      <c r="BB798" s="125" t="s">
        <v>837</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63023104</v>
      </c>
      <c r="D799" s="118" t="s">
        <v>862</v>
      </c>
      <c r="E799" s="97">
        <v>3</v>
      </c>
      <c r="F799" s="100">
        <v>62023401</v>
      </c>
      <c r="G799" s="97">
        <v>0</v>
      </c>
      <c r="H799" s="99">
        <v>0</v>
      </c>
      <c r="I799" s="11">
        <v>0</v>
      </c>
      <c r="J799" s="106">
        <v>0</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838</v>
      </c>
      <c r="AT799" s="118" t="s">
        <v>194</v>
      </c>
      <c r="AU799" s="100" t="s">
        <v>834</v>
      </c>
      <c r="AV799" s="100" t="s">
        <v>156</v>
      </c>
      <c r="AW799" s="100">
        <v>21203010</v>
      </c>
      <c r="AX799" s="118" t="s">
        <v>158</v>
      </c>
      <c r="AY799" s="100">
        <v>0</v>
      </c>
      <c r="AZ799" s="100">
        <v>0</v>
      </c>
      <c r="BA799" s="100">
        <v>0</v>
      </c>
      <c r="BB799" s="125" t="s">
        <v>839</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63023105</v>
      </c>
      <c r="D800" s="118" t="s">
        <v>862</v>
      </c>
      <c r="E800" s="97">
        <v>4</v>
      </c>
      <c r="F800" s="100">
        <v>62023401</v>
      </c>
      <c r="G800" s="97">
        <v>0</v>
      </c>
      <c r="H800" s="99">
        <v>0</v>
      </c>
      <c r="I800" s="11">
        <v>0</v>
      </c>
      <c r="J800" s="11">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840</v>
      </c>
      <c r="AT800" s="118" t="s">
        <v>194</v>
      </c>
      <c r="AU800" s="100" t="s">
        <v>834</v>
      </c>
      <c r="AV800" s="100" t="s">
        <v>156</v>
      </c>
      <c r="AW800" s="100">
        <v>21203010</v>
      </c>
      <c r="AX800" s="118" t="s">
        <v>158</v>
      </c>
      <c r="AY800" s="100">
        <v>0</v>
      </c>
      <c r="AZ800" s="100">
        <v>0</v>
      </c>
      <c r="BA800" s="100">
        <v>0</v>
      </c>
      <c r="BB800" s="125" t="s">
        <v>841</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63023106</v>
      </c>
      <c r="D801" s="118" t="s">
        <v>862</v>
      </c>
      <c r="E801" s="97">
        <v>5</v>
      </c>
      <c r="F801" s="100">
        <v>62023401</v>
      </c>
      <c r="G801" s="101">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842</v>
      </c>
      <c r="AT801" s="118" t="s">
        <v>194</v>
      </c>
      <c r="AU801" s="100" t="s">
        <v>834</v>
      </c>
      <c r="AV801" s="100" t="s">
        <v>156</v>
      </c>
      <c r="AW801" s="100">
        <v>21203010</v>
      </c>
      <c r="AX801" s="118" t="s">
        <v>158</v>
      </c>
      <c r="AY801" s="100">
        <v>0</v>
      </c>
      <c r="AZ801" s="100">
        <v>0</v>
      </c>
      <c r="BA801" s="100">
        <v>0</v>
      </c>
      <c r="BB801" s="125" t="s">
        <v>843</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63023201</v>
      </c>
      <c r="D802" s="118" t="s">
        <v>863</v>
      </c>
      <c r="E802" s="97">
        <v>0</v>
      </c>
      <c r="F802" s="101">
        <v>62022101</v>
      </c>
      <c r="G802" s="97">
        <f t="shared" ref="G802:G804" si="101">C803</f>
        <v>63023202</v>
      </c>
      <c r="H802" s="99">
        <v>0</v>
      </c>
      <c r="I802" s="11">
        <v>25</v>
      </c>
      <c r="J802" s="11">
        <v>5</v>
      </c>
      <c r="K802" s="97">
        <v>0</v>
      </c>
      <c r="L802" s="100">
        <v>0</v>
      </c>
      <c r="M802" s="100">
        <v>0</v>
      </c>
      <c r="N802" s="100">
        <v>1</v>
      </c>
      <c r="O802" s="100">
        <v>0</v>
      </c>
      <c r="P802" s="100">
        <v>0</v>
      </c>
      <c r="Q802" s="100">
        <v>0</v>
      </c>
      <c r="R802" s="100">
        <v>0</v>
      </c>
      <c r="S802" s="100">
        <v>0</v>
      </c>
      <c r="T802" s="97">
        <v>1</v>
      </c>
      <c r="U802" s="100">
        <v>2</v>
      </c>
      <c r="V802" s="100">
        <v>0</v>
      </c>
      <c r="W802" s="101">
        <v>2.5</v>
      </c>
      <c r="X802" s="101">
        <v>1050</v>
      </c>
      <c r="Y802" s="100">
        <v>0</v>
      </c>
      <c r="Z802" s="100">
        <v>0</v>
      </c>
      <c r="AA802" s="100">
        <v>0</v>
      </c>
      <c r="AB802" s="100">
        <v>0</v>
      </c>
      <c r="AC802" s="100">
        <v>0</v>
      </c>
      <c r="AD802" s="100">
        <v>10</v>
      </c>
      <c r="AE802" s="100">
        <v>0</v>
      </c>
      <c r="AF802" s="100">
        <v>0</v>
      </c>
      <c r="AG802" s="100">
        <v>7</v>
      </c>
      <c r="AH802" s="100">
        <v>0</v>
      </c>
      <c r="AI802" s="100">
        <v>0</v>
      </c>
      <c r="AJ802" s="100">
        <v>9</v>
      </c>
      <c r="AK802" s="100">
        <v>0</v>
      </c>
      <c r="AL802" s="100">
        <v>0</v>
      </c>
      <c r="AM802" s="100">
        <v>0</v>
      </c>
      <c r="AN802" s="100">
        <v>0.25</v>
      </c>
      <c r="AO802" s="100">
        <v>1000</v>
      </c>
      <c r="AP802" s="100">
        <v>0</v>
      </c>
      <c r="AQ802" s="100">
        <v>0</v>
      </c>
      <c r="AR802" s="100">
        <v>0</v>
      </c>
      <c r="AS802" s="177" t="s">
        <v>804</v>
      </c>
      <c r="AT802" s="118" t="s">
        <v>194</v>
      </c>
      <c r="AU802" s="100" t="s">
        <v>778</v>
      </c>
      <c r="AV802" s="100">
        <v>21203020</v>
      </c>
      <c r="AW802" s="100">
        <v>21203020</v>
      </c>
      <c r="AX802" s="118" t="s">
        <v>158</v>
      </c>
      <c r="AY802" s="100">
        <v>0</v>
      </c>
      <c r="AZ802" s="99">
        <v>0</v>
      </c>
      <c r="BA802" s="99">
        <v>0</v>
      </c>
      <c r="BB802" s="122" t="str">
        <f t="shared" ref="BB802:BB807" si="102">"立即对当前目标怪物造成"&amp;W802*100&amp;"%攻击伤害+"&amp;X802&amp;"点固定伤害,并使目标眩晕1秒和双防降低30%,持续6秒"</f>
        <v>立即对当前目标怪物造成250%攻击伤害+1050点固定伤害,并使目标眩晕1秒和双防降低30%,持续6秒</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63023202</v>
      </c>
      <c r="D803" s="118" t="s">
        <v>863</v>
      </c>
      <c r="E803" s="97">
        <v>1</v>
      </c>
      <c r="F803" s="101">
        <v>62022101</v>
      </c>
      <c r="G803" s="97">
        <f t="shared" si="101"/>
        <v>63023203</v>
      </c>
      <c r="H803" s="99">
        <v>0</v>
      </c>
      <c r="I803" s="11">
        <v>32</v>
      </c>
      <c r="J803" s="11">
        <v>2</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804</v>
      </c>
      <c r="AT803" s="118" t="s">
        <v>194</v>
      </c>
      <c r="AU803" s="100" t="s">
        <v>778</v>
      </c>
      <c r="AV803" s="100">
        <v>21203020</v>
      </c>
      <c r="AW803" s="100">
        <v>21203020</v>
      </c>
      <c r="AX803" s="118" t="s">
        <v>158</v>
      </c>
      <c r="AY803" s="100">
        <v>0</v>
      </c>
      <c r="AZ803" s="99">
        <v>0</v>
      </c>
      <c r="BA803" s="99">
        <v>0</v>
      </c>
      <c r="BB803" s="122" t="str">
        <f t="shared" si="102"/>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63023203</v>
      </c>
      <c r="D804" s="118" t="s">
        <v>863</v>
      </c>
      <c r="E804" s="97">
        <v>2</v>
      </c>
      <c r="F804" s="101">
        <v>62022101</v>
      </c>
      <c r="G804" s="97">
        <f t="shared" si="101"/>
        <v>63023204</v>
      </c>
      <c r="H804" s="99">
        <v>0</v>
      </c>
      <c r="I804" s="11">
        <v>37</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1400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804</v>
      </c>
      <c r="AT804" s="118" t="s">
        <v>194</v>
      </c>
      <c r="AU804" s="100" t="s">
        <v>778</v>
      </c>
      <c r="AV804" s="100">
        <v>21203020</v>
      </c>
      <c r="AW804" s="100">
        <v>21203020</v>
      </c>
      <c r="AX804" s="118" t="s">
        <v>158</v>
      </c>
      <c r="AY804" s="100">
        <v>0</v>
      </c>
      <c r="AZ804" s="99">
        <v>0</v>
      </c>
      <c r="BA804" s="99">
        <v>0</v>
      </c>
      <c r="BB804" s="122" t="str">
        <f t="shared" si="102"/>
        <v>立即对当前目标怪物造成250%攻击伤害+1400点固定伤害,并使目标眩晕1秒和双防降低30%,持续6秒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63023204</v>
      </c>
      <c r="D805" s="118" t="s">
        <v>863</v>
      </c>
      <c r="E805" s="97">
        <v>3</v>
      </c>
      <c r="F805" s="101">
        <v>62022101</v>
      </c>
      <c r="G805" s="97">
        <v>0</v>
      </c>
      <c r="H805" s="99">
        <v>0</v>
      </c>
      <c r="I805" s="11">
        <v>0</v>
      </c>
      <c r="J805" s="11">
        <v>0</v>
      </c>
      <c r="K805" s="97">
        <v>0</v>
      </c>
      <c r="L805" s="100">
        <v>0</v>
      </c>
      <c r="M805" s="100">
        <v>0</v>
      </c>
      <c r="N805" s="100">
        <v>1</v>
      </c>
      <c r="O805" s="100">
        <v>0</v>
      </c>
      <c r="P805" s="100">
        <v>0</v>
      </c>
      <c r="Q805" s="100">
        <v>0</v>
      </c>
      <c r="R805" s="100">
        <v>0</v>
      </c>
      <c r="S805" s="100">
        <v>0</v>
      </c>
      <c r="T805" s="97">
        <v>1</v>
      </c>
      <c r="U805" s="100">
        <v>2</v>
      </c>
      <c r="V805" s="100">
        <v>0</v>
      </c>
      <c r="W805" s="101">
        <v>2.5</v>
      </c>
      <c r="X805" s="101">
        <v>1750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804</v>
      </c>
      <c r="AT805" s="118" t="s">
        <v>194</v>
      </c>
      <c r="AU805" s="100" t="s">
        <v>778</v>
      </c>
      <c r="AV805" s="100">
        <v>21203020</v>
      </c>
      <c r="AW805" s="100">
        <v>21203020</v>
      </c>
      <c r="AX805" s="118" t="s">
        <v>158</v>
      </c>
      <c r="AY805" s="100">
        <v>0</v>
      </c>
      <c r="AZ805" s="99">
        <v>0</v>
      </c>
      <c r="BA805" s="99">
        <v>0</v>
      </c>
      <c r="BB805" s="122" t="str">
        <f t="shared" si="102"/>
        <v>立即对当前目标怪物造成250%攻击伤害+1750点固定伤害,并使目标眩晕1秒和双防降低30%,持续6秒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63023205</v>
      </c>
      <c r="D806" s="118" t="s">
        <v>863</v>
      </c>
      <c r="E806" s="97">
        <v>4</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2100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804</v>
      </c>
      <c r="AT806" s="118" t="s">
        <v>194</v>
      </c>
      <c r="AU806" s="100" t="s">
        <v>778</v>
      </c>
      <c r="AV806" s="100">
        <v>21203020</v>
      </c>
      <c r="AW806" s="100">
        <v>21203020</v>
      </c>
      <c r="AX806" s="118" t="s">
        <v>158</v>
      </c>
      <c r="AY806" s="100">
        <v>0</v>
      </c>
      <c r="AZ806" s="99">
        <v>0</v>
      </c>
      <c r="BA806" s="99">
        <v>0</v>
      </c>
      <c r="BB806" s="122" t="str">
        <f t="shared" si="102"/>
        <v>立即对当前目标怪物造成250%攻击伤害+2100点固定伤害,并使目标眩晕1秒和双防降低30%,持续6秒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63023206</v>
      </c>
      <c r="D807" s="118" t="s">
        <v>863</v>
      </c>
      <c r="E807" s="97">
        <v>5</v>
      </c>
      <c r="F807" s="101">
        <v>62022101</v>
      </c>
      <c r="G807" s="101">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2450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804</v>
      </c>
      <c r="AT807" s="118" t="s">
        <v>194</v>
      </c>
      <c r="AU807" s="100" t="s">
        <v>778</v>
      </c>
      <c r="AV807" s="100">
        <v>21203020</v>
      </c>
      <c r="AW807" s="100">
        <v>21203020</v>
      </c>
      <c r="AX807" s="118" t="s">
        <v>158</v>
      </c>
      <c r="AY807" s="100">
        <v>0</v>
      </c>
      <c r="AZ807" s="99">
        <v>0</v>
      </c>
      <c r="BA807" s="99">
        <v>0</v>
      </c>
      <c r="BB807" s="122" t="str">
        <f t="shared" si="102"/>
        <v>立即对当前目标怪物造成250%攻击伤害+2450点固定伤害,并使目标眩晕1秒和双防降低30%,持续6秒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63023301</v>
      </c>
      <c r="D808" s="117" t="s">
        <v>864</v>
      </c>
      <c r="E808" s="101">
        <v>0</v>
      </c>
      <c r="F808" s="101">
        <v>66001002</v>
      </c>
      <c r="G808" s="97">
        <f t="shared" ref="G808:G810" si="103">C809</f>
        <v>63023302</v>
      </c>
      <c r="H808" s="99">
        <v>0</v>
      </c>
      <c r="I808" s="11">
        <v>30</v>
      </c>
      <c r="J808" s="18">
        <v>5</v>
      </c>
      <c r="K808" s="97">
        <v>0</v>
      </c>
      <c r="L808" s="101">
        <v>0</v>
      </c>
      <c r="M808" s="101">
        <v>0</v>
      </c>
      <c r="N808" s="101">
        <v>1</v>
      </c>
      <c r="O808" s="101">
        <v>1</v>
      </c>
      <c r="P808" s="101">
        <v>0</v>
      </c>
      <c r="Q808" s="101">
        <v>0</v>
      </c>
      <c r="R808" s="100">
        <v>0</v>
      </c>
      <c r="S808" s="99">
        <v>0</v>
      </c>
      <c r="T808" s="97">
        <v>1</v>
      </c>
      <c r="U808" s="101">
        <v>2</v>
      </c>
      <c r="V808" s="101">
        <v>0</v>
      </c>
      <c r="W808" s="101">
        <v>1</v>
      </c>
      <c r="X808" s="101">
        <v>0</v>
      </c>
      <c r="Y808" s="101">
        <v>0</v>
      </c>
      <c r="Z808" s="101">
        <v>0</v>
      </c>
      <c r="AA808" s="101">
        <v>0</v>
      </c>
      <c r="AB808" s="101">
        <v>0</v>
      </c>
      <c r="AC808" s="101">
        <v>0</v>
      </c>
      <c r="AD808" s="101">
        <v>9</v>
      </c>
      <c r="AE808" s="101">
        <v>1</v>
      </c>
      <c r="AF808" s="101">
        <v>4</v>
      </c>
      <c r="AG808" s="100">
        <v>9</v>
      </c>
      <c r="AH808" s="100">
        <v>0</v>
      </c>
      <c r="AI808" s="100">
        <v>0</v>
      </c>
      <c r="AJ808" s="100">
        <v>6</v>
      </c>
      <c r="AK808" s="101">
        <v>0</v>
      </c>
      <c r="AL808" s="101">
        <v>0</v>
      </c>
      <c r="AM808" s="101">
        <v>0</v>
      </c>
      <c r="AN808" s="101">
        <v>0.5</v>
      </c>
      <c r="AO808" s="101">
        <v>30000</v>
      </c>
      <c r="AP808" s="101">
        <v>0.5</v>
      </c>
      <c r="AQ808" s="101">
        <v>0</v>
      </c>
      <c r="AR808" s="100">
        <v>0</v>
      </c>
      <c r="AS808" s="101">
        <v>96001013</v>
      </c>
      <c r="AT808" s="117" t="s">
        <v>157</v>
      </c>
      <c r="AU808" s="101" t="s">
        <v>735</v>
      </c>
      <c r="AV808" s="101">
        <v>10000009</v>
      </c>
      <c r="AW808" s="101">
        <v>70405005</v>
      </c>
      <c r="AX808" s="117" t="s">
        <v>227</v>
      </c>
      <c r="AY808" s="117" t="s">
        <v>257</v>
      </c>
      <c r="AZ808" s="99">
        <v>0</v>
      </c>
      <c r="BA808" s="99">
        <v>0</v>
      </c>
      <c r="BB808" s="122" t="s">
        <v>865</v>
      </c>
      <c r="BC808" s="101">
        <v>0</v>
      </c>
      <c r="BD808" s="97">
        <v>0</v>
      </c>
      <c r="BE808" s="101">
        <v>0</v>
      </c>
      <c r="BF808" s="101">
        <v>0</v>
      </c>
      <c r="BG808" s="101">
        <v>0</v>
      </c>
      <c r="BH808" s="101">
        <v>0</v>
      </c>
      <c r="BI808" s="103">
        <v>0</v>
      </c>
      <c r="BJ808" s="100">
        <v>0</v>
      </c>
      <c r="BK808" s="100">
        <v>0</v>
      </c>
      <c r="BL808" s="100">
        <v>0</v>
      </c>
      <c r="BM808" s="100">
        <v>0</v>
      </c>
      <c r="BN808" s="100">
        <v>0</v>
      </c>
      <c r="BO808" s="100">
        <v>0</v>
      </c>
    </row>
    <row r="809" spans="3:67" ht="20.100000000000001" customHeight="1">
      <c r="C809" s="97">
        <v>63023302</v>
      </c>
      <c r="D809" s="117" t="s">
        <v>864</v>
      </c>
      <c r="E809" s="101">
        <v>1</v>
      </c>
      <c r="F809" s="101">
        <v>66001002</v>
      </c>
      <c r="G809" s="97">
        <f t="shared" si="103"/>
        <v>63023303</v>
      </c>
      <c r="H809" s="99">
        <v>0</v>
      </c>
      <c r="I809" s="11">
        <v>37</v>
      </c>
      <c r="J809" s="18">
        <v>2</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157</v>
      </c>
      <c r="AU809" s="101" t="s">
        <v>735</v>
      </c>
      <c r="AV809" s="101">
        <v>10000009</v>
      </c>
      <c r="AW809" s="101">
        <v>70405005</v>
      </c>
      <c r="AX809" s="117" t="s">
        <v>227</v>
      </c>
      <c r="AY809" s="117" t="s">
        <v>257</v>
      </c>
      <c r="AZ809" s="99">
        <v>0</v>
      </c>
      <c r="BA809" s="99">
        <v>0</v>
      </c>
      <c r="BB809" s="122" t="s">
        <v>865</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63023303</v>
      </c>
      <c r="D810" s="117" t="s">
        <v>864</v>
      </c>
      <c r="E810" s="101">
        <v>2</v>
      </c>
      <c r="F810" s="101">
        <v>66001002</v>
      </c>
      <c r="G810" s="97">
        <f t="shared" si="103"/>
        <v>63023304</v>
      </c>
      <c r="H810" s="99">
        <v>0</v>
      </c>
      <c r="I810" s="11">
        <v>42</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157</v>
      </c>
      <c r="AU810" s="101" t="s">
        <v>735</v>
      </c>
      <c r="AV810" s="101">
        <v>10000009</v>
      </c>
      <c r="AW810" s="101">
        <v>70405005</v>
      </c>
      <c r="AX810" s="117" t="s">
        <v>227</v>
      </c>
      <c r="AY810" s="117" t="s">
        <v>257</v>
      </c>
      <c r="AZ810" s="99">
        <v>0</v>
      </c>
      <c r="BA810" s="99">
        <v>0</v>
      </c>
      <c r="BB810" s="122" t="s">
        <v>865</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63023304</v>
      </c>
      <c r="D811" s="117" t="s">
        <v>864</v>
      </c>
      <c r="E811" s="101">
        <v>3</v>
      </c>
      <c r="F811" s="101">
        <v>66001002</v>
      </c>
      <c r="G811" s="97">
        <v>0</v>
      </c>
      <c r="H811" s="99">
        <v>0</v>
      </c>
      <c r="I811" s="18">
        <v>0</v>
      </c>
      <c r="J811" s="18">
        <v>0</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157</v>
      </c>
      <c r="AU811" s="101" t="s">
        <v>735</v>
      </c>
      <c r="AV811" s="101">
        <v>10000009</v>
      </c>
      <c r="AW811" s="101">
        <v>70405005</v>
      </c>
      <c r="AX811" s="117" t="s">
        <v>227</v>
      </c>
      <c r="AY811" s="117" t="s">
        <v>257</v>
      </c>
      <c r="AZ811" s="99">
        <v>0</v>
      </c>
      <c r="BA811" s="99">
        <v>0</v>
      </c>
      <c r="BB811" s="122" t="s">
        <v>865</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63023305</v>
      </c>
      <c r="D812" s="117" t="s">
        <v>864</v>
      </c>
      <c r="E812" s="101">
        <v>4</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157</v>
      </c>
      <c r="AU812" s="101" t="s">
        <v>735</v>
      </c>
      <c r="AV812" s="101">
        <v>10000009</v>
      </c>
      <c r="AW812" s="101">
        <v>70405005</v>
      </c>
      <c r="AX812" s="117" t="s">
        <v>227</v>
      </c>
      <c r="AY812" s="117" t="s">
        <v>257</v>
      </c>
      <c r="AZ812" s="99">
        <v>0</v>
      </c>
      <c r="BA812" s="99">
        <v>0</v>
      </c>
      <c r="BB812" s="122" t="s">
        <v>865</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63023306</v>
      </c>
      <c r="D813" s="117" t="s">
        <v>864</v>
      </c>
      <c r="E813" s="101">
        <v>5</v>
      </c>
      <c r="F813" s="101">
        <v>66001002</v>
      </c>
      <c r="G813" s="101">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157</v>
      </c>
      <c r="AU813" s="101" t="s">
        <v>735</v>
      </c>
      <c r="AV813" s="101">
        <v>10000009</v>
      </c>
      <c r="AW813" s="101">
        <v>70405005</v>
      </c>
      <c r="AX813" s="117" t="s">
        <v>227</v>
      </c>
      <c r="AY813" s="117" t="s">
        <v>257</v>
      </c>
      <c r="AZ813" s="99">
        <v>0</v>
      </c>
      <c r="BA813" s="99">
        <v>0</v>
      </c>
      <c r="BB813" s="122" t="s">
        <v>865</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63023401</v>
      </c>
      <c r="D814" s="98" t="s">
        <v>866</v>
      </c>
      <c r="E814" s="101">
        <v>0</v>
      </c>
      <c r="F814" s="97">
        <v>62021501</v>
      </c>
      <c r="G814" s="97">
        <f t="shared" ref="G814:G816" si="104">C815</f>
        <v>63023402</v>
      </c>
      <c r="H814" s="99">
        <v>0</v>
      </c>
      <c r="I814" s="11">
        <v>35</v>
      </c>
      <c r="J814" s="18">
        <v>5</v>
      </c>
      <c r="K814" s="101">
        <v>0</v>
      </c>
      <c r="L814" s="97">
        <v>0</v>
      </c>
      <c r="M814" s="97">
        <v>0</v>
      </c>
      <c r="N814" s="97">
        <v>1</v>
      </c>
      <c r="O814" s="97">
        <v>0</v>
      </c>
      <c r="P814" s="97">
        <v>0</v>
      </c>
      <c r="Q814" s="97">
        <v>0</v>
      </c>
      <c r="R814" s="100">
        <v>0</v>
      </c>
      <c r="S814" s="97">
        <v>0</v>
      </c>
      <c r="T814" s="97">
        <v>1</v>
      </c>
      <c r="U814" s="97">
        <v>2</v>
      </c>
      <c r="V814" s="97">
        <v>0</v>
      </c>
      <c r="W814" s="97">
        <v>0</v>
      </c>
      <c r="X814" s="97">
        <v>0</v>
      </c>
      <c r="Y814" s="97">
        <v>0</v>
      </c>
      <c r="Z814" s="97">
        <v>0</v>
      </c>
      <c r="AA814" s="97">
        <v>0</v>
      </c>
      <c r="AB814" s="97">
        <v>0</v>
      </c>
      <c r="AC814" s="97">
        <v>0</v>
      </c>
      <c r="AD814" s="97">
        <v>50</v>
      </c>
      <c r="AE814" s="97">
        <v>0</v>
      </c>
      <c r="AF814" s="97">
        <v>0</v>
      </c>
      <c r="AG814" s="100">
        <v>2</v>
      </c>
      <c r="AH814" s="100">
        <v>2</v>
      </c>
      <c r="AI814" s="100">
        <v>0</v>
      </c>
      <c r="AJ814" s="100">
        <v>1.5</v>
      </c>
      <c r="AK814" s="97">
        <v>0</v>
      </c>
      <c r="AL814" s="97">
        <v>0.5</v>
      </c>
      <c r="AM814" s="97">
        <v>0</v>
      </c>
      <c r="AN814" s="101">
        <v>0.25</v>
      </c>
      <c r="AO814" s="97">
        <v>3000</v>
      </c>
      <c r="AP814" s="97">
        <v>0</v>
      </c>
      <c r="AQ814" s="97">
        <v>0</v>
      </c>
      <c r="AR814" s="100">
        <v>0</v>
      </c>
      <c r="AS814" s="97" t="s">
        <v>156</v>
      </c>
      <c r="AT814" s="98" t="s">
        <v>157</v>
      </c>
      <c r="AU814" s="97" t="s">
        <v>352</v>
      </c>
      <c r="AV814" s="101">
        <v>0</v>
      </c>
      <c r="AW814" s="101">
        <v>21101051</v>
      </c>
      <c r="AX814" s="98" t="s">
        <v>789</v>
      </c>
      <c r="AY814" s="174" t="s">
        <v>790</v>
      </c>
      <c r="AZ814" s="99">
        <v>0</v>
      </c>
      <c r="BA814" s="99">
        <v>0</v>
      </c>
      <c r="BB814" s="121" t="s">
        <v>791</v>
      </c>
      <c r="BC814" s="97">
        <v>0</v>
      </c>
      <c r="BD814" s="97">
        <v>0</v>
      </c>
      <c r="BE814" s="97">
        <v>0</v>
      </c>
      <c r="BF814" s="97">
        <v>0</v>
      </c>
      <c r="BG814" s="97">
        <v>0</v>
      </c>
      <c r="BH814" s="97">
        <v>0</v>
      </c>
      <c r="BI814" s="103">
        <v>0</v>
      </c>
      <c r="BJ814" s="100">
        <v>0</v>
      </c>
      <c r="BK814" s="100">
        <v>0</v>
      </c>
      <c r="BL814" s="100">
        <v>0</v>
      </c>
      <c r="BM814" s="100">
        <v>0</v>
      </c>
      <c r="BN814" s="100">
        <v>0</v>
      </c>
      <c r="BO814" s="100">
        <v>0</v>
      </c>
    </row>
    <row r="815" spans="3:67" ht="20.100000000000001" customHeight="1">
      <c r="C815" s="97">
        <v>63023402</v>
      </c>
      <c r="D815" s="98" t="s">
        <v>866</v>
      </c>
      <c r="E815" s="101">
        <v>1</v>
      </c>
      <c r="F815" s="97">
        <v>62021501</v>
      </c>
      <c r="G815" s="97">
        <f t="shared" si="104"/>
        <v>63023403</v>
      </c>
      <c r="H815" s="99">
        <v>0</v>
      </c>
      <c r="I815" s="11">
        <v>42</v>
      </c>
      <c r="J815" s="18">
        <v>2</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156</v>
      </c>
      <c r="AT815" s="98" t="s">
        <v>157</v>
      </c>
      <c r="AU815" s="97" t="s">
        <v>352</v>
      </c>
      <c r="AV815" s="101">
        <v>0</v>
      </c>
      <c r="AW815" s="101">
        <v>21101051</v>
      </c>
      <c r="AX815" s="98" t="s">
        <v>789</v>
      </c>
      <c r="AY815" s="174" t="s">
        <v>790</v>
      </c>
      <c r="AZ815" s="99">
        <v>0</v>
      </c>
      <c r="BA815" s="99">
        <v>0</v>
      </c>
      <c r="BB815" s="121" t="s">
        <v>791</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63023403</v>
      </c>
      <c r="D816" s="98" t="s">
        <v>866</v>
      </c>
      <c r="E816" s="101">
        <v>2</v>
      </c>
      <c r="F816" s="97">
        <v>62021501</v>
      </c>
      <c r="G816" s="97">
        <f t="shared" si="104"/>
        <v>63023404</v>
      </c>
      <c r="H816" s="99">
        <v>0</v>
      </c>
      <c r="I816" s="11">
        <v>47</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156</v>
      </c>
      <c r="AT816" s="98" t="s">
        <v>157</v>
      </c>
      <c r="AU816" s="97" t="s">
        <v>352</v>
      </c>
      <c r="AV816" s="101">
        <v>0</v>
      </c>
      <c r="AW816" s="101">
        <v>21101051</v>
      </c>
      <c r="AX816" s="98" t="s">
        <v>789</v>
      </c>
      <c r="AY816" s="174" t="s">
        <v>792</v>
      </c>
      <c r="AZ816" s="99">
        <v>0</v>
      </c>
      <c r="BA816" s="99">
        <v>0</v>
      </c>
      <c r="BB816" s="121" t="s">
        <v>793</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19.5" customHeight="1">
      <c r="C817" s="97">
        <v>63023404</v>
      </c>
      <c r="D817" s="98" t="s">
        <v>866</v>
      </c>
      <c r="E817" s="101">
        <v>3</v>
      </c>
      <c r="F817" s="97">
        <v>62021501</v>
      </c>
      <c r="G817" s="97">
        <v>0</v>
      </c>
      <c r="H817" s="99">
        <v>0</v>
      </c>
      <c r="I817" s="18">
        <v>0</v>
      </c>
      <c r="J817" s="18">
        <v>0</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156</v>
      </c>
      <c r="AT817" s="98" t="s">
        <v>157</v>
      </c>
      <c r="AU817" s="97" t="s">
        <v>352</v>
      </c>
      <c r="AV817" s="101">
        <v>0</v>
      </c>
      <c r="AW817" s="101">
        <v>21101051</v>
      </c>
      <c r="AX817" s="98" t="s">
        <v>789</v>
      </c>
      <c r="AY817" s="174" t="s">
        <v>794</v>
      </c>
      <c r="AZ817" s="99">
        <v>0</v>
      </c>
      <c r="BA817" s="99">
        <v>0</v>
      </c>
      <c r="BB817" s="121" t="s">
        <v>795</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63023405</v>
      </c>
      <c r="D818" s="98" t="s">
        <v>866</v>
      </c>
      <c r="E818" s="101">
        <v>4</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156</v>
      </c>
      <c r="AT818" s="98" t="s">
        <v>157</v>
      </c>
      <c r="AU818" s="97" t="s">
        <v>352</v>
      </c>
      <c r="AV818" s="101">
        <v>0</v>
      </c>
      <c r="AW818" s="101">
        <v>21101051</v>
      </c>
      <c r="AX818" s="98" t="s">
        <v>789</v>
      </c>
      <c r="AY818" s="174" t="s">
        <v>796</v>
      </c>
      <c r="AZ818" s="99">
        <v>0</v>
      </c>
      <c r="BA818" s="99">
        <v>0</v>
      </c>
      <c r="BB818" s="121" t="s">
        <v>797</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63023406</v>
      </c>
      <c r="D819" s="98" t="s">
        <v>866</v>
      </c>
      <c r="E819" s="101">
        <v>5</v>
      </c>
      <c r="F819" s="97">
        <v>62021501</v>
      </c>
      <c r="G819" s="101">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156</v>
      </c>
      <c r="AT819" s="98" t="s">
        <v>157</v>
      </c>
      <c r="AU819" s="97" t="s">
        <v>352</v>
      </c>
      <c r="AV819" s="101">
        <v>0</v>
      </c>
      <c r="AW819" s="101">
        <v>21101051</v>
      </c>
      <c r="AX819" s="98" t="s">
        <v>789</v>
      </c>
      <c r="AY819" s="174" t="s">
        <v>798</v>
      </c>
      <c r="AZ819" s="99">
        <v>0</v>
      </c>
      <c r="BA819" s="99">
        <v>0</v>
      </c>
      <c r="BB819" s="121" t="s">
        <v>799</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20.100000000000001" customHeight="1">
      <c r="C820" s="18">
        <v>60031111</v>
      </c>
      <c r="D820" s="7" t="s">
        <v>867</v>
      </c>
      <c r="E820" s="18">
        <v>1</v>
      </c>
      <c r="F820" s="18">
        <v>60031111</v>
      </c>
      <c r="G820" s="18">
        <v>0</v>
      </c>
      <c r="H820" s="13">
        <v>0</v>
      </c>
      <c r="I820" s="18">
        <v>60</v>
      </c>
      <c r="J820" s="18">
        <v>0</v>
      </c>
      <c r="K820" s="18">
        <v>0</v>
      </c>
      <c r="L820" s="11">
        <v>0</v>
      </c>
      <c r="M820" s="11">
        <v>0</v>
      </c>
      <c r="N820" s="55">
        <v>1</v>
      </c>
      <c r="O820" s="11">
        <v>0</v>
      </c>
      <c r="P820" s="11">
        <v>1</v>
      </c>
      <c r="Q820" s="11">
        <v>0</v>
      </c>
      <c r="R820" s="6">
        <v>0</v>
      </c>
      <c r="S820" s="11">
        <v>0</v>
      </c>
      <c r="T820" s="11">
        <v>1</v>
      </c>
      <c r="U820" s="11">
        <v>2</v>
      </c>
      <c r="V820" s="11">
        <v>0</v>
      </c>
      <c r="W820" s="11">
        <v>3</v>
      </c>
      <c r="X820" s="11">
        <v>0</v>
      </c>
      <c r="Y820" s="11">
        <v>1</v>
      </c>
      <c r="Z820" s="11">
        <v>0</v>
      </c>
      <c r="AA820" s="11">
        <v>0</v>
      </c>
      <c r="AB820" s="11">
        <v>0</v>
      </c>
      <c r="AC820" s="11">
        <v>0</v>
      </c>
      <c r="AD820" s="11">
        <v>30</v>
      </c>
      <c r="AE820" s="11">
        <v>1</v>
      </c>
      <c r="AF820" s="11">
        <v>3</v>
      </c>
      <c r="AG820" s="6">
        <v>0</v>
      </c>
      <c r="AH820" s="6">
        <v>2</v>
      </c>
      <c r="AI820" s="6">
        <v>0</v>
      </c>
      <c r="AJ820" s="6">
        <v>2</v>
      </c>
      <c r="AK820" s="11">
        <v>0</v>
      </c>
      <c r="AL820" s="11">
        <v>0</v>
      </c>
      <c r="AM820" s="11">
        <v>0</v>
      </c>
      <c r="AN820" s="11">
        <v>2</v>
      </c>
      <c r="AO820" s="11">
        <v>10000</v>
      </c>
      <c r="AP820" s="11">
        <v>0.5</v>
      </c>
      <c r="AQ820" s="11">
        <v>10</v>
      </c>
      <c r="AR820" s="6">
        <v>0</v>
      </c>
      <c r="AS820" s="11" t="s">
        <v>156</v>
      </c>
      <c r="AT820" s="19" t="s">
        <v>848</v>
      </c>
      <c r="AU820" s="11" t="s">
        <v>345</v>
      </c>
      <c r="AV820" s="18">
        <v>10000007</v>
      </c>
      <c r="AW820" s="18">
        <v>22001001</v>
      </c>
      <c r="AX820" s="19" t="s">
        <v>376</v>
      </c>
      <c r="AY820" s="13" t="s">
        <v>858</v>
      </c>
      <c r="AZ820" s="13">
        <v>0</v>
      </c>
      <c r="BA820" s="13">
        <v>1</v>
      </c>
      <c r="BB820" s="37" t="s">
        <v>859</v>
      </c>
      <c r="BC820" s="11">
        <v>0</v>
      </c>
      <c r="BD820" s="11">
        <v>0</v>
      </c>
      <c r="BE820" s="11">
        <v>0</v>
      </c>
      <c r="BF820" s="11">
        <v>0</v>
      </c>
      <c r="BG820" s="11">
        <v>0</v>
      </c>
      <c r="BH820" s="11">
        <v>0</v>
      </c>
      <c r="BI820" s="9">
        <v>0</v>
      </c>
      <c r="BJ820" s="6">
        <v>0</v>
      </c>
      <c r="BK820" s="6">
        <v>0</v>
      </c>
      <c r="BL820" s="6">
        <v>0</v>
      </c>
      <c r="BM820" s="6">
        <v>0</v>
      </c>
      <c r="BN820" s="6">
        <v>0</v>
      </c>
      <c r="BO820" s="6">
        <v>0</v>
      </c>
    </row>
    <row r="821" spans="3:67" ht="20.100000000000001" customHeight="1">
      <c r="C821" s="18">
        <v>60031121</v>
      </c>
      <c r="D821" s="7" t="s">
        <v>868</v>
      </c>
      <c r="E821" s="11">
        <v>1</v>
      </c>
      <c r="F821" s="18">
        <v>60031121</v>
      </c>
      <c r="G821" s="11">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1.5</v>
      </c>
      <c r="X821" s="18">
        <v>0</v>
      </c>
      <c r="Y821" s="18">
        <v>0</v>
      </c>
      <c r="Z821" s="18">
        <v>0</v>
      </c>
      <c r="AA821" s="18">
        <v>0</v>
      </c>
      <c r="AB821" s="18">
        <v>0</v>
      </c>
      <c r="AC821" s="18">
        <v>0</v>
      </c>
      <c r="AD821" s="11">
        <v>30</v>
      </c>
      <c r="AE821" s="18">
        <v>1</v>
      </c>
      <c r="AF821" s="18">
        <v>5</v>
      </c>
      <c r="AG821" s="6">
        <v>2</v>
      </c>
      <c r="AH821" s="6">
        <v>1</v>
      </c>
      <c r="AI821" s="6">
        <v>0</v>
      </c>
      <c r="AJ821" s="6">
        <v>6</v>
      </c>
      <c r="AK821" s="18">
        <v>0</v>
      </c>
      <c r="AL821" s="18">
        <v>0</v>
      </c>
      <c r="AM821" s="18">
        <v>0</v>
      </c>
      <c r="AN821" s="18">
        <v>0.25</v>
      </c>
      <c r="AO821" s="18">
        <v>5000</v>
      </c>
      <c r="AP821" s="18">
        <v>0.25</v>
      </c>
      <c r="AQ821" s="18">
        <v>0</v>
      </c>
      <c r="AR821" s="6">
        <v>0</v>
      </c>
      <c r="AS821" s="18">
        <v>0</v>
      </c>
      <c r="AT821" s="19" t="s">
        <v>157</v>
      </c>
      <c r="AU821" s="18" t="s">
        <v>735</v>
      </c>
      <c r="AV821" s="18">
        <v>10002001</v>
      </c>
      <c r="AW821" s="18">
        <v>22001002</v>
      </c>
      <c r="AX821" s="19" t="s">
        <v>227</v>
      </c>
      <c r="AY821" s="19" t="s">
        <v>787</v>
      </c>
      <c r="AZ821" s="13">
        <v>0</v>
      </c>
      <c r="BA821" s="13">
        <v>1</v>
      </c>
      <c r="BB821" s="109" t="s">
        <v>869</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60031131</v>
      </c>
      <c r="D822" s="7" t="s">
        <v>870</v>
      </c>
      <c r="E822" s="11">
        <v>1</v>
      </c>
      <c r="F822" s="18">
        <v>60031131</v>
      </c>
      <c r="G822" s="18">
        <v>0</v>
      </c>
      <c r="H822" s="6">
        <v>0</v>
      </c>
      <c r="I822" s="18">
        <v>60</v>
      </c>
      <c r="J822" s="18">
        <v>0</v>
      </c>
      <c r="K822" s="11">
        <v>0</v>
      </c>
      <c r="L822" s="6">
        <v>0</v>
      </c>
      <c r="M822" s="6">
        <v>0</v>
      </c>
      <c r="N822" s="6">
        <v>1</v>
      </c>
      <c r="O822" s="6">
        <v>0</v>
      </c>
      <c r="P822" s="6">
        <v>0</v>
      </c>
      <c r="Q822" s="6">
        <v>0</v>
      </c>
      <c r="R822" s="6">
        <v>0</v>
      </c>
      <c r="S822" s="6">
        <v>0</v>
      </c>
      <c r="T822" s="11">
        <v>1</v>
      </c>
      <c r="U822" s="6">
        <v>2</v>
      </c>
      <c r="V822" s="6">
        <v>0</v>
      </c>
      <c r="W822" s="18">
        <v>2</v>
      </c>
      <c r="X822" s="18">
        <v>0</v>
      </c>
      <c r="Y822" s="6">
        <v>0</v>
      </c>
      <c r="Z822" s="6">
        <v>0</v>
      </c>
      <c r="AA822" s="6">
        <v>0</v>
      </c>
      <c r="AB822" s="6">
        <v>0</v>
      </c>
      <c r="AC822" s="6">
        <v>0</v>
      </c>
      <c r="AD822" s="11">
        <v>30</v>
      </c>
      <c r="AE822" s="6">
        <v>0</v>
      </c>
      <c r="AF822" s="6">
        <v>0</v>
      </c>
      <c r="AG822" s="6">
        <v>0</v>
      </c>
      <c r="AH822" s="6">
        <v>0</v>
      </c>
      <c r="AI822" s="6">
        <v>0</v>
      </c>
      <c r="AJ822" s="6">
        <v>3</v>
      </c>
      <c r="AK822" s="6">
        <v>0</v>
      </c>
      <c r="AL822" s="6">
        <v>0</v>
      </c>
      <c r="AM822" s="6">
        <v>0</v>
      </c>
      <c r="AN822" s="6">
        <v>0.25</v>
      </c>
      <c r="AO822" s="6">
        <v>1000</v>
      </c>
      <c r="AP822" s="6">
        <v>0</v>
      </c>
      <c r="AQ822" s="6">
        <v>0</v>
      </c>
      <c r="AR822" s="6">
        <v>0</v>
      </c>
      <c r="AS822" s="172" t="s">
        <v>871</v>
      </c>
      <c r="AT822" s="7" t="s">
        <v>157</v>
      </c>
      <c r="AU822" s="18" t="s">
        <v>735</v>
      </c>
      <c r="AV822" s="6" t="s">
        <v>156</v>
      </c>
      <c r="AW822" s="172" t="s">
        <v>872</v>
      </c>
      <c r="AX822" s="7" t="s">
        <v>158</v>
      </c>
      <c r="AY822" s="6">
        <v>0</v>
      </c>
      <c r="AZ822" s="13">
        <v>0</v>
      </c>
      <c r="BA822" s="13">
        <v>1</v>
      </c>
      <c r="BB822" s="109" t="s">
        <v>873</v>
      </c>
      <c r="BC822" s="6">
        <v>0</v>
      </c>
      <c r="BD822" s="11">
        <v>0</v>
      </c>
      <c r="BE822" s="6">
        <v>0</v>
      </c>
      <c r="BF822" s="6">
        <v>0</v>
      </c>
      <c r="BG822" s="6">
        <v>0</v>
      </c>
      <c r="BH822" s="6">
        <v>0</v>
      </c>
      <c r="BI822" s="9">
        <v>0</v>
      </c>
      <c r="BJ822" s="6">
        <v>0</v>
      </c>
      <c r="BK822" s="6">
        <v>0</v>
      </c>
      <c r="BL822" s="6">
        <v>0</v>
      </c>
      <c r="BM822" s="6">
        <v>0</v>
      </c>
      <c r="BN822" s="6">
        <v>0</v>
      </c>
      <c r="BO822" s="6">
        <v>0</v>
      </c>
    </row>
    <row r="823" spans="3:67" ht="19.5" customHeight="1">
      <c r="C823" s="18">
        <v>60031132</v>
      </c>
      <c r="D823" s="7" t="s">
        <v>874</v>
      </c>
      <c r="E823" s="11">
        <v>1</v>
      </c>
      <c r="F823" s="18">
        <v>60031131</v>
      </c>
      <c r="G823" s="18">
        <v>0</v>
      </c>
      <c r="H823" s="13">
        <v>0</v>
      </c>
      <c r="I823" s="18">
        <v>60</v>
      </c>
      <c r="J823" s="18">
        <v>0</v>
      </c>
      <c r="K823" s="11">
        <v>0</v>
      </c>
      <c r="L823" s="18">
        <v>0</v>
      </c>
      <c r="M823" s="18">
        <v>0</v>
      </c>
      <c r="N823" s="18">
        <v>2</v>
      </c>
      <c r="O823" s="18">
        <v>1</v>
      </c>
      <c r="P823" s="18">
        <v>1</v>
      </c>
      <c r="Q823" s="18">
        <v>0</v>
      </c>
      <c r="R823" s="6">
        <v>0</v>
      </c>
      <c r="S823" s="13">
        <v>0</v>
      </c>
      <c r="T823" s="11">
        <v>1</v>
      </c>
      <c r="U823" s="18">
        <v>2</v>
      </c>
      <c r="V823" s="18">
        <v>0</v>
      </c>
      <c r="W823" s="18">
        <v>2</v>
      </c>
      <c r="X823" s="18">
        <v>0</v>
      </c>
      <c r="Y823" s="18">
        <v>0</v>
      </c>
      <c r="Z823" s="18">
        <v>0</v>
      </c>
      <c r="AA823" s="18">
        <v>0</v>
      </c>
      <c r="AB823" s="18">
        <v>1</v>
      </c>
      <c r="AC823" s="18">
        <v>0</v>
      </c>
      <c r="AD823" s="11">
        <v>0</v>
      </c>
      <c r="AE823" s="18">
        <v>1</v>
      </c>
      <c r="AF823" s="18">
        <v>3</v>
      </c>
      <c r="AG823" s="6">
        <v>1</v>
      </c>
      <c r="AH823" s="6">
        <v>1</v>
      </c>
      <c r="AI823" s="6">
        <v>0</v>
      </c>
      <c r="AJ823" s="6">
        <v>6</v>
      </c>
      <c r="AK823" s="18">
        <v>0</v>
      </c>
      <c r="AL823" s="18">
        <v>0</v>
      </c>
      <c r="AM823" s="18">
        <v>0</v>
      </c>
      <c r="AN823" s="18">
        <v>0</v>
      </c>
      <c r="AO823" s="18">
        <v>1000</v>
      </c>
      <c r="AP823" s="18">
        <v>0</v>
      </c>
      <c r="AQ823" s="18">
        <v>0</v>
      </c>
      <c r="AR823" s="6">
        <v>0</v>
      </c>
      <c r="AS823" s="18">
        <v>0</v>
      </c>
      <c r="AT823" s="19" t="s">
        <v>156</v>
      </c>
      <c r="AU823" s="18" t="s">
        <v>814</v>
      </c>
      <c r="AV823" s="18">
        <v>10003002</v>
      </c>
      <c r="AW823" s="6">
        <v>22001003</v>
      </c>
      <c r="AX823" s="19" t="s">
        <v>158</v>
      </c>
      <c r="AY823" s="19">
        <v>0</v>
      </c>
      <c r="AZ823" s="13">
        <v>0</v>
      </c>
      <c r="BA823" s="13">
        <v>1</v>
      </c>
      <c r="BB823" s="109"/>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60031141</v>
      </c>
      <c r="D824" s="7" t="s">
        <v>875</v>
      </c>
      <c r="E824" s="11">
        <v>1</v>
      </c>
      <c r="F824" s="18">
        <v>60031141</v>
      </c>
      <c r="G824" s="11">
        <v>0</v>
      </c>
      <c r="H824" s="13">
        <v>0</v>
      </c>
      <c r="I824" s="18">
        <v>60</v>
      </c>
      <c r="J824" s="11">
        <v>0</v>
      </c>
      <c r="K824" s="11">
        <v>0</v>
      </c>
      <c r="L824" s="18">
        <v>0</v>
      </c>
      <c r="M824" s="18">
        <v>0</v>
      </c>
      <c r="N824" s="18">
        <v>1</v>
      </c>
      <c r="O824" s="18">
        <v>0</v>
      </c>
      <c r="P824" s="18">
        <v>0</v>
      </c>
      <c r="Q824" s="18">
        <v>0</v>
      </c>
      <c r="R824" s="6">
        <v>0</v>
      </c>
      <c r="S824" s="13">
        <v>0</v>
      </c>
      <c r="T824" s="11">
        <v>1</v>
      </c>
      <c r="U824" s="18">
        <v>2</v>
      </c>
      <c r="V824" s="18">
        <v>0</v>
      </c>
      <c r="W824" s="18">
        <v>1.8</v>
      </c>
      <c r="X824" s="18">
        <v>0</v>
      </c>
      <c r="Y824" s="18">
        <v>0</v>
      </c>
      <c r="Z824" s="18">
        <v>0</v>
      </c>
      <c r="AA824" s="18">
        <v>0</v>
      </c>
      <c r="AB824" s="18">
        <v>0</v>
      </c>
      <c r="AC824" s="18">
        <v>0</v>
      </c>
      <c r="AD824" s="11">
        <v>30</v>
      </c>
      <c r="AE824" s="18">
        <v>1</v>
      </c>
      <c r="AF824" s="18">
        <v>3</v>
      </c>
      <c r="AG824" s="6">
        <v>2</v>
      </c>
      <c r="AH824" s="6">
        <v>1</v>
      </c>
      <c r="AI824" s="6">
        <v>0</v>
      </c>
      <c r="AJ824" s="6">
        <v>6</v>
      </c>
      <c r="AK824" s="18">
        <v>0</v>
      </c>
      <c r="AL824" s="18">
        <v>0</v>
      </c>
      <c r="AM824" s="18">
        <v>0</v>
      </c>
      <c r="AN824" s="18">
        <v>0.25</v>
      </c>
      <c r="AO824" s="18">
        <v>20000</v>
      </c>
      <c r="AP824" s="18">
        <v>0.25</v>
      </c>
      <c r="AQ824" s="18">
        <v>2</v>
      </c>
      <c r="AR824" s="6">
        <v>0</v>
      </c>
      <c r="AS824" s="18">
        <v>0</v>
      </c>
      <c r="AT824" s="19" t="s">
        <v>157</v>
      </c>
      <c r="AU824" s="18" t="s">
        <v>735</v>
      </c>
      <c r="AV824" s="18">
        <v>10002001</v>
      </c>
      <c r="AW824" s="18">
        <v>22001004</v>
      </c>
      <c r="AX824" s="19" t="s">
        <v>876</v>
      </c>
      <c r="AY824" s="19" t="s">
        <v>257</v>
      </c>
      <c r="AZ824" s="13">
        <v>0</v>
      </c>
      <c r="BA824" s="13">
        <v>1</v>
      </c>
      <c r="BB824" s="109" t="s">
        <v>877</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60031151</v>
      </c>
      <c r="D825" s="7" t="s">
        <v>878</v>
      </c>
      <c r="E825" s="11">
        <v>1</v>
      </c>
      <c r="F825" s="18">
        <v>60031151</v>
      </c>
      <c r="G825" s="11">
        <v>0</v>
      </c>
      <c r="H825" s="13">
        <v>0</v>
      </c>
      <c r="I825" s="18">
        <v>60</v>
      </c>
      <c r="J825" s="11">
        <v>0</v>
      </c>
      <c r="K825" s="11">
        <v>0</v>
      </c>
      <c r="L825" s="11">
        <v>0</v>
      </c>
      <c r="M825" s="11">
        <v>0</v>
      </c>
      <c r="N825" s="11">
        <v>1</v>
      </c>
      <c r="O825" s="11">
        <v>0</v>
      </c>
      <c r="P825" s="11">
        <v>0</v>
      </c>
      <c r="Q825" s="11">
        <v>0</v>
      </c>
      <c r="R825" s="6">
        <v>0</v>
      </c>
      <c r="S825" s="11">
        <v>0</v>
      </c>
      <c r="T825" s="11">
        <v>1</v>
      </c>
      <c r="U825" s="11">
        <v>2</v>
      </c>
      <c r="V825" s="11">
        <v>0</v>
      </c>
      <c r="W825" s="11">
        <v>1.5</v>
      </c>
      <c r="X825" s="18">
        <v>0</v>
      </c>
      <c r="Y825" s="11">
        <v>1</v>
      </c>
      <c r="Z825" s="11">
        <v>0</v>
      </c>
      <c r="AA825" s="11">
        <v>0</v>
      </c>
      <c r="AB825" s="11">
        <v>0</v>
      </c>
      <c r="AC825" s="11">
        <v>0</v>
      </c>
      <c r="AD825" s="11">
        <v>30</v>
      </c>
      <c r="AE825" s="11">
        <v>1</v>
      </c>
      <c r="AF825" s="55">
        <v>4</v>
      </c>
      <c r="AG825" s="6">
        <v>2</v>
      </c>
      <c r="AH825" s="6">
        <v>1</v>
      </c>
      <c r="AI825" s="6">
        <v>0</v>
      </c>
      <c r="AJ825" s="6">
        <v>6</v>
      </c>
      <c r="AK825" s="11">
        <v>0</v>
      </c>
      <c r="AL825" s="11">
        <v>0</v>
      </c>
      <c r="AM825" s="11">
        <v>0</v>
      </c>
      <c r="AN825" s="11">
        <v>0.5</v>
      </c>
      <c r="AO825" s="11">
        <v>8000</v>
      </c>
      <c r="AP825" s="11">
        <v>0.2</v>
      </c>
      <c r="AQ825" s="11">
        <v>0</v>
      </c>
      <c r="AR825" s="6">
        <v>0</v>
      </c>
      <c r="AS825" s="18">
        <v>90001025</v>
      </c>
      <c r="AT825" s="12" t="s">
        <v>394</v>
      </c>
      <c r="AU825" s="18" t="s">
        <v>726</v>
      </c>
      <c r="AV825" s="18">
        <v>10000007</v>
      </c>
      <c r="AW825" s="18">
        <v>22001005</v>
      </c>
      <c r="AX825" s="12" t="s">
        <v>731</v>
      </c>
      <c r="AY825" s="11">
        <v>0</v>
      </c>
      <c r="AZ825" s="13">
        <v>0</v>
      </c>
      <c r="BA825" s="13">
        <v>1</v>
      </c>
      <c r="BB825" s="109" t="s">
        <v>879</v>
      </c>
      <c r="BC825" s="11">
        <v>0</v>
      </c>
      <c r="BD825" s="11">
        <v>0</v>
      </c>
      <c r="BE825" s="11">
        <v>0</v>
      </c>
      <c r="BF825" s="11">
        <v>0</v>
      </c>
      <c r="BG825" s="11">
        <v>0</v>
      </c>
      <c r="BH825" s="11">
        <v>0</v>
      </c>
      <c r="BI825" s="9">
        <v>0</v>
      </c>
      <c r="BJ825" s="6">
        <v>0</v>
      </c>
      <c r="BK825" s="6">
        <v>0</v>
      </c>
      <c r="BL825" s="6">
        <v>1000</v>
      </c>
      <c r="BM825" s="6">
        <v>1</v>
      </c>
      <c r="BN825" s="6">
        <v>600</v>
      </c>
      <c r="BO825" s="6">
        <v>600</v>
      </c>
    </row>
    <row r="826" spans="3:67" ht="20.100000000000001" customHeight="1">
      <c r="C826" s="18">
        <v>60031161</v>
      </c>
      <c r="D826" s="7" t="s">
        <v>880</v>
      </c>
      <c r="E826" s="11">
        <v>1</v>
      </c>
      <c r="F826" s="18">
        <v>60031161</v>
      </c>
      <c r="G826" s="18">
        <v>0</v>
      </c>
      <c r="H826" s="13">
        <v>0</v>
      </c>
      <c r="I826" s="18">
        <v>60</v>
      </c>
      <c r="J826" s="11">
        <v>0</v>
      </c>
      <c r="K826" s="11">
        <v>0</v>
      </c>
      <c r="L826" s="18">
        <v>0</v>
      </c>
      <c r="M826" s="18">
        <v>0</v>
      </c>
      <c r="N826" s="18">
        <v>1</v>
      </c>
      <c r="O826" s="18">
        <v>0</v>
      </c>
      <c r="P826" s="18">
        <v>0</v>
      </c>
      <c r="Q826" s="18">
        <v>0</v>
      </c>
      <c r="R826" s="6">
        <v>0</v>
      </c>
      <c r="S826" s="13">
        <v>0</v>
      </c>
      <c r="T826" s="11">
        <v>1</v>
      </c>
      <c r="U826" s="18">
        <v>2</v>
      </c>
      <c r="V826" s="18">
        <v>0</v>
      </c>
      <c r="W826" s="18">
        <v>3</v>
      </c>
      <c r="X826" s="18">
        <v>0</v>
      </c>
      <c r="Y826" s="18">
        <v>0</v>
      </c>
      <c r="Z826" s="18">
        <v>0</v>
      </c>
      <c r="AA826" s="18">
        <v>0</v>
      </c>
      <c r="AB826" s="18">
        <v>0</v>
      </c>
      <c r="AC826" s="18">
        <v>0</v>
      </c>
      <c r="AD826" s="11">
        <v>30</v>
      </c>
      <c r="AE826" s="18">
        <v>1</v>
      </c>
      <c r="AF826" s="18">
        <v>8</v>
      </c>
      <c r="AG826" s="6">
        <v>2</v>
      </c>
      <c r="AH826" s="6">
        <v>0</v>
      </c>
      <c r="AI826" s="6">
        <v>1</v>
      </c>
      <c r="AJ826" s="6">
        <v>0</v>
      </c>
      <c r="AK826" s="18">
        <v>0</v>
      </c>
      <c r="AL826" s="18">
        <v>0</v>
      </c>
      <c r="AM826" s="18">
        <v>0</v>
      </c>
      <c r="AN826" s="18">
        <v>0.5</v>
      </c>
      <c r="AO826" s="18">
        <v>12000</v>
      </c>
      <c r="AP826" s="18">
        <v>0</v>
      </c>
      <c r="AQ826" s="18">
        <v>0</v>
      </c>
      <c r="AR826" s="6">
        <v>0</v>
      </c>
      <c r="AS826" s="172" t="s">
        <v>773</v>
      </c>
      <c r="AT826" s="19" t="s">
        <v>725</v>
      </c>
      <c r="AU826" s="18" t="s">
        <v>735</v>
      </c>
      <c r="AV826" s="18">
        <v>10002001</v>
      </c>
      <c r="AW826" s="18">
        <v>22001006</v>
      </c>
      <c r="AX826" s="19" t="s">
        <v>881</v>
      </c>
      <c r="AY826" s="13" t="s">
        <v>882</v>
      </c>
      <c r="AZ826" s="13">
        <v>0</v>
      </c>
      <c r="BA826" s="13">
        <v>1</v>
      </c>
      <c r="BB826" s="109" t="s">
        <v>883</v>
      </c>
      <c r="BC826" s="18">
        <v>0</v>
      </c>
      <c r="BD826" s="11">
        <v>0</v>
      </c>
      <c r="BE826" s="18">
        <v>0</v>
      </c>
      <c r="BF826" s="18">
        <v>0</v>
      </c>
      <c r="BG826" s="18">
        <v>0</v>
      </c>
      <c r="BH826" s="18">
        <v>0</v>
      </c>
      <c r="BI826" s="9">
        <v>0</v>
      </c>
      <c r="BJ826" s="6">
        <v>0</v>
      </c>
      <c r="BK826" s="6">
        <v>0</v>
      </c>
      <c r="BL826" s="6">
        <v>0</v>
      </c>
      <c r="BM826" s="6">
        <v>0</v>
      </c>
      <c r="BN826" s="6">
        <v>0</v>
      </c>
      <c r="BO826" s="6">
        <v>0</v>
      </c>
    </row>
    <row r="827" spans="3:67" ht="19.5" customHeight="1">
      <c r="C827" s="18">
        <v>60031162</v>
      </c>
      <c r="D827" s="87" t="s">
        <v>884</v>
      </c>
      <c r="E827" s="86">
        <v>1</v>
      </c>
      <c r="F827" s="88">
        <v>60010100</v>
      </c>
      <c r="G827" s="86">
        <v>0</v>
      </c>
      <c r="H827" s="89">
        <v>0</v>
      </c>
      <c r="I827" s="86">
        <v>60</v>
      </c>
      <c r="J827" s="86">
        <v>0</v>
      </c>
      <c r="K827" s="86">
        <v>0</v>
      </c>
      <c r="L827" s="88">
        <v>0</v>
      </c>
      <c r="M827" s="88">
        <v>0</v>
      </c>
      <c r="N827" s="88">
        <v>1</v>
      </c>
      <c r="O827" s="88">
        <v>0</v>
      </c>
      <c r="P827" s="88">
        <v>1</v>
      </c>
      <c r="Q827" s="88">
        <v>0</v>
      </c>
      <c r="R827" s="91">
        <v>0</v>
      </c>
      <c r="S827" s="88">
        <v>0</v>
      </c>
      <c r="T827" s="88">
        <v>1</v>
      </c>
      <c r="U827" s="88">
        <v>2</v>
      </c>
      <c r="V827" s="88">
        <v>0</v>
      </c>
      <c r="W827" s="88">
        <v>3</v>
      </c>
      <c r="X827" s="88">
        <v>0</v>
      </c>
      <c r="Y827" s="88">
        <v>1</v>
      </c>
      <c r="Z827" s="88">
        <v>0</v>
      </c>
      <c r="AA827" s="88">
        <v>0</v>
      </c>
      <c r="AB827" s="88">
        <v>0</v>
      </c>
      <c r="AC827" s="88">
        <v>0</v>
      </c>
      <c r="AD827" s="11">
        <v>0</v>
      </c>
      <c r="AE827" s="88">
        <v>1</v>
      </c>
      <c r="AF827" s="88">
        <v>3</v>
      </c>
      <c r="AG827" s="91">
        <v>7</v>
      </c>
      <c r="AH827" s="91">
        <v>1</v>
      </c>
      <c r="AI827" s="91">
        <v>0</v>
      </c>
      <c r="AJ827" s="91">
        <v>6</v>
      </c>
      <c r="AK827" s="88">
        <v>0</v>
      </c>
      <c r="AL827" s="88">
        <v>0</v>
      </c>
      <c r="AM827" s="88">
        <v>0</v>
      </c>
      <c r="AN827" s="88">
        <v>0</v>
      </c>
      <c r="AO827" s="88">
        <v>5000</v>
      </c>
      <c r="AP827" s="88">
        <v>2.5</v>
      </c>
      <c r="AQ827" s="88">
        <v>0</v>
      </c>
      <c r="AR827" s="91">
        <v>0</v>
      </c>
      <c r="AS827" s="88">
        <v>80001030</v>
      </c>
      <c r="AT827" s="90"/>
      <c r="AU827" s="88" t="s">
        <v>345</v>
      </c>
      <c r="AV827" s="86">
        <v>10000007</v>
      </c>
      <c r="AW827" s="86">
        <v>70204001</v>
      </c>
      <c r="AX827" s="87" t="s">
        <v>158</v>
      </c>
      <c r="AY827" s="88">
        <v>0</v>
      </c>
      <c r="AZ827" s="89">
        <v>0</v>
      </c>
      <c r="BA827" s="13">
        <v>1</v>
      </c>
      <c r="BB827" s="93" t="s">
        <v>885</v>
      </c>
      <c r="BC827" s="88">
        <v>0</v>
      </c>
      <c r="BD827" s="88">
        <v>0</v>
      </c>
      <c r="BE827" s="88">
        <v>0</v>
      </c>
      <c r="BF827" s="88">
        <v>0</v>
      </c>
      <c r="BG827" s="88">
        <v>0</v>
      </c>
      <c r="BH827" s="88">
        <v>0</v>
      </c>
      <c r="BI827" s="96">
        <v>0</v>
      </c>
      <c r="BJ827" s="91">
        <v>1</v>
      </c>
      <c r="BK827" s="91">
        <v>0</v>
      </c>
      <c r="BL827" s="91">
        <v>0</v>
      </c>
      <c r="BM827" s="91">
        <v>0</v>
      </c>
      <c r="BN827" s="91">
        <v>0</v>
      </c>
      <c r="BO827" s="91">
        <v>0</v>
      </c>
    </row>
    <row r="828" spans="3:67" ht="20.100000000000001" customHeight="1">
      <c r="C828" s="101">
        <v>60031171</v>
      </c>
      <c r="D828" s="117" t="s">
        <v>886</v>
      </c>
      <c r="E828" s="97">
        <v>1</v>
      </c>
      <c r="F828" s="101">
        <v>61023401</v>
      </c>
      <c r="G828" s="101">
        <f>C908</f>
        <v>64000008</v>
      </c>
      <c r="H828" s="99">
        <v>0</v>
      </c>
      <c r="I828" s="97">
        <v>42</v>
      </c>
      <c r="J828" s="97">
        <v>2</v>
      </c>
      <c r="K828" s="97">
        <v>0</v>
      </c>
      <c r="L828" s="101">
        <v>0</v>
      </c>
      <c r="M828" s="101">
        <v>0</v>
      </c>
      <c r="N828" s="101">
        <v>1</v>
      </c>
      <c r="O828" s="101">
        <v>0</v>
      </c>
      <c r="P828" s="101">
        <v>0</v>
      </c>
      <c r="Q828" s="101">
        <v>0</v>
      </c>
      <c r="R828" s="100">
        <v>0</v>
      </c>
      <c r="S828" s="99">
        <v>0</v>
      </c>
      <c r="T828" s="97">
        <v>1</v>
      </c>
      <c r="U828" s="101">
        <v>2</v>
      </c>
      <c r="V828" s="101">
        <v>0</v>
      </c>
      <c r="W828" s="101">
        <v>1</v>
      </c>
      <c r="X828" s="101">
        <v>500</v>
      </c>
      <c r="Y828" s="101">
        <v>0</v>
      </c>
      <c r="Z828" s="101">
        <v>0</v>
      </c>
      <c r="AA828" s="101">
        <v>0</v>
      </c>
      <c r="AB828" s="101">
        <v>0</v>
      </c>
      <c r="AC828" s="101">
        <v>0</v>
      </c>
      <c r="AD828" s="101">
        <v>30</v>
      </c>
      <c r="AE828" s="101">
        <v>1</v>
      </c>
      <c r="AF828" s="101">
        <v>3</v>
      </c>
      <c r="AG828" s="100">
        <v>2</v>
      </c>
      <c r="AH828" s="100">
        <v>0</v>
      </c>
      <c r="AI828" s="100">
        <v>0</v>
      </c>
      <c r="AJ828" s="100">
        <v>1.5</v>
      </c>
      <c r="AK828" s="101">
        <v>0</v>
      </c>
      <c r="AL828" s="101">
        <v>0</v>
      </c>
      <c r="AM828" s="101">
        <v>0</v>
      </c>
      <c r="AN828" s="101">
        <v>0.5</v>
      </c>
      <c r="AO828" s="101">
        <v>20000</v>
      </c>
      <c r="AP828" s="101">
        <v>0.5</v>
      </c>
      <c r="AQ828" s="101">
        <v>0</v>
      </c>
      <c r="AR828" s="100">
        <v>0</v>
      </c>
      <c r="AS828" s="175" t="s">
        <v>773</v>
      </c>
      <c r="AT828" s="117" t="s">
        <v>725</v>
      </c>
      <c r="AU828" s="101" t="s">
        <v>735</v>
      </c>
      <c r="AV828" s="101">
        <v>10002001</v>
      </c>
      <c r="AW828" s="101">
        <v>21030040</v>
      </c>
      <c r="AX828" s="117" t="s">
        <v>227</v>
      </c>
      <c r="AY828" s="117" t="s">
        <v>257</v>
      </c>
      <c r="AZ828" s="99">
        <v>0</v>
      </c>
      <c r="BA828" s="99">
        <v>0</v>
      </c>
      <c r="BB828" s="122" t="str">
        <f>"在脚底下立即释放法术,在此范围内的目标每秒造成"&amp;W828*100&amp;"%攻击伤害+"&amp;X828&amp;"点固定伤害,己方伤害提升20%,目标移动速度降低20%,持续20秒"</f>
        <v>在脚底下立即释放法术,在此范围内的目标每秒造成100%攻击伤害+500点固定伤害,己方伤害提升20%,目标移动速度降低20%,持续20秒</v>
      </c>
      <c r="BC828" s="101">
        <v>0</v>
      </c>
      <c r="BD828" s="97">
        <v>0</v>
      </c>
      <c r="BE828" s="101">
        <v>0</v>
      </c>
      <c r="BF828" s="101">
        <v>0</v>
      </c>
      <c r="BG828" s="101">
        <v>0</v>
      </c>
      <c r="BH828" s="101">
        <v>0</v>
      </c>
      <c r="BI828" s="103">
        <v>0</v>
      </c>
      <c r="BJ828" s="100">
        <v>0</v>
      </c>
      <c r="BK828" s="100">
        <v>0</v>
      </c>
      <c r="BL828" s="100">
        <v>0</v>
      </c>
      <c r="BM828" s="100">
        <v>0</v>
      </c>
      <c r="BN828" s="100">
        <v>0</v>
      </c>
      <c r="BO828" s="100">
        <v>0</v>
      </c>
    </row>
    <row r="829" spans="3:67" ht="19.5" customHeight="1">
      <c r="C829" s="101">
        <v>60031181</v>
      </c>
      <c r="D829" s="118" t="s">
        <v>887</v>
      </c>
      <c r="E829" s="101">
        <v>1</v>
      </c>
      <c r="F829" s="101">
        <v>60031111</v>
      </c>
      <c r="G829" s="101">
        <v>0</v>
      </c>
      <c r="H829" s="99">
        <v>0</v>
      </c>
      <c r="I829" s="101">
        <v>60</v>
      </c>
      <c r="J829" s="101">
        <v>0</v>
      </c>
      <c r="K829" s="101">
        <v>0</v>
      </c>
      <c r="L829" s="97">
        <v>0</v>
      </c>
      <c r="M829" s="97">
        <v>0</v>
      </c>
      <c r="N829" s="97">
        <v>1</v>
      </c>
      <c r="O829" s="97">
        <v>0</v>
      </c>
      <c r="P829" s="97">
        <v>1</v>
      </c>
      <c r="Q829" s="97">
        <v>0</v>
      </c>
      <c r="R829" s="100">
        <v>0</v>
      </c>
      <c r="S829" s="97">
        <v>0</v>
      </c>
      <c r="T829" s="97">
        <v>1</v>
      </c>
      <c r="U829" s="97">
        <v>2</v>
      </c>
      <c r="V829" s="97">
        <v>0</v>
      </c>
      <c r="W829" s="97">
        <v>3</v>
      </c>
      <c r="X829" s="97">
        <v>0</v>
      </c>
      <c r="Y829" s="97">
        <v>1</v>
      </c>
      <c r="Z829" s="97">
        <v>0</v>
      </c>
      <c r="AA829" s="97">
        <v>0</v>
      </c>
      <c r="AB829" s="97">
        <v>0</v>
      </c>
      <c r="AC829" s="97">
        <v>0</v>
      </c>
      <c r="AD829" s="97">
        <v>30</v>
      </c>
      <c r="AE829" s="97">
        <v>1</v>
      </c>
      <c r="AF829" s="97">
        <v>3</v>
      </c>
      <c r="AG829" s="100">
        <v>0</v>
      </c>
      <c r="AH829" s="100">
        <v>2</v>
      </c>
      <c r="AI829" s="100">
        <v>0</v>
      </c>
      <c r="AJ829" s="100">
        <v>2</v>
      </c>
      <c r="AK829" s="97">
        <v>0</v>
      </c>
      <c r="AL829" s="97">
        <v>0</v>
      </c>
      <c r="AM829" s="97">
        <v>0</v>
      </c>
      <c r="AN829" s="97">
        <v>2</v>
      </c>
      <c r="AO829" s="97">
        <v>10000</v>
      </c>
      <c r="AP829" s="97">
        <v>0.5</v>
      </c>
      <c r="AQ829" s="97">
        <v>10</v>
      </c>
      <c r="AR829" s="100">
        <v>0</v>
      </c>
      <c r="AS829" s="97" t="s">
        <v>156</v>
      </c>
      <c r="AT829" s="117" t="s">
        <v>848</v>
      </c>
      <c r="AU829" s="97" t="s">
        <v>345</v>
      </c>
      <c r="AV829" s="101">
        <v>10000007</v>
      </c>
      <c r="AW829" s="101">
        <v>22001001</v>
      </c>
      <c r="AX829" s="117" t="s">
        <v>376</v>
      </c>
      <c r="AY829" s="99" t="s">
        <v>858</v>
      </c>
      <c r="AZ829" s="99">
        <v>0</v>
      </c>
      <c r="BA829" s="99">
        <v>1</v>
      </c>
      <c r="BB829" s="121" t="s">
        <v>859</v>
      </c>
      <c r="BC829" s="97">
        <v>0</v>
      </c>
      <c r="BD829" s="97">
        <v>0</v>
      </c>
      <c r="BE829" s="97">
        <v>0</v>
      </c>
      <c r="BF829" s="97">
        <v>0</v>
      </c>
      <c r="BG829" s="97">
        <v>0</v>
      </c>
      <c r="BH829" s="97">
        <v>0</v>
      </c>
      <c r="BI829" s="103">
        <v>0</v>
      </c>
      <c r="BJ829" s="100">
        <v>0</v>
      </c>
      <c r="BK829" s="100">
        <v>0</v>
      </c>
      <c r="BL829" s="100">
        <v>0</v>
      </c>
      <c r="BM829" s="100">
        <v>0</v>
      </c>
      <c r="BN829" s="100">
        <v>0</v>
      </c>
      <c r="BO829" s="100">
        <v>0</v>
      </c>
    </row>
    <row r="830" spans="3:67" ht="20.100000000000001" customHeight="1">
      <c r="C830" s="101">
        <v>60031191</v>
      </c>
      <c r="D830" s="98" t="s">
        <v>888</v>
      </c>
      <c r="E830" s="101">
        <v>1</v>
      </c>
      <c r="F830" s="97">
        <v>60010300</v>
      </c>
      <c r="G830" s="101">
        <v>0</v>
      </c>
      <c r="H830" s="99">
        <v>0</v>
      </c>
      <c r="I830" s="101">
        <v>1</v>
      </c>
      <c r="J830" s="101">
        <v>0</v>
      </c>
      <c r="K830" s="101">
        <v>0</v>
      </c>
      <c r="L830" s="97">
        <v>0</v>
      </c>
      <c r="M830" s="97">
        <v>0</v>
      </c>
      <c r="N830" s="97">
        <v>2</v>
      </c>
      <c r="O830" s="97">
        <v>1</v>
      </c>
      <c r="P830" s="97">
        <v>0.6</v>
      </c>
      <c r="Q830" s="97">
        <v>0</v>
      </c>
      <c r="R830" s="100">
        <v>0</v>
      </c>
      <c r="S830" s="97">
        <v>0</v>
      </c>
      <c r="T830" s="97">
        <v>1</v>
      </c>
      <c r="U830" s="97">
        <v>2</v>
      </c>
      <c r="V830" s="97">
        <v>0</v>
      </c>
      <c r="W830" s="97">
        <v>0</v>
      </c>
      <c r="X830" s="97">
        <v>0</v>
      </c>
      <c r="Y830" s="97">
        <v>0</v>
      </c>
      <c r="Z830" s="97">
        <v>0</v>
      </c>
      <c r="AA830" s="97">
        <v>0</v>
      </c>
      <c r="AB830" s="97">
        <v>0</v>
      </c>
      <c r="AC830" s="97">
        <v>0</v>
      </c>
      <c r="AD830" s="97">
        <v>20</v>
      </c>
      <c r="AE830" s="97">
        <v>0</v>
      </c>
      <c r="AF830" s="97">
        <v>0</v>
      </c>
      <c r="AG830" s="100">
        <v>2</v>
      </c>
      <c r="AH830" s="100">
        <v>2</v>
      </c>
      <c r="AI830" s="100">
        <v>0</v>
      </c>
      <c r="AJ830" s="100">
        <v>1.5</v>
      </c>
      <c r="AK830" s="97">
        <v>0</v>
      </c>
      <c r="AL830" s="97">
        <v>0</v>
      </c>
      <c r="AM830" s="97">
        <v>0</v>
      </c>
      <c r="AN830" s="97">
        <v>1</v>
      </c>
      <c r="AO830" s="97">
        <v>3000</v>
      </c>
      <c r="AP830" s="97">
        <v>0.5</v>
      </c>
      <c r="AQ830" s="97">
        <v>0</v>
      </c>
      <c r="AR830" s="100">
        <v>0</v>
      </c>
      <c r="AS830" s="97" t="s">
        <v>156</v>
      </c>
      <c r="AT830" s="117" t="s">
        <v>157</v>
      </c>
      <c r="AU830" s="97" t="s">
        <v>352</v>
      </c>
      <c r="AV830" s="101">
        <v>0</v>
      </c>
      <c r="AW830" s="101">
        <v>0</v>
      </c>
      <c r="AX830" s="98" t="s">
        <v>341</v>
      </c>
      <c r="AY830" s="97" t="s">
        <v>379</v>
      </c>
      <c r="AZ830" s="99">
        <v>0</v>
      </c>
      <c r="BA830" s="99">
        <v>0</v>
      </c>
      <c r="BB830" s="121" t="s">
        <v>380</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19.5" customHeight="1">
      <c r="C831" s="18">
        <v>61031111</v>
      </c>
      <c r="D831" s="7" t="s">
        <v>889</v>
      </c>
      <c r="E831" s="18">
        <v>1</v>
      </c>
      <c r="F831" s="18">
        <v>60031111</v>
      </c>
      <c r="G831" s="18">
        <v>0</v>
      </c>
      <c r="H831" s="13">
        <v>0</v>
      </c>
      <c r="I831" s="18">
        <v>60</v>
      </c>
      <c r="J831" s="18">
        <v>0</v>
      </c>
      <c r="K831" s="18">
        <v>0</v>
      </c>
      <c r="L831" s="11">
        <v>0</v>
      </c>
      <c r="M831" s="11">
        <v>0</v>
      </c>
      <c r="N831" s="55">
        <v>1</v>
      </c>
      <c r="O831" s="11">
        <v>0</v>
      </c>
      <c r="P831" s="11">
        <v>1</v>
      </c>
      <c r="Q831" s="11">
        <v>0</v>
      </c>
      <c r="R831" s="6">
        <v>0</v>
      </c>
      <c r="S831" s="11">
        <v>0</v>
      </c>
      <c r="T831" s="11">
        <v>1</v>
      </c>
      <c r="U831" s="11">
        <v>2</v>
      </c>
      <c r="V831" s="11">
        <v>0</v>
      </c>
      <c r="W831" s="11">
        <v>3</v>
      </c>
      <c r="X831" s="11">
        <v>0</v>
      </c>
      <c r="Y831" s="11">
        <v>1</v>
      </c>
      <c r="Z831" s="11">
        <v>0</v>
      </c>
      <c r="AA831" s="11">
        <v>0</v>
      </c>
      <c r="AB831" s="11">
        <v>0</v>
      </c>
      <c r="AC831" s="11">
        <v>0</v>
      </c>
      <c r="AD831" s="11">
        <v>30</v>
      </c>
      <c r="AE831" s="11">
        <v>1</v>
      </c>
      <c r="AF831" s="11">
        <v>3</v>
      </c>
      <c r="AG831" s="6">
        <v>0</v>
      </c>
      <c r="AH831" s="6">
        <v>2</v>
      </c>
      <c r="AI831" s="6">
        <v>0</v>
      </c>
      <c r="AJ831" s="6">
        <v>2</v>
      </c>
      <c r="AK831" s="11">
        <v>0</v>
      </c>
      <c r="AL831" s="11">
        <v>0</v>
      </c>
      <c r="AM831" s="11">
        <v>0</v>
      </c>
      <c r="AN831" s="11">
        <v>2</v>
      </c>
      <c r="AO831" s="11">
        <v>10000</v>
      </c>
      <c r="AP831" s="11">
        <v>0.5</v>
      </c>
      <c r="AQ831" s="11">
        <v>10</v>
      </c>
      <c r="AR831" s="6">
        <v>0</v>
      </c>
      <c r="AS831" s="11" t="s">
        <v>156</v>
      </c>
      <c r="AT831" s="19" t="s">
        <v>848</v>
      </c>
      <c r="AU831" s="11" t="s">
        <v>345</v>
      </c>
      <c r="AV831" s="18">
        <v>10000007</v>
      </c>
      <c r="AW831" s="18">
        <v>22001001</v>
      </c>
      <c r="AX831" s="19" t="s">
        <v>376</v>
      </c>
      <c r="AY831" s="13" t="s">
        <v>858</v>
      </c>
      <c r="AZ831" s="13">
        <v>0</v>
      </c>
      <c r="BA831" s="13">
        <v>1</v>
      </c>
      <c r="BB831" s="37" t="s">
        <v>859</v>
      </c>
      <c r="BC831" s="11">
        <v>0</v>
      </c>
      <c r="BD831" s="11">
        <v>0</v>
      </c>
      <c r="BE831" s="11">
        <v>0</v>
      </c>
      <c r="BF831" s="11">
        <v>0</v>
      </c>
      <c r="BG831" s="11">
        <v>0</v>
      </c>
      <c r="BH831" s="11">
        <v>0</v>
      </c>
      <c r="BI831" s="9">
        <v>0</v>
      </c>
      <c r="BJ831" s="6">
        <v>0</v>
      </c>
      <c r="BK831" s="6">
        <v>0</v>
      </c>
      <c r="BL831" s="6">
        <v>0</v>
      </c>
      <c r="BM831" s="6">
        <v>0</v>
      </c>
      <c r="BN831" s="6">
        <v>0</v>
      </c>
      <c r="BO831" s="6">
        <v>0</v>
      </c>
    </row>
    <row r="832" spans="3:67" ht="20.100000000000001" customHeight="1">
      <c r="C832" s="18">
        <v>61031121</v>
      </c>
      <c r="D832" s="7" t="s">
        <v>890</v>
      </c>
      <c r="E832" s="11">
        <v>1</v>
      </c>
      <c r="F832" s="18">
        <v>60031121</v>
      </c>
      <c r="G832" s="11">
        <v>0</v>
      </c>
      <c r="H832" s="13">
        <v>0</v>
      </c>
      <c r="I832" s="18">
        <v>60</v>
      </c>
      <c r="J832" s="11">
        <v>0</v>
      </c>
      <c r="K832" s="11">
        <v>0</v>
      </c>
      <c r="L832" s="18">
        <v>0</v>
      </c>
      <c r="M832" s="18">
        <v>0</v>
      </c>
      <c r="N832" s="18">
        <v>1</v>
      </c>
      <c r="O832" s="18">
        <v>0</v>
      </c>
      <c r="P832" s="18">
        <v>0</v>
      </c>
      <c r="Q832" s="18">
        <v>0</v>
      </c>
      <c r="R832" s="6">
        <v>0</v>
      </c>
      <c r="S832" s="13">
        <v>0</v>
      </c>
      <c r="T832" s="11">
        <v>1</v>
      </c>
      <c r="U832" s="18">
        <v>2</v>
      </c>
      <c r="V832" s="18">
        <v>0</v>
      </c>
      <c r="W832" s="18">
        <v>1.5</v>
      </c>
      <c r="X832" s="18">
        <v>0</v>
      </c>
      <c r="Y832" s="18">
        <v>0</v>
      </c>
      <c r="Z832" s="18">
        <v>0</v>
      </c>
      <c r="AA832" s="18">
        <v>0</v>
      </c>
      <c r="AB832" s="18">
        <v>0</v>
      </c>
      <c r="AC832" s="18">
        <v>0</v>
      </c>
      <c r="AD832" s="11">
        <v>30</v>
      </c>
      <c r="AE832" s="18">
        <v>1</v>
      </c>
      <c r="AF832" s="18">
        <v>5</v>
      </c>
      <c r="AG832" s="6">
        <v>2</v>
      </c>
      <c r="AH832" s="6">
        <v>1</v>
      </c>
      <c r="AI832" s="6">
        <v>0</v>
      </c>
      <c r="AJ832" s="6">
        <v>6</v>
      </c>
      <c r="AK832" s="18">
        <v>0</v>
      </c>
      <c r="AL832" s="18">
        <v>0</v>
      </c>
      <c r="AM832" s="18">
        <v>0</v>
      </c>
      <c r="AN832" s="18">
        <v>0.25</v>
      </c>
      <c r="AO832" s="18">
        <v>5000</v>
      </c>
      <c r="AP832" s="18">
        <v>0.25</v>
      </c>
      <c r="AQ832" s="18">
        <v>0</v>
      </c>
      <c r="AR832" s="6">
        <v>0</v>
      </c>
      <c r="AS832" s="18">
        <v>0</v>
      </c>
      <c r="AT832" s="19" t="s">
        <v>157</v>
      </c>
      <c r="AU832" s="18" t="s">
        <v>735</v>
      </c>
      <c r="AV832" s="18">
        <v>10002001</v>
      </c>
      <c r="AW832" s="18">
        <v>22001002</v>
      </c>
      <c r="AX832" s="19" t="s">
        <v>227</v>
      </c>
      <c r="AY832" s="19" t="s">
        <v>787</v>
      </c>
      <c r="AZ832" s="13">
        <v>0</v>
      </c>
      <c r="BA832" s="13">
        <v>1</v>
      </c>
      <c r="BB832" s="109" t="s">
        <v>869</v>
      </c>
      <c r="BC832" s="18">
        <v>0</v>
      </c>
      <c r="BD832" s="11">
        <v>0</v>
      </c>
      <c r="BE832" s="18">
        <v>0</v>
      </c>
      <c r="BF832" s="18">
        <v>0</v>
      </c>
      <c r="BG832" s="18">
        <v>0</v>
      </c>
      <c r="BH832" s="18">
        <v>0</v>
      </c>
      <c r="BI832" s="9">
        <v>0</v>
      </c>
      <c r="BJ832" s="6">
        <v>0</v>
      </c>
      <c r="BK832" s="6">
        <v>0</v>
      </c>
      <c r="BL832" s="6">
        <v>0</v>
      </c>
      <c r="BM832" s="6">
        <v>0</v>
      </c>
      <c r="BN832" s="6">
        <v>0</v>
      </c>
      <c r="BO832" s="6">
        <v>0</v>
      </c>
    </row>
    <row r="833" spans="3:67" ht="20.100000000000001" customHeight="1">
      <c r="C833" s="18">
        <v>61031131</v>
      </c>
      <c r="D833" s="7" t="s">
        <v>891</v>
      </c>
      <c r="E833" s="11">
        <v>1</v>
      </c>
      <c r="F833" s="18">
        <v>60031131</v>
      </c>
      <c r="G833" s="18">
        <v>0</v>
      </c>
      <c r="H833" s="6">
        <v>0</v>
      </c>
      <c r="I833" s="18">
        <v>60</v>
      </c>
      <c r="J833" s="18">
        <v>0</v>
      </c>
      <c r="K833" s="11">
        <v>0</v>
      </c>
      <c r="L833" s="6">
        <v>0</v>
      </c>
      <c r="M833" s="6">
        <v>0</v>
      </c>
      <c r="N833" s="6">
        <v>1</v>
      </c>
      <c r="O833" s="6">
        <v>0</v>
      </c>
      <c r="P833" s="6">
        <v>0</v>
      </c>
      <c r="Q833" s="6">
        <v>0</v>
      </c>
      <c r="R833" s="6">
        <v>0</v>
      </c>
      <c r="S833" s="6">
        <v>0</v>
      </c>
      <c r="T833" s="11">
        <v>1</v>
      </c>
      <c r="U833" s="6">
        <v>2</v>
      </c>
      <c r="V833" s="6">
        <v>0</v>
      </c>
      <c r="W833" s="18">
        <v>2</v>
      </c>
      <c r="X833" s="18">
        <v>0</v>
      </c>
      <c r="Y833" s="6">
        <v>0</v>
      </c>
      <c r="Z833" s="6">
        <v>0</v>
      </c>
      <c r="AA833" s="6">
        <v>0</v>
      </c>
      <c r="AB833" s="6">
        <v>0</v>
      </c>
      <c r="AC833" s="6">
        <v>0</v>
      </c>
      <c r="AD833" s="11">
        <v>30</v>
      </c>
      <c r="AE833" s="6">
        <v>0</v>
      </c>
      <c r="AF833" s="6">
        <v>0</v>
      </c>
      <c r="AG833" s="6">
        <v>0</v>
      </c>
      <c r="AH833" s="6">
        <v>0</v>
      </c>
      <c r="AI833" s="6">
        <v>0</v>
      </c>
      <c r="AJ833" s="6">
        <v>3</v>
      </c>
      <c r="AK833" s="6">
        <v>0</v>
      </c>
      <c r="AL833" s="6">
        <v>0</v>
      </c>
      <c r="AM833" s="6">
        <v>0</v>
      </c>
      <c r="AN833" s="6">
        <v>0.25</v>
      </c>
      <c r="AO833" s="6">
        <v>1000</v>
      </c>
      <c r="AP833" s="6">
        <v>0</v>
      </c>
      <c r="AQ833" s="6">
        <v>0</v>
      </c>
      <c r="AR833" s="6">
        <v>0</v>
      </c>
      <c r="AS833" s="172" t="s">
        <v>871</v>
      </c>
      <c r="AT833" s="7" t="s">
        <v>157</v>
      </c>
      <c r="AU833" s="18" t="s">
        <v>735</v>
      </c>
      <c r="AV833" s="6" t="s">
        <v>156</v>
      </c>
      <c r="AW833" s="172" t="s">
        <v>872</v>
      </c>
      <c r="AX833" s="7" t="s">
        <v>158</v>
      </c>
      <c r="AY833" s="6">
        <v>0</v>
      </c>
      <c r="AZ833" s="13">
        <v>0</v>
      </c>
      <c r="BA833" s="13">
        <v>1</v>
      </c>
      <c r="BB833" s="109" t="s">
        <v>873</v>
      </c>
      <c r="BC833" s="6">
        <v>0</v>
      </c>
      <c r="BD833" s="11">
        <v>0</v>
      </c>
      <c r="BE833" s="6">
        <v>0</v>
      </c>
      <c r="BF833" s="6">
        <v>0</v>
      </c>
      <c r="BG833" s="6">
        <v>0</v>
      </c>
      <c r="BH833" s="6">
        <v>0</v>
      </c>
      <c r="BI833" s="9">
        <v>0</v>
      </c>
      <c r="BJ833" s="6">
        <v>0</v>
      </c>
      <c r="BK833" s="6">
        <v>0</v>
      </c>
      <c r="BL833" s="6">
        <v>0</v>
      </c>
      <c r="BM833" s="6">
        <v>0</v>
      </c>
      <c r="BN833" s="6">
        <v>0</v>
      </c>
      <c r="BO833" s="6">
        <v>0</v>
      </c>
    </row>
    <row r="834" spans="3:67" ht="20.100000000000001" customHeight="1">
      <c r="C834" s="18">
        <v>61031141</v>
      </c>
      <c r="D834" s="7" t="s">
        <v>892</v>
      </c>
      <c r="E834" s="11">
        <v>1</v>
      </c>
      <c r="F834" s="18">
        <v>60031141</v>
      </c>
      <c r="G834" s="11">
        <v>0</v>
      </c>
      <c r="H834" s="13">
        <v>0</v>
      </c>
      <c r="I834" s="18">
        <v>60</v>
      </c>
      <c r="J834" s="11">
        <v>0</v>
      </c>
      <c r="K834" s="11">
        <v>0</v>
      </c>
      <c r="L834" s="18">
        <v>0</v>
      </c>
      <c r="M834" s="18">
        <v>0</v>
      </c>
      <c r="N834" s="18">
        <v>1</v>
      </c>
      <c r="O834" s="18">
        <v>0</v>
      </c>
      <c r="P834" s="18">
        <v>0</v>
      </c>
      <c r="Q834" s="18">
        <v>0</v>
      </c>
      <c r="R834" s="6">
        <v>0</v>
      </c>
      <c r="S834" s="13">
        <v>0</v>
      </c>
      <c r="T834" s="11">
        <v>1</v>
      </c>
      <c r="U834" s="18">
        <v>2</v>
      </c>
      <c r="V834" s="18">
        <v>0</v>
      </c>
      <c r="W834" s="18">
        <v>1.8</v>
      </c>
      <c r="X834" s="18">
        <v>0</v>
      </c>
      <c r="Y834" s="18">
        <v>0</v>
      </c>
      <c r="Z834" s="18">
        <v>0</v>
      </c>
      <c r="AA834" s="18">
        <v>0</v>
      </c>
      <c r="AB834" s="18">
        <v>0</v>
      </c>
      <c r="AC834" s="18">
        <v>0</v>
      </c>
      <c r="AD834" s="11">
        <v>30</v>
      </c>
      <c r="AE834" s="18">
        <v>1</v>
      </c>
      <c r="AF834" s="18">
        <v>3</v>
      </c>
      <c r="AG834" s="6">
        <v>2</v>
      </c>
      <c r="AH834" s="6">
        <v>1</v>
      </c>
      <c r="AI834" s="6">
        <v>0</v>
      </c>
      <c r="AJ834" s="6">
        <v>6</v>
      </c>
      <c r="AK834" s="18">
        <v>0</v>
      </c>
      <c r="AL834" s="18">
        <v>0</v>
      </c>
      <c r="AM834" s="18">
        <v>0</v>
      </c>
      <c r="AN834" s="18">
        <v>0.25</v>
      </c>
      <c r="AO834" s="18">
        <v>20000</v>
      </c>
      <c r="AP834" s="18">
        <v>0.25</v>
      </c>
      <c r="AQ834" s="18">
        <v>2</v>
      </c>
      <c r="AR834" s="6">
        <v>0</v>
      </c>
      <c r="AS834" s="18">
        <v>0</v>
      </c>
      <c r="AT834" s="19" t="s">
        <v>157</v>
      </c>
      <c r="AU834" s="18" t="s">
        <v>735</v>
      </c>
      <c r="AV834" s="18">
        <v>10002001</v>
      </c>
      <c r="AW834" s="18">
        <v>22001004</v>
      </c>
      <c r="AX834" s="19" t="s">
        <v>876</v>
      </c>
      <c r="AY834" s="19" t="s">
        <v>257</v>
      </c>
      <c r="AZ834" s="13">
        <v>0</v>
      </c>
      <c r="BA834" s="13">
        <v>1</v>
      </c>
      <c r="BB834" s="109" t="s">
        <v>877</v>
      </c>
      <c r="BC834" s="18">
        <v>0</v>
      </c>
      <c r="BD834" s="11">
        <v>0</v>
      </c>
      <c r="BE834" s="18">
        <v>0</v>
      </c>
      <c r="BF834" s="18">
        <v>0</v>
      </c>
      <c r="BG834" s="18">
        <v>0</v>
      </c>
      <c r="BH834" s="18">
        <v>0</v>
      </c>
      <c r="BI834" s="9">
        <v>0</v>
      </c>
      <c r="BJ834" s="6">
        <v>0</v>
      </c>
      <c r="BK834" s="6">
        <v>0</v>
      </c>
      <c r="BL834" s="6">
        <v>0</v>
      </c>
      <c r="BM834" s="6">
        <v>0</v>
      </c>
      <c r="BN834" s="6">
        <v>0</v>
      </c>
      <c r="BO834" s="6">
        <v>0</v>
      </c>
    </row>
    <row r="835" spans="3:67" ht="20.100000000000001" customHeight="1">
      <c r="C835" s="18">
        <v>61031151</v>
      </c>
      <c r="D835" s="7" t="s">
        <v>893</v>
      </c>
      <c r="E835" s="11">
        <v>1</v>
      </c>
      <c r="F835" s="18">
        <v>60031151</v>
      </c>
      <c r="G835" s="11">
        <v>0</v>
      </c>
      <c r="H835" s="13">
        <v>0</v>
      </c>
      <c r="I835" s="18">
        <v>60</v>
      </c>
      <c r="J835" s="11">
        <v>0</v>
      </c>
      <c r="K835" s="11">
        <v>0</v>
      </c>
      <c r="L835" s="11">
        <v>0</v>
      </c>
      <c r="M835" s="11">
        <v>0</v>
      </c>
      <c r="N835" s="11">
        <v>1</v>
      </c>
      <c r="O835" s="11">
        <v>0</v>
      </c>
      <c r="P835" s="11">
        <v>0</v>
      </c>
      <c r="Q835" s="11">
        <v>0</v>
      </c>
      <c r="R835" s="6">
        <v>0</v>
      </c>
      <c r="S835" s="11">
        <v>0</v>
      </c>
      <c r="T835" s="11">
        <v>1</v>
      </c>
      <c r="U835" s="11">
        <v>2</v>
      </c>
      <c r="V835" s="11">
        <v>0</v>
      </c>
      <c r="W835" s="11">
        <v>1.5</v>
      </c>
      <c r="X835" s="18">
        <v>0</v>
      </c>
      <c r="Y835" s="11">
        <v>1</v>
      </c>
      <c r="Z835" s="11">
        <v>0</v>
      </c>
      <c r="AA835" s="11">
        <v>0</v>
      </c>
      <c r="AB835" s="11">
        <v>0</v>
      </c>
      <c r="AC835" s="11">
        <v>0</v>
      </c>
      <c r="AD835" s="11">
        <v>30</v>
      </c>
      <c r="AE835" s="11">
        <v>1</v>
      </c>
      <c r="AF835" s="55">
        <v>4</v>
      </c>
      <c r="AG835" s="6">
        <v>2</v>
      </c>
      <c r="AH835" s="6">
        <v>1</v>
      </c>
      <c r="AI835" s="6">
        <v>0</v>
      </c>
      <c r="AJ835" s="6">
        <v>6</v>
      </c>
      <c r="AK835" s="11">
        <v>0</v>
      </c>
      <c r="AL835" s="11">
        <v>0</v>
      </c>
      <c r="AM835" s="11">
        <v>0</v>
      </c>
      <c r="AN835" s="11">
        <v>0.5</v>
      </c>
      <c r="AO835" s="11">
        <v>8000</v>
      </c>
      <c r="AP835" s="11">
        <v>0.2</v>
      </c>
      <c r="AQ835" s="11">
        <v>0</v>
      </c>
      <c r="AR835" s="6">
        <v>0</v>
      </c>
      <c r="AS835" s="18">
        <v>90001025</v>
      </c>
      <c r="AT835" s="12" t="s">
        <v>394</v>
      </c>
      <c r="AU835" s="18" t="s">
        <v>726</v>
      </c>
      <c r="AV835" s="18">
        <v>10000007</v>
      </c>
      <c r="AW835" s="18">
        <v>22001005</v>
      </c>
      <c r="AX835" s="12" t="s">
        <v>731</v>
      </c>
      <c r="AY835" s="11">
        <v>0</v>
      </c>
      <c r="AZ835" s="13">
        <v>0</v>
      </c>
      <c r="BA835" s="13">
        <v>1</v>
      </c>
      <c r="BB835" s="109" t="s">
        <v>879</v>
      </c>
      <c r="BC835" s="11">
        <v>0</v>
      </c>
      <c r="BD835" s="11">
        <v>0</v>
      </c>
      <c r="BE835" s="11">
        <v>0</v>
      </c>
      <c r="BF835" s="11">
        <v>0</v>
      </c>
      <c r="BG835" s="11">
        <v>0</v>
      </c>
      <c r="BH835" s="11">
        <v>0</v>
      </c>
      <c r="BI835" s="9">
        <v>0</v>
      </c>
      <c r="BJ835" s="6">
        <v>0</v>
      </c>
      <c r="BK835" s="6">
        <v>0</v>
      </c>
      <c r="BL835" s="6">
        <v>1000</v>
      </c>
      <c r="BM835" s="6">
        <v>1</v>
      </c>
      <c r="BN835" s="6">
        <v>600</v>
      </c>
      <c r="BO835" s="6">
        <v>600</v>
      </c>
    </row>
    <row r="836" spans="3:67" ht="20.100000000000001" customHeight="1">
      <c r="C836" s="18">
        <v>61031161</v>
      </c>
      <c r="D836" s="7" t="s">
        <v>894</v>
      </c>
      <c r="E836" s="11">
        <v>1</v>
      </c>
      <c r="F836" s="18">
        <v>60031161</v>
      </c>
      <c r="G836" s="18">
        <v>0</v>
      </c>
      <c r="H836" s="13">
        <v>0</v>
      </c>
      <c r="I836" s="18">
        <v>60</v>
      </c>
      <c r="J836" s="11">
        <v>0</v>
      </c>
      <c r="K836" s="11">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8">
        <v>0</v>
      </c>
      <c r="AC836" s="18">
        <v>0</v>
      </c>
      <c r="AD836" s="11">
        <v>30</v>
      </c>
      <c r="AE836" s="18">
        <v>1</v>
      </c>
      <c r="AF836" s="18">
        <v>8</v>
      </c>
      <c r="AG836" s="6">
        <v>2</v>
      </c>
      <c r="AH836" s="6">
        <v>0</v>
      </c>
      <c r="AI836" s="6">
        <v>1</v>
      </c>
      <c r="AJ836" s="6">
        <v>0</v>
      </c>
      <c r="AK836" s="18">
        <v>0</v>
      </c>
      <c r="AL836" s="18">
        <v>0</v>
      </c>
      <c r="AM836" s="18">
        <v>0</v>
      </c>
      <c r="AN836" s="18">
        <v>0.5</v>
      </c>
      <c r="AO836" s="18">
        <v>12000</v>
      </c>
      <c r="AP836" s="18">
        <v>0</v>
      </c>
      <c r="AQ836" s="18">
        <v>0</v>
      </c>
      <c r="AR836" s="6">
        <v>0</v>
      </c>
      <c r="AS836" s="172" t="s">
        <v>773</v>
      </c>
      <c r="AT836" s="19" t="s">
        <v>725</v>
      </c>
      <c r="AU836" s="18" t="s">
        <v>735</v>
      </c>
      <c r="AV836" s="18">
        <v>10002001</v>
      </c>
      <c r="AW836" s="18">
        <v>22001006</v>
      </c>
      <c r="AX836" s="19" t="s">
        <v>881</v>
      </c>
      <c r="AY836" s="13" t="s">
        <v>882</v>
      </c>
      <c r="AZ836" s="13">
        <v>0</v>
      </c>
      <c r="BA836" s="13">
        <v>1</v>
      </c>
      <c r="BB836" s="109" t="s">
        <v>883</v>
      </c>
      <c r="BC836" s="18">
        <v>0</v>
      </c>
      <c r="BD836" s="11">
        <v>0</v>
      </c>
      <c r="BE836" s="18">
        <v>0</v>
      </c>
      <c r="BF836" s="18">
        <v>0</v>
      </c>
      <c r="BG836" s="18">
        <v>0</v>
      </c>
      <c r="BH836" s="18">
        <v>0</v>
      </c>
      <c r="BI836" s="9">
        <v>0</v>
      </c>
      <c r="BJ836" s="6">
        <v>0</v>
      </c>
      <c r="BK836" s="6">
        <v>0</v>
      </c>
      <c r="BL836" s="6">
        <v>0</v>
      </c>
      <c r="BM836" s="6">
        <v>0</v>
      </c>
      <c r="BN836" s="6">
        <v>0</v>
      </c>
      <c r="BO836" s="6">
        <v>0</v>
      </c>
    </row>
    <row r="837" spans="3:67" ht="20.100000000000001" customHeight="1">
      <c r="C837" s="101">
        <v>61031171</v>
      </c>
      <c r="D837" s="117" t="s">
        <v>886</v>
      </c>
      <c r="E837" s="97">
        <v>1</v>
      </c>
      <c r="F837" s="101">
        <v>61023401</v>
      </c>
      <c r="G837" s="101">
        <f>C918</f>
        <v>64100010</v>
      </c>
      <c r="H837" s="99">
        <v>0</v>
      </c>
      <c r="I837" s="97">
        <v>42</v>
      </c>
      <c r="J837" s="97">
        <v>2</v>
      </c>
      <c r="K837" s="97">
        <v>0</v>
      </c>
      <c r="L837" s="101">
        <v>0</v>
      </c>
      <c r="M837" s="101">
        <v>0</v>
      </c>
      <c r="N837" s="101">
        <v>1</v>
      </c>
      <c r="O837" s="101">
        <v>0</v>
      </c>
      <c r="P837" s="101">
        <v>0</v>
      </c>
      <c r="Q837" s="101">
        <v>0</v>
      </c>
      <c r="R837" s="100">
        <v>0</v>
      </c>
      <c r="S837" s="99">
        <v>0</v>
      </c>
      <c r="T837" s="97">
        <v>1</v>
      </c>
      <c r="U837" s="101">
        <v>2</v>
      </c>
      <c r="V837" s="101">
        <v>0</v>
      </c>
      <c r="W837" s="101">
        <v>1</v>
      </c>
      <c r="X837" s="101">
        <v>500</v>
      </c>
      <c r="Y837" s="101">
        <v>0</v>
      </c>
      <c r="Z837" s="101">
        <v>0</v>
      </c>
      <c r="AA837" s="101">
        <v>0</v>
      </c>
      <c r="AB837" s="101">
        <v>0</v>
      </c>
      <c r="AC837" s="101">
        <v>0</v>
      </c>
      <c r="AD837" s="101">
        <v>30</v>
      </c>
      <c r="AE837" s="101">
        <v>1</v>
      </c>
      <c r="AF837" s="101">
        <v>3</v>
      </c>
      <c r="AG837" s="100">
        <v>2</v>
      </c>
      <c r="AH837" s="100">
        <v>0</v>
      </c>
      <c r="AI837" s="100">
        <v>0</v>
      </c>
      <c r="AJ837" s="100">
        <v>1.5</v>
      </c>
      <c r="AK837" s="101">
        <v>0</v>
      </c>
      <c r="AL837" s="101">
        <v>0</v>
      </c>
      <c r="AM837" s="101">
        <v>0</v>
      </c>
      <c r="AN837" s="101">
        <v>0.5</v>
      </c>
      <c r="AO837" s="101">
        <v>20000</v>
      </c>
      <c r="AP837" s="101">
        <v>0.5</v>
      </c>
      <c r="AQ837" s="101">
        <v>0</v>
      </c>
      <c r="AR837" s="100">
        <v>0</v>
      </c>
      <c r="AS837" s="175" t="s">
        <v>773</v>
      </c>
      <c r="AT837" s="117" t="s">
        <v>725</v>
      </c>
      <c r="AU837" s="101" t="s">
        <v>735</v>
      </c>
      <c r="AV837" s="101">
        <v>10002001</v>
      </c>
      <c r="AW837" s="101">
        <v>21030040</v>
      </c>
      <c r="AX837" s="117" t="s">
        <v>227</v>
      </c>
      <c r="AY837" s="117" t="s">
        <v>257</v>
      </c>
      <c r="AZ837" s="99">
        <v>0</v>
      </c>
      <c r="BA837" s="99">
        <v>0</v>
      </c>
      <c r="BB837" s="122" t="str">
        <f>"在脚底下立即释放法术,在此范围内的目标每秒造成"&amp;W837*100&amp;"%攻击伤害+"&amp;X837&amp;"点固定伤害,己方伤害提升20%,目标移动速度降低20%,持续20秒"</f>
        <v>在脚底下立即释放法术,在此范围内的目标每秒造成100%攻击伤害+500点固定伤害,己方伤害提升20%,目标移动速度降低20%,持续20秒</v>
      </c>
      <c r="BC837" s="101">
        <v>0</v>
      </c>
      <c r="BD837" s="97">
        <v>0</v>
      </c>
      <c r="BE837" s="101">
        <v>0</v>
      </c>
      <c r="BF837" s="101">
        <v>0</v>
      </c>
      <c r="BG837" s="101">
        <v>0</v>
      </c>
      <c r="BH837" s="101">
        <v>0</v>
      </c>
      <c r="BI837" s="103">
        <v>0</v>
      </c>
      <c r="BJ837" s="100">
        <v>0</v>
      </c>
      <c r="BK837" s="100">
        <v>0</v>
      </c>
      <c r="BL837" s="100">
        <v>0</v>
      </c>
      <c r="BM837" s="100">
        <v>0</v>
      </c>
      <c r="BN837" s="100">
        <v>0</v>
      </c>
      <c r="BO837" s="100">
        <v>0</v>
      </c>
    </row>
    <row r="838" spans="3:67" ht="19.5" customHeight="1">
      <c r="C838" s="101">
        <v>61031181</v>
      </c>
      <c r="D838" s="118" t="s">
        <v>887</v>
      </c>
      <c r="E838" s="101">
        <v>1</v>
      </c>
      <c r="F838" s="101">
        <v>60031111</v>
      </c>
      <c r="G838" s="101">
        <v>0</v>
      </c>
      <c r="H838" s="99">
        <v>0</v>
      </c>
      <c r="I838" s="101">
        <v>60</v>
      </c>
      <c r="J838" s="101">
        <v>0</v>
      </c>
      <c r="K838" s="101">
        <v>0</v>
      </c>
      <c r="L838" s="97">
        <v>0</v>
      </c>
      <c r="M838" s="97">
        <v>0</v>
      </c>
      <c r="N838" s="97">
        <v>1</v>
      </c>
      <c r="O838" s="97">
        <v>0</v>
      </c>
      <c r="P838" s="97">
        <v>1</v>
      </c>
      <c r="Q838" s="97">
        <v>0</v>
      </c>
      <c r="R838" s="100">
        <v>0</v>
      </c>
      <c r="S838" s="97">
        <v>0</v>
      </c>
      <c r="T838" s="97">
        <v>1</v>
      </c>
      <c r="U838" s="97">
        <v>2</v>
      </c>
      <c r="V838" s="97">
        <v>0</v>
      </c>
      <c r="W838" s="97">
        <v>3</v>
      </c>
      <c r="X838" s="97">
        <v>0</v>
      </c>
      <c r="Y838" s="97">
        <v>1</v>
      </c>
      <c r="Z838" s="97">
        <v>0</v>
      </c>
      <c r="AA838" s="97">
        <v>0</v>
      </c>
      <c r="AB838" s="97">
        <v>0</v>
      </c>
      <c r="AC838" s="97">
        <v>0</v>
      </c>
      <c r="AD838" s="97">
        <v>30</v>
      </c>
      <c r="AE838" s="97">
        <v>1</v>
      </c>
      <c r="AF838" s="97">
        <v>3</v>
      </c>
      <c r="AG838" s="100">
        <v>0</v>
      </c>
      <c r="AH838" s="100">
        <v>2</v>
      </c>
      <c r="AI838" s="100">
        <v>0</v>
      </c>
      <c r="AJ838" s="100">
        <v>2</v>
      </c>
      <c r="AK838" s="97">
        <v>0</v>
      </c>
      <c r="AL838" s="97">
        <v>0</v>
      </c>
      <c r="AM838" s="97">
        <v>0</v>
      </c>
      <c r="AN838" s="97">
        <v>2</v>
      </c>
      <c r="AO838" s="97">
        <v>10000</v>
      </c>
      <c r="AP838" s="97">
        <v>0.5</v>
      </c>
      <c r="AQ838" s="97">
        <v>10</v>
      </c>
      <c r="AR838" s="100">
        <v>0</v>
      </c>
      <c r="AS838" s="97" t="s">
        <v>156</v>
      </c>
      <c r="AT838" s="117" t="s">
        <v>848</v>
      </c>
      <c r="AU838" s="97" t="s">
        <v>345</v>
      </c>
      <c r="AV838" s="101">
        <v>10000007</v>
      </c>
      <c r="AW838" s="101">
        <v>22001001</v>
      </c>
      <c r="AX838" s="117" t="s">
        <v>376</v>
      </c>
      <c r="AY838" s="99" t="s">
        <v>858</v>
      </c>
      <c r="AZ838" s="99">
        <v>0</v>
      </c>
      <c r="BA838" s="99">
        <v>1</v>
      </c>
      <c r="BB838" s="121" t="s">
        <v>859</v>
      </c>
      <c r="BC838" s="97">
        <v>0</v>
      </c>
      <c r="BD838" s="97">
        <v>0</v>
      </c>
      <c r="BE838" s="97">
        <v>0</v>
      </c>
      <c r="BF838" s="97">
        <v>0</v>
      </c>
      <c r="BG838" s="97">
        <v>0</v>
      </c>
      <c r="BH838" s="97">
        <v>0</v>
      </c>
      <c r="BI838" s="103">
        <v>0</v>
      </c>
      <c r="BJ838" s="100">
        <v>0</v>
      </c>
      <c r="BK838" s="100">
        <v>0</v>
      </c>
      <c r="BL838" s="100">
        <v>0</v>
      </c>
      <c r="BM838" s="100">
        <v>0</v>
      </c>
      <c r="BN838" s="100">
        <v>0</v>
      </c>
      <c r="BO838" s="100">
        <v>0</v>
      </c>
    </row>
    <row r="839" spans="3:67" ht="20.100000000000001" customHeight="1">
      <c r="C839" s="101">
        <v>61031191</v>
      </c>
      <c r="D839" s="98" t="s">
        <v>888</v>
      </c>
      <c r="E839" s="101">
        <v>1</v>
      </c>
      <c r="F839" s="97">
        <v>60010300</v>
      </c>
      <c r="G839" s="101">
        <v>0</v>
      </c>
      <c r="H839" s="99">
        <v>0</v>
      </c>
      <c r="I839" s="101">
        <v>1</v>
      </c>
      <c r="J839" s="101">
        <v>0</v>
      </c>
      <c r="K839" s="101">
        <v>0</v>
      </c>
      <c r="L839" s="97">
        <v>0</v>
      </c>
      <c r="M839" s="97">
        <v>0</v>
      </c>
      <c r="N839" s="97">
        <v>2</v>
      </c>
      <c r="O839" s="97">
        <v>1</v>
      </c>
      <c r="P839" s="97">
        <v>0.6</v>
      </c>
      <c r="Q839" s="97">
        <v>0</v>
      </c>
      <c r="R839" s="100">
        <v>0</v>
      </c>
      <c r="S839" s="97">
        <v>0</v>
      </c>
      <c r="T839" s="97">
        <v>1</v>
      </c>
      <c r="U839" s="97">
        <v>2</v>
      </c>
      <c r="V839" s="97">
        <v>0</v>
      </c>
      <c r="W839" s="97">
        <v>0</v>
      </c>
      <c r="X839" s="97">
        <v>0</v>
      </c>
      <c r="Y839" s="97">
        <v>0</v>
      </c>
      <c r="Z839" s="97">
        <v>0</v>
      </c>
      <c r="AA839" s="97">
        <v>0</v>
      </c>
      <c r="AB839" s="97">
        <v>0</v>
      </c>
      <c r="AC839" s="97">
        <v>0</v>
      </c>
      <c r="AD839" s="97">
        <v>20</v>
      </c>
      <c r="AE839" s="97">
        <v>0</v>
      </c>
      <c r="AF839" s="97">
        <v>0</v>
      </c>
      <c r="AG839" s="100">
        <v>2</v>
      </c>
      <c r="AH839" s="100">
        <v>2</v>
      </c>
      <c r="AI839" s="100">
        <v>0</v>
      </c>
      <c r="AJ839" s="100">
        <v>1.5</v>
      </c>
      <c r="AK839" s="97">
        <v>0</v>
      </c>
      <c r="AL839" s="97">
        <v>0</v>
      </c>
      <c r="AM839" s="97">
        <v>0</v>
      </c>
      <c r="AN839" s="97">
        <v>1</v>
      </c>
      <c r="AO839" s="97">
        <v>3000</v>
      </c>
      <c r="AP839" s="97">
        <v>0.5</v>
      </c>
      <c r="AQ839" s="97">
        <v>0</v>
      </c>
      <c r="AR839" s="100">
        <v>0</v>
      </c>
      <c r="AS839" s="97" t="s">
        <v>156</v>
      </c>
      <c r="AT839" s="117" t="s">
        <v>157</v>
      </c>
      <c r="AU839" s="97" t="s">
        <v>352</v>
      </c>
      <c r="AV839" s="101">
        <v>0</v>
      </c>
      <c r="AW839" s="101">
        <v>0</v>
      </c>
      <c r="AX839" s="98" t="s">
        <v>341</v>
      </c>
      <c r="AY839" s="97" t="s">
        <v>379</v>
      </c>
      <c r="AZ839" s="99">
        <v>0</v>
      </c>
      <c r="BA839" s="99">
        <v>0</v>
      </c>
      <c r="BB839" s="121" t="s">
        <v>380</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6">
        <v>62000001</v>
      </c>
      <c r="D840" s="7" t="s">
        <v>262</v>
      </c>
      <c r="E840" s="6">
        <v>1</v>
      </c>
      <c r="F840" s="6">
        <v>10001</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0</v>
      </c>
      <c r="X840" s="6">
        <v>0</v>
      </c>
      <c r="Y840" s="6">
        <v>0</v>
      </c>
      <c r="Z840" s="6">
        <v>0</v>
      </c>
      <c r="AA840" s="6">
        <v>0</v>
      </c>
      <c r="AB840" s="6">
        <v>1</v>
      </c>
      <c r="AC840" s="6">
        <v>0</v>
      </c>
      <c r="AD840" s="6">
        <v>25</v>
      </c>
      <c r="AE840" s="6">
        <v>0</v>
      </c>
      <c r="AF840" s="6">
        <v>0</v>
      </c>
      <c r="AG840" s="6">
        <v>2</v>
      </c>
      <c r="AH840" s="6">
        <v>1</v>
      </c>
      <c r="AI840" s="6">
        <v>0</v>
      </c>
      <c r="AJ840" s="6">
        <v>0</v>
      </c>
      <c r="AK840" s="6">
        <v>0</v>
      </c>
      <c r="AL840" s="6">
        <v>0</v>
      </c>
      <c r="AM840" s="6">
        <v>0</v>
      </c>
      <c r="AN840" s="6">
        <v>0</v>
      </c>
      <c r="AO840" s="6">
        <v>1000</v>
      </c>
      <c r="AP840" s="6">
        <v>0</v>
      </c>
      <c r="AQ840" s="6">
        <v>0</v>
      </c>
      <c r="AR840" s="6">
        <v>92000003</v>
      </c>
      <c r="AS840" s="6" t="s">
        <v>156</v>
      </c>
      <c r="AT840" s="7" t="s">
        <v>157</v>
      </c>
      <c r="AU840" s="6" t="s">
        <v>817</v>
      </c>
      <c r="AV840" s="6">
        <v>0</v>
      </c>
      <c r="AW840" s="6">
        <v>40000003</v>
      </c>
      <c r="AX840" s="7" t="s">
        <v>158</v>
      </c>
      <c r="AY840" s="7" t="s">
        <v>156</v>
      </c>
      <c r="AZ840" s="6">
        <v>0</v>
      </c>
      <c r="BA840" s="6">
        <v>0</v>
      </c>
      <c r="BB840" s="33" t="s">
        <v>895</v>
      </c>
      <c r="BC840" s="6">
        <v>0</v>
      </c>
      <c r="BD840" s="6">
        <v>0</v>
      </c>
      <c r="BE840" s="6">
        <v>0</v>
      </c>
      <c r="BF840" s="6">
        <v>0</v>
      </c>
      <c r="BG840" s="6">
        <v>0</v>
      </c>
      <c r="BH840" s="6">
        <v>0</v>
      </c>
      <c r="BI840" s="140">
        <v>0</v>
      </c>
      <c r="BJ840" s="6">
        <v>1</v>
      </c>
      <c r="BK840" s="6">
        <v>0</v>
      </c>
      <c r="BL840" s="6">
        <v>0</v>
      </c>
      <c r="BM840" s="6">
        <v>0</v>
      </c>
      <c r="BN840" s="6">
        <v>0</v>
      </c>
      <c r="BO840" s="6">
        <v>0</v>
      </c>
    </row>
    <row r="841" spans="3:67" ht="20.100000000000001" customHeight="1">
      <c r="C841" s="6">
        <v>62000002</v>
      </c>
      <c r="D841" s="7" t="s">
        <v>896</v>
      </c>
      <c r="E841" s="6">
        <v>1</v>
      </c>
      <c r="F841" s="6">
        <v>10002</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3</v>
      </c>
      <c r="X841" s="6">
        <v>0</v>
      </c>
      <c r="Y841" s="6">
        <v>0</v>
      </c>
      <c r="Z841" s="6">
        <v>0</v>
      </c>
      <c r="AA841" s="6">
        <v>0</v>
      </c>
      <c r="AB841" s="6">
        <v>0</v>
      </c>
      <c r="AC841" s="6">
        <v>0</v>
      </c>
      <c r="AD841" s="6">
        <v>7</v>
      </c>
      <c r="AE841" s="6">
        <v>0</v>
      </c>
      <c r="AF841" s="6">
        <v>0</v>
      </c>
      <c r="AG841" s="6">
        <v>7</v>
      </c>
      <c r="AH841" s="6">
        <v>0</v>
      </c>
      <c r="AI841" s="6">
        <v>0</v>
      </c>
      <c r="AJ841" s="6">
        <v>6</v>
      </c>
      <c r="AK841" s="6">
        <v>0</v>
      </c>
      <c r="AL841" s="6">
        <v>0</v>
      </c>
      <c r="AM841" s="6">
        <v>0</v>
      </c>
      <c r="AN841" s="6">
        <v>0.5</v>
      </c>
      <c r="AO841" s="6">
        <v>1000</v>
      </c>
      <c r="AP841" s="6">
        <v>0</v>
      </c>
      <c r="AQ841" s="6">
        <v>0</v>
      </c>
      <c r="AR841" s="6">
        <v>0</v>
      </c>
      <c r="AS841" s="6">
        <v>0</v>
      </c>
      <c r="AT841" s="7" t="s">
        <v>194</v>
      </c>
      <c r="AU841" s="6" t="s">
        <v>778</v>
      </c>
      <c r="AV841" s="6" t="s">
        <v>156</v>
      </c>
      <c r="AW841" s="6" t="s">
        <v>897</v>
      </c>
      <c r="AX841" s="7" t="s">
        <v>158</v>
      </c>
      <c r="AY841" s="6">
        <v>0</v>
      </c>
      <c r="AZ841" s="6">
        <v>0</v>
      </c>
      <c r="BA841" s="6">
        <v>0</v>
      </c>
      <c r="BB841" s="33" t="s">
        <v>898</v>
      </c>
      <c r="BC841" s="6">
        <v>0</v>
      </c>
      <c r="BD841" s="6">
        <v>0</v>
      </c>
      <c r="BE841" s="6">
        <v>0</v>
      </c>
      <c r="BF841" s="6">
        <v>0</v>
      </c>
      <c r="BG841" s="6">
        <v>0</v>
      </c>
      <c r="BH841" s="6">
        <v>0</v>
      </c>
      <c r="BI841" s="140">
        <v>0</v>
      </c>
      <c r="BJ841" s="6">
        <v>0</v>
      </c>
      <c r="BK841" s="6">
        <v>0</v>
      </c>
      <c r="BL841" s="6">
        <v>0</v>
      </c>
      <c r="BM841" s="6">
        <v>0</v>
      </c>
      <c r="BN841" s="6">
        <v>0</v>
      </c>
      <c r="BO841" s="6">
        <v>0</v>
      </c>
    </row>
    <row r="842" spans="3:67" ht="20.100000000000001" customHeight="1">
      <c r="C842" s="62">
        <v>62000003</v>
      </c>
      <c r="D842" s="126" t="s">
        <v>383</v>
      </c>
      <c r="E842" s="62">
        <v>1</v>
      </c>
      <c r="F842" s="62">
        <v>10011</v>
      </c>
      <c r="G842" s="62">
        <v>0</v>
      </c>
      <c r="H842" s="62">
        <v>0</v>
      </c>
      <c r="I842" s="62">
        <v>1</v>
      </c>
      <c r="J842" s="62">
        <v>0</v>
      </c>
      <c r="K842" s="55">
        <v>0</v>
      </c>
      <c r="L842" s="62">
        <v>0</v>
      </c>
      <c r="M842" s="62">
        <v>0</v>
      </c>
      <c r="N842" s="62">
        <v>2</v>
      </c>
      <c r="O842" s="62">
        <v>1</v>
      </c>
      <c r="P842" s="62">
        <v>0.1</v>
      </c>
      <c r="Q842" s="62">
        <v>0</v>
      </c>
      <c r="R842" s="62">
        <v>0</v>
      </c>
      <c r="S842" s="62">
        <v>0</v>
      </c>
      <c r="T842" s="62">
        <v>1</v>
      </c>
      <c r="U842" s="62">
        <v>2</v>
      </c>
      <c r="V842" s="62">
        <v>0</v>
      </c>
      <c r="W842" s="62">
        <v>2.5</v>
      </c>
      <c r="X842" s="62">
        <v>0</v>
      </c>
      <c r="Y842" s="62">
        <v>0</v>
      </c>
      <c r="Z842" s="62">
        <v>0</v>
      </c>
      <c r="AA842" s="62">
        <v>0</v>
      </c>
      <c r="AB842" s="62">
        <v>1</v>
      </c>
      <c r="AC842" s="62">
        <v>0</v>
      </c>
      <c r="AD842" s="62">
        <v>9</v>
      </c>
      <c r="AE842" s="62">
        <v>2</v>
      </c>
      <c r="AF842" s="62" t="s">
        <v>165</v>
      </c>
      <c r="AG842" s="62">
        <v>2</v>
      </c>
      <c r="AH842" s="62">
        <v>2</v>
      </c>
      <c r="AI842" s="6">
        <v>0</v>
      </c>
      <c r="AJ842" s="62">
        <v>1.5</v>
      </c>
      <c r="AK842" s="62">
        <v>0</v>
      </c>
      <c r="AL842" s="62">
        <v>0</v>
      </c>
      <c r="AM842" s="62">
        <v>0</v>
      </c>
      <c r="AN842" s="62">
        <v>1</v>
      </c>
      <c r="AO842" s="62">
        <v>3000</v>
      </c>
      <c r="AP842" s="62">
        <v>0.5</v>
      </c>
      <c r="AQ842" s="62">
        <v>0</v>
      </c>
      <c r="AR842" s="62">
        <v>0</v>
      </c>
      <c r="AS842" s="62" t="s">
        <v>156</v>
      </c>
      <c r="AT842" s="126" t="s">
        <v>211</v>
      </c>
      <c r="AU842" s="62" t="s">
        <v>352</v>
      </c>
      <c r="AV842" s="62">
        <v>10000007</v>
      </c>
      <c r="AW842" s="62">
        <v>21000110</v>
      </c>
      <c r="AX842" s="126" t="s">
        <v>158</v>
      </c>
      <c r="AY842" s="62">
        <v>0</v>
      </c>
      <c r="AZ842" s="62">
        <v>0</v>
      </c>
      <c r="BA842" s="62">
        <v>0</v>
      </c>
      <c r="BB842" s="135" t="s">
        <v>899</v>
      </c>
      <c r="BC842" s="62">
        <v>0</v>
      </c>
      <c r="BD842" s="62">
        <v>0</v>
      </c>
      <c r="BE842" s="62">
        <v>0</v>
      </c>
      <c r="BF842" s="62">
        <v>0</v>
      </c>
      <c r="BG842" s="62">
        <v>0</v>
      </c>
      <c r="BH842" s="62">
        <v>0</v>
      </c>
      <c r="BI842" s="141">
        <v>0</v>
      </c>
      <c r="BJ842" s="6">
        <v>0</v>
      </c>
      <c r="BK842" s="6">
        <v>0</v>
      </c>
      <c r="BL842" s="6">
        <v>0</v>
      </c>
      <c r="BM842" s="6">
        <v>0</v>
      </c>
      <c r="BN842" s="6">
        <v>0</v>
      </c>
      <c r="BO842" s="6">
        <v>0</v>
      </c>
    </row>
    <row r="843" spans="3:67" ht="20.100000000000001" customHeight="1">
      <c r="C843" s="6">
        <v>62000004</v>
      </c>
      <c r="D843" s="7" t="s">
        <v>900</v>
      </c>
      <c r="E843" s="6">
        <v>1</v>
      </c>
      <c r="F843" s="6">
        <v>10013</v>
      </c>
      <c r="G843" s="6">
        <v>0</v>
      </c>
      <c r="H843" s="6">
        <v>0</v>
      </c>
      <c r="I843" s="6">
        <v>1</v>
      </c>
      <c r="J843" s="6">
        <v>0</v>
      </c>
      <c r="K843" s="11">
        <v>0</v>
      </c>
      <c r="L843" s="6">
        <v>0</v>
      </c>
      <c r="M843" s="6">
        <v>0</v>
      </c>
      <c r="N843" s="6">
        <v>1</v>
      </c>
      <c r="O843" s="6">
        <v>0</v>
      </c>
      <c r="P843" s="6">
        <v>0</v>
      </c>
      <c r="Q843" s="6">
        <v>0</v>
      </c>
      <c r="R843" s="6">
        <v>0</v>
      </c>
      <c r="S843" s="6">
        <v>0</v>
      </c>
      <c r="T843" s="6">
        <v>1</v>
      </c>
      <c r="U843" s="6">
        <v>2</v>
      </c>
      <c r="V843" s="6">
        <v>0</v>
      </c>
      <c r="W843" s="6">
        <v>0</v>
      </c>
      <c r="X843" s="6">
        <v>0</v>
      </c>
      <c r="Y843" s="6">
        <v>0</v>
      </c>
      <c r="Z843" s="6">
        <v>0</v>
      </c>
      <c r="AA843" s="6">
        <v>0</v>
      </c>
      <c r="AB843" s="6">
        <v>1</v>
      </c>
      <c r="AC843" s="6">
        <v>0</v>
      </c>
      <c r="AD843" s="6">
        <v>18</v>
      </c>
      <c r="AE843" s="6">
        <v>0</v>
      </c>
      <c r="AF843" s="6">
        <v>0</v>
      </c>
      <c r="AG843" s="6">
        <v>2</v>
      </c>
      <c r="AH843" s="6">
        <v>0</v>
      </c>
      <c r="AI843" s="6">
        <v>0</v>
      </c>
      <c r="AJ843" s="6">
        <v>0</v>
      </c>
      <c r="AK843" s="6">
        <v>0</v>
      </c>
      <c r="AL843" s="6">
        <v>0</v>
      </c>
      <c r="AM843" s="6">
        <v>0</v>
      </c>
      <c r="AN843" s="6">
        <v>0.5</v>
      </c>
      <c r="AO843" s="6">
        <v>1000</v>
      </c>
      <c r="AP843" s="6">
        <v>0.5</v>
      </c>
      <c r="AQ843" s="6">
        <v>0</v>
      </c>
      <c r="AR843" s="168" t="s">
        <v>901</v>
      </c>
      <c r="AS843" s="6" t="s">
        <v>156</v>
      </c>
      <c r="AT843" s="7" t="s">
        <v>157</v>
      </c>
      <c r="AU843" s="6" t="s">
        <v>902</v>
      </c>
      <c r="AV843" s="6">
        <v>0</v>
      </c>
      <c r="AW843" s="6">
        <v>0</v>
      </c>
      <c r="AX843" s="7" t="s">
        <v>158</v>
      </c>
      <c r="AY843" s="7" t="s">
        <v>156</v>
      </c>
      <c r="AZ843" s="6">
        <v>0</v>
      </c>
      <c r="BA843" s="6">
        <v>0</v>
      </c>
      <c r="BB843" s="33" t="s">
        <v>903</v>
      </c>
      <c r="BC843" s="6">
        <v>0</v>
      </c>
      <c r="BD843" s="6">
        <v>0</v>
      </c>
      <c r="BE843" s="6">
        <v>0</v>
      </c>
      <c r="BF843" s="6">
        <v>0</v>
      </c>
      <c r="BG843" s="6">
        <v>0</v>
      </c>
      <c r="BH843" s="6">
        <v>0</v>
      </c>
      <c r="BI843" s="140">
        <v>0</v>
      </c>
      <c r="BJ843" s="6">
        <v>1</v>
      </c>
      <c r="BK843" s="6">
        <v>0</v>
      </c>
      <c r="BL843" s="6">
        <v>0</v>
      </c>
      <c r="BM843" s="6">
        <v>0</v>
      </c>
      <c r="BN843" s="6">
        <v>0</v>
      </c>
      <c r="BO843" s="6">
        <v>0</v>
      </c>
    </row>
    <row r="844" spans="3:67" ht="20.100000000000001" customHeight="1">
      <c r="C844" s="62">
        <v>62000005</v>
      </c>
      <c r="D844" s="126" t="s">
        <v>904</v>
      </c>
      <c r="E844" s="62">
        <v>1</v>
      </c>
      <c r="F844" s="62">
        <v>10031</v>
      </c>
      <c r="G844" s="62">
        <v>0</v>
      </c>
      <c r="H844" s="62">
        <v>0</v>
      </c>
      <c r="I844" s="62">
        <v>1</v>
      </c>
      <c r="J844" s="62">
        <v>0</v>
      </c>
      <c r="K844" s="55">
        <v>0</v>
      </c>
      <c r="L844" s="62">
        <v>0</v>
      </c>
      <c r="M844" s="62">
        <v>0</v>
      </c>
      <c r="N844" s="62">
        <v>2</v>
      </c>
      <c r="O844" s="62">
        <v>3</v>
      </c>
      <c r="P844" s="62">
        <v>0.15</v>
      </c>
      <c r="Q844" s="62">
        <v>0</v>
      </c>
      <c r="R844" s="62">
        <v>0</v>
      </c>
      <c r="S844" s="62">
        <v>0</v>
      </c>
      <c r="T844" s="62">
        <v>1</v>
      </c>
      <c r="U844" s="62">
        <v>2</v>
      </c>
      <c r="V844" s="62">
        <v>0</v>
      </c>
      <c r="W844" s="62">
        <v>0</v>
      </c>
      <c r="X844" s="62">
        <v>0</v>
      </c>
      <c r="Y844" s="62">
        <v>0</v>
      </c>
      <c r="Z844" s="62">
        <v>0</v>
      </c>
      <c r="AA844" s="62">
        <v>0</v>
      </c>
      <c r="AB844" s="62">
        <v>1</v>
      </c>
      <c r="AC844" s="62">
        <v>0</v>
      </c>
      <c r="AD844" s="62">
        <v>25</v>
      </c>
      <c r="AE844" s="62">
        <v>0</v>
      </c>
      <c r="AF844" s="62">
        <v>0</v>
      </c>
      <c r="AG844" s="62">
        <v>2</v>
      </c>
      <c r="AH844" s="62">
        <v>0</v>
      </c>
      <c r="AI844" s="6">
        <v>0</v>
      </c>
      <c r="AJ844" s="62">
        <v>0</v>
      </c>
      <c r="AK844" s="62">
        <v>0</v>
      </c>
      <c r="AL844" s="62">
        <v>0</v>
      </c>
      <c r="AM844" s="62">
        <v>0</v>
      </c>
      <c r="AN844" s="62">
        <v>0</v>
      </c>
      <c r="AO844" s="62">
        <v>1000</v>
      </c>
      <c r="AP844" s="62">
        <v>0.5</v>
      </c>
      <c r="AQ844" s="62">
        <v>0</v>
      </c>
      <c r="AR844" s="62">
        <v>80001064</v>
      </c>
      <c r="AS844" s="62" t="s">
        <v>156</v>
      </c>
      <c r="AT844" s="126"/>
      <c r="AU844" s="62" t="s">
        <v>244</v>
      </c>
      <c r="AV844" s="62">
        <v>0</v>
      </c>
      <c r="AW844" s="62">
        <v>21010010</v>
      </c>
      <c r="AX844" s="126" t="s">
        <v>158</v>
      </c>
      <c r="AY844" s="126" t="s">
        <v>156</v>
      </c>
      <c r="AZ844" s="62">
        <v>0</v>
      </c>
      <c r="BA844" s="62">
        <v>0</v>
      </c>
      <c r="BB844" s="135" t="s">
        <v>905</v>
      </c>
      <c r="BC844" s="62">
        <v>0</v>
      </c>
      <c r="BD844" s="62">
        <v>0</v>
      </c>
      <c r="BE844" s="62">
        <v>0</v>
      </c>
      <c r="BF844" s="62">
        <v>0</v>
      </c>
      <c r="BG844" s="62">
        <v>0</v>
      </c>
      <c r="BH844" s="62">
        <v>0</v>
      </c>
      <c r="BI844" s="141">
        <v>0</v>
      </c>
      <c r="BJ844" s="6">
        <v>1</v>
      </c>
      <c r="BK844" s="6">
        <v>0</v>
      </c>
      <c r="BL844" s="6">
        <v>0</v>
      </c>
      <c r="BM844" s="6">
        <v>0</v>
      </c>
      <c r="BN844" s="6">
        <v>0</v>
      </c>
      <c r="BO844" s="6">
        <v>0</v>
      </c>
    </row>
    <row r="845" spans="3:67" ht="20.100000000000001" customHeight="1">
      <c r="C845" s="6">
        <v>62000006</v>
      </c>
      <c r="D845" s="7" t="s">
        <v>454</v>
      </c>
      <c r="E845" s="6">
        <v>1</v>
      </c>
      <c r="F845" s="6">
        <v>10032</v>
      </c>
      <c r="G845" s="6">
        <v>0</v>
      </c>
      <c r="H845" s="6">
        <v>0</v>
      </c>
      <c r="I845" s="6">
        <v>1</v>
      </c>
      <c r="J845" s="6">
        <v>0</v>
      </c>
      <c r="K845" s="11">
        <v>0</v>
      </c>
      <c r="L845" s="6">
        <v>0</v>
      </c>
      <c r="M845" s="6">
        <v>0</v>
      </c>
      <c r="N845" s="6">
        <v>1</v>
      </c>
      <c r="O845" s="6">
        <v>0</v>
      </c>
      <c r="P845" s="6">
        <v>0</v>
      </c>
      <c r="Q845" s="6">
        <v>0</v>
      </c>
      <c r="R845" s="6">
        <v>0</v>
      </c>
      <c r="S845" s="6">
        <v>0</v>
      </c>
      <c r="T845" s="6">
        <v>1</v>
      </c>
      <c r="U845" s="6">
        <v>2</v>
      </c>
      <c r="V845" s="6">
        <v>0</v>
      </c>
      <c r="W845" s="6">
        <v>3</v>
      </c>
      <c r="X845" s="6">
        <v>0</v>
      </c>
      <c r="Y845" s="6">
        <v>0</v>
      </c>
      <c r="Z845" s="6">
        <v>0</v>
      </c>
      <c r="AA845" s="6">
        <v>0</v>
      </c>
      <c r="AB845" s="6">
        <v>0</v>
      </c>
      <c r="AC845" s="6">
        <v>0</v>
      </c>
      <c r="AD845" s="6">
        <v>7</v>
      </c>
      <c r="AE845" s="6">
        <v>0</v>
      </c>
      <c r="AF845" s="6">
        <v>0</v>
      </c>
      <c r="AG845" s="6">
        <v>7</v>
      </c>
      <c r="AH845" s="6">
        <v>0</v>
      </c>
      <c r="AI845" s="6">
        <v>0</v>
      </c>
      <c r="AJ845" s="6">
        <v>6</v>
      </c>
      <c r="AK845" s="6">
        <v>0</v>
      </c>
      <c r="AL845" s="6">
        <v>0</v>
      </c>
      <c r="AM845" s="6">
        <v>0</v>
      </c>
      <c r="AN845" s="6">
        <v>0.5</v>
      </c>
      <c r="AO845" s="6">
        <v>1000</v>
      </c>
      <c r="AP845" s="6">
        <v>0</v>
      </c>
      <c r="AQ845" s="6">
        <v>0</v>
      </c>
      <c r="AR845" s="6">
        <v>0</v>
      </c>
      <c r="AS845" s="6" t="s">
        <v>156</v>
      </c>
      <c r="AT845" s="7" t="s">
        <v>194</v>
      </c>
      <c r="AU845" s="6" t="s">
        <v>778</v>
      </c>
      <c r="AV845" s="6" t="s">
        <v>156</v>
      </c>
      <c r="AW845" s="6" t="s">
        <v>897</v>
      </c>
      <c r="AX845" s="7" t="s">
        <v>158</v>
      </c>
      <c r="AY845" s="6">
        <v>0</v>
      </c>
      <c r="AZ845" s="6" t="s">
        <v>906</v>
      </c>
      <c r="BA845" s="6">
        <v>0</v>
      </c>
      <c r="BB845" s="33" t="s">
        <v>907</v>
      </c>
      <c r="BC845" s="6">
        <v>0</v>
      </c>
      <c r="BD845" s="6">
        <v>0</v>
      </c>
      <c r="BE845" s="6">
        <v>0</v>
      </c>
      <c r="BF845" s="6">
        <v>0</v>
      </c>
      <c r="BG845" s="6">
        <v>0</v>
      </c>
      <c r="BH845" s="6">
        <v>0</v>
      </c>
      <c r="BI845" s="140">
        <v>0</v>
      </c>
      <c r="BJ845" s="6">
        <v>0</v>
      </c>
      <c r="BK845" s="6">
        <v>0</v>
      </c>
      <c r="BL845" s="6">
        <v>0</v>
      </c>
      <c r="BM845" s="6">
        <v>0</v>
      </c>
      <c r="BN845" s="6">
        <v>0</v>
      </c>
      <c r="BO845" s="6">
        <v>0</v>
      </c>
    </row>
    <row r="846" spans="3:67" ht="20.100000000000001" customHeight="1">
      <c r="C846" s="127">
        <v>62000007</v>
      </c>
      <c r="D846" s="128" t="s">
        <v>262</v>
      </c>
      <c r="E846" s="127">
        <v>1</v>
      </c>
      <c r="F846" s="127">
        <v>10041</v>
      </c>
      <c r="G846" s="127">
        <v>0</v>
      </c>
      <c r="H846" s="127">
        <v>0</v>
      </c>
      <c r="I846" s="127">
        <v>1</v>
      </c>
      <c r="J846" s="127">
        <v>0</v>
      </c>
      <c r="K846" s="127">
        <v>0</v>
      </c>
      <c r="L846" s="127">
        <v>0</v>
      </c>
      <c r="M846" s="127">
        <v>0</v>
      </c>
      <c r="N846" s="127">
        <v>2</v>
      </c>
      <c r="O846" s="127">
        <v>1</v>
      </c>
      <c r="P846" s="127">
        <v>0.2</v>
      </c>
      <c r="Q846" s="127">
        <v>0</v>
      </c>
      <c r="R846" s="127">
        <v>0</v>
      </c>
      <c r="S846" s="127">
        <v>0</v>
      </c>
      <c r="T846" s="127">
        <v>1</v>
      </c>
      <c r="U846" s="127">
        <v>2</v>
      </c>
      <c r="V846" s="127">
        <v>0</v>
      </c>
      <c r="W846" s="127">
        <v>0</v>
      </c>
      <c r="X846" s="127">
        <v>0</v>
      </c>
      <c r="Y846" s="127">
        <v>0</v>
      </c>
      <c r="Z846" s="127">
        <v>0</v>
      </c>
      <c r="AA846" s="127">
        <v>0</v>
      </c>
      <c r="AB846" s="127">
        <v>1</v>
      </c>
      <c r="AC846" s="127">
        <v>0</v>
      </c>
      <c r="AD846" s="127">
        <v>1</v>
      </c>
      <c r="AE846" s="127">
        <v>0</v>
      </c>
      <c r="AF846" s="127">
        <v>0</v>
      </c>
      <c r="AG846" s="127">
        <v>2</v>
      </c>
      <c r="AH846" s="127">
        <v>0</v>
      </c>
      <c r="AI846" s="127">
        <v>0</v>
      </c>
      <c r="AJ846" s="127">
        <v>0</v>
      </c>
      <c r="AK846" s="127">
        <v>0</v>
      </c>
      <c r="AL846" s="127">
        <v>0</v>
      </c>
      <c r="AM846" s="127">
        <v>0</v>
      </c>
      <c r="AN846" s="127">
        <v>0</v>
      </c>
      <c r="AO846" s="127">
        <v>1000</v>
      </c>
      <c r="AP846" s="127">
        <v>0</v>
      </c>
      <c r="AQ846" s="127">
        <v>0</v>
      </c>
      <c r="AR846" s="127">
        <v>92000005</v>
      </c>
      <c r="AS846" s="127" t="s">
        <v>156</v>
      </c>
      <c r="AT846" s="128" t="s">
        <v>157</v>
      </c>
      <c r="AU846" s="127" t="s">
        <v>817</v>
      </c>
      <c r="AV846" s="127">
        <v>0</v>
      </c>
      <c r="AW846" s="127">
        <v>40000003</v>
      </c>
      <c r="AX846" s="128" t="s">
        <v>158</v>
      </c>
      <c r="AY846" s="127" t="s">
        <v>156</v>
      </c>
      <c r="AZ846" s="127">
        <v>0</v>
      </c>
      <c r="BA846" s="127">
        <v>0</v>
      </c>
      <c r="BB846" s="136" t="s">
        <v>908</v>
      </c>
      <c r="BC846" s="127">
        <v>0</v>
      </c>
      <c r="BD846" s="127">
        <v>0</v>
      </c>
      <c r="BE846" s="127">
        <v>0</v>
      </c>
      <c r="BF846" s="127">
        <v>0</v>
      </c>
      <c r="BG846" s="127">
        <v>0</v>
      </c>
      <c r="BH846" s="127">
        <v>0</v>
      </c>
      <c r="BI846" s="142">
        <v>0</v>
      </c>
      <c r="BJ846" s="127">
        <v>1</v>
      </c>
      <c r="BK846" s="6">
        <v>0</v>
      </c>
      <c r="BL846" s="6">
        <v>0</v>
      </c>
      <c r="BM846" s="6">
        <v>0</v>
      </c>
      <c r="BN846" s="6">
        <v>0</v>
      </c>
      <c r="BO846" s="6">
        <v>0</v>
      </c>
    </row>
    <row r="847" spans="3:67" ht="20.100000000000001" customHeight="1">
      <c r="C847" s="62">
        <v>62000008</v>
      </c>
      <c r="D847" s="126" t="s">
        <v>909</v>
      </c>
      <c r="E847" s="62">
        <v>1</v>
      </c>
      <c r="F847" s="62">
        <v>10042</v>
      </c>
      <c r="G847" s="62">
        <v>0</v>
      </c>
      <c r="H847" s="62">
        <v>0</v>
      </c>
      <c r="I847" s="62">
        <v>1</v>
      </c>
      <c r="J847" s="62">
        <v>0</v>
      </c>
      <c r="K847" s="55">
        <v>0</v>
      </c>
      <c r="L847" s="62">
        <v>0</v>
      </c>
      <c r="M847" s="62">
        <v>0</v>
      </c>
      <c r="N847" s="62">
        <v>2</v>
      </c>
      <c r="O847" s="62">
        <v>2</v>
      </c>
      <c r="P847" s="62">
        <v>0.3</v>
      </c>
      <c r="Q847" s="62">
        <v>0</v>
      </c>
      <c r="R847" s="62">
        <v>0</v>
      </c>
      <c r="S847" s="62">
        <v>0</v>
      </c>
      <c r="T847" s="62">
        <v>1</v>
      </c>
      <c r="U847" s="62">
        <v>2</v>
      </c>
      <c r="V847" s="62">
        <v>0</v>
      </c>
      <c r="W847" s="62">
        <v>0</v>
      </c>
      <c r="X847" s="62">
        <v>0</v>
      </c>
      <c r="Y847" s="62">
        <v>0</v>
      </c>
      <c r="Z847" s="62">
        <v>0</v>
      </c>
      <c r="AA847" s="62">
        <v>0</v>
      </c>
      <c r="AB847" s="62">
        <v>1</v>
      </c>
      <c r="AC847" s="62">
        <v>0</v>
      </c>
      <c r="AD847" s="62">
        <v>30</v>
      </c>
      <c r="AE847" s="62">
        <v>0</v>
      </c>
      <c r="AF847" s="62">
        <v>0</v>
      </c>
      <c r="AG847" s="62">
        <v>2</v>
      </c>
      <c r="AH847" s="62">
        <v>0</v>
      </c>
      <c r="AI847" s="6">
        <v>0</v>
      </c>
      <c r="AJ847" s="62">
        <v>0</v>
      </c>
      <c r="AK847" s="62">
        <v>0</v>
      </c>
      <c r="AL847" s="62">
        <v>0</v>
      </c>
      <c r="AM847" s="62">
        <v>0</v>
      </c>
      <c r="AN847" s="62">
        <v>0</v>
      </c>
      <c r="AO847" s="62">
        <v>1000</v>
      </c>
      <c r="AP847" s="62">
        <v>0.5</v>
      </c>
      <c r="AQ847" s="62">
        <v>0</v>
      </c>
      <c r="AR847" s="169" t="s">
        <v>910</v>
      </c>
      <c r="AS847" s="62" t="s">
        <v>156</v>
      </c>
      <c r="AT847" s="126" t="s">
        <v>157</v>
      </c>
      <c r="AU847" s="62" t="s">
        <v>817</v>
      </c>
      <c r="AV847" s="62">
        <v>0</v>
      </c>
      <c r="AW847" s="66">
        <v>21030020</v>
      </c>
      <c r="AX847" s="126" t="s">
        <v>158</v>
      </c>
      <c r="AY847" s="126" t="s">
        <v>156</v>
      </c>
      <c r="AZ847" s="62">
        <v>0</v>
      </c>
      <c r="BA847" s="62">
        <v>0</v>
      </c>
      <c r="BB847" s="135" t="s">
        <v>911</v>
      </c>
      <c r="BC847" s="62">
        <v>0</v>
      </c>
      <c r="BD847" s="62">
        <v>0</v>
      </c>
      <c r="BE847" s="62">
        <v>0</v>
      </c>
      <c r="BF847" s="62">
        <v>0</v>
      </c>
      <c r="BG847" s="62">
        <v>0</v>
      </c>
      <c r="BH847" s="62">
        <v>0</v>
      </c>
      <c r="BI847" s="141">
        <v>0</v>
      </c>
      <c r="BJ847" s="6">
        <v>1</v>
      </c>
      <c r="BK847" s="6">
        <v>0</v>
      </c>
      <c r="BL847" s="6">
        <v>0</v>
      </c>
      <c r="BM847" s="6">
        <v>0</v>
      </c>
      <c r="BN847" s="6">
        <v>0</v>
      </c>
      <c r="BO847" s="6">
        <v>0</v>
      </c>
    </row>
    <row r="848" spans="3:67" ht="20.100000000000001" customHeight="1">
      <c r="C848" s="6">
        <v>62000009</v>
      </c>
      <c r="D848" s="7" t="s">
        <v>912</v>
      </c>
      <c r="E848" s="6">
        <v>1</v>
      </c>
      <c r="F848" s="6">
        <v>10051</v>
      </c>
      <c r="G848" s="6">
        <v>0</v>
      </c>
      <c r="H848" s="6">
        <v>0</v>
      </c>
      <c r="I848" s="6">
        <v>1</v>
      </c>
      <c r="J848" s="6">
        <v>0</v>
      </c>
      <c r="K848" s="11">
        <v>0</v>
      </c>
      <c r="L848" s="6">
        <v>0</v>
      </c>
      <c r="M848" s="6">
        <v>0</v>
      </c>
      <c r="N848" s="6">
        <v>2</v>
      </c>
      <c r="O848" s="6">
        <v>2</v>
      </c>
      <c r="P848" s="6">
        <v>0.15</v>
      </c>
      <c r="Q848" s="6">
        <v>0</v>
      </c>
      <c r="R848" s="6">
        <v>0</v>
      </c>
      <c r="S848" s="6">
        <v>0</v>
      </c>
      <c r="T848" s="6">
        <v>1</v>
      </c>
      <c r="U848" s="6">
        <v>2</v>
      </c>
      <c r="V848" s="6">
        <v>0</v>
      </c>
      <c r="W848" s="6">
        <v>0</v>
      </c>
      <c r="X848" s="6">
        <v>0</v>
      </c>
      <c r="Y848" s="6">
        <v>0</v>
      </c>
      <c r="Z848" s="6">
        <v>0</v>
      </c>
      <c r="AA848" s="6">
        <v>0</v>
      </c>
      <c r="AB848" s="6">
        <v>0</v>
      </c>
      <c r="AC848" s="6">
        <v>0</v>
      </c>
      <c r="AD848" s="6">
        <v>90</v>
      </c>
      <c r="AE848" s="6">
        <v>0</v>
      </c>
      <c r="AF848" s="6">
        <v>0</v>
      </c>
      <c r="AG848" s="6">
        <v>2</v>
      </c>
      <c r="AH848" s="6">
        <v>0</v>
      </c>
      <c r="AI848" s="6">
        <v>0</v>
      </c>
      <c r="AJ848" s="6">
        <v>0</v>
      </c>
      <c r="AK848" s="6">
        <v>0</v>
      </c>
      <c r="AL848" s="6">
        <v>0</v>
      </c>
      <c r="AM848" s="6">
        <v>0</v>
      </c>
      <c r="AN848" s="6">
        <v>0</v>
      </c>
      <c r="AO848" s="6">
        <v>1000</v>
      </c>
      <c r="AP848" s="6">
        <v>0</v>
      </c>
      <c r="AQ848" s="6">
        <v>0</v>
      </c>
      <c r="AR848" s="168" t="s">
        <v>913</v>
      </c>
      <c r="AS848" s="6" t="s">
        <v>156</v>
      </c>
      <c r="AT848" s="7" t="s">
        <v>157</v>
      </c>
      <c r="AU848" s="6" t="s">
        <v>244</v>
      </c>
      <c r="AV848" s="6">
        <v>0</v>
      </c>
      <c r="AW848" s="6">
        <v>22000040</v>
      </c>
      <c r="AX848" s="7" t="s">
        <v>158</v>
      </c>
      <c r="AY848" s="7" t="s">
        <v>156</v>
      </c>
      <c r="AZ848" s="6">
        <v>0</v>
      </c>
      <c r="BA848" s="6">
        <v>0</v>
      </c>
      <c r="BB848" s="33" t="s">
        <v>914</v>
      </c>
      <c r="BC848" s="6">
        <v>0</v>
      </c>
      <c r="BD848" s="6">
        <v>0</v>
      </c>
      <c r="BE848" s="6">
        <v>0</v>
      </c>
      <c r="BF848" s="6">
        <v>0</v>
      </c>
      <c r="BG848" s="6">
        <v>0</v>
      </c>
      <c r="BH848" s="6">
        <v>0</v>
      </c>
      <c r="BI848" s="140">
        <v>0</v>
      </c>
      <c r="BJ848" s="6">
        <v>0</v>
      </c>
      <c r="BK848" s="6">
        <v>0</v>
      </c>
      <c r="BL848" s="6">
        <v>0</v>
      </c>
      <c r="BM848" s="6">
        <v>0</v>
      </c>
      <c r="BN848" s="6">
        <v>0</v>
      </c>
      <c r="BO848" s="6">
        <v>0</v>
      </c>
    </row>
    <row r="849" spans="3:67" ht="20.100000000000001" customHeight="1">
      <c r="C849" s="6">
        <v>62000010</v>
      </c>
      <c r="D849" s="7" t="s">
        <v>915</v>
      </c>
      <c r="E849" s="6">
        <v>1</v>
      </c>
      <c r="F849" s="6">
        <v>10052</v>
      </c>
      <c r="G849" s="6">
        <v>0</v>
      </c>
      <c r="H849" s="6">
        <v>0</v>
      </c>
      <c r="I849" s="6">
        <v>1</v>
      </c>
      <c r="J849" s="6">
        <v>0</v>
      </c>
      <c r="K849" s="11">
        <v>0</v>
      </c>
      <c r="L849" s="6">
        <v>0</v>
      </c>
      <c r="M849" s="6">
        <v>0</v>
      </c>
      <c r="N849" s="6">
        <v>1</v>
      </c>
      <c r="O849" s="6">
        <v>0</v>
      </c>
      <c r="P849" s="6">
        <v>0</v>
      </c>
      <c r="Q849" s="6">
        <v>0</v>
      </c>
      <c r="R849" s="6">
        <v>0</v>
      </c>
      <c r="S849" s="6">
        <v>0</v>
      </c>
      <c r="T849" s="6">
        <v>1</v>
      </c>
      <c r="U849" s="6">
        <v>2</v>
      </c>
      <c r="V849" s="6">
        <v>0</v>
      </c>
      <c r="W849" s="6">
        <v>1.2</v>
      </c>
      <c r="X849" s="6">
        <v>0</v>
      </c>
      <c r="Y849" s="6">
        <v>0</v>
      </c>
      <c r="Z849" s="6">
        <v>0</v>
      </c>
      <c r="AA849" s="6">
        <v>0</v>
      </c>
      <c r="AB849" s="6">
        <v>0</v>
      </c>
      <c r="AC849" s="6">
        <v>0</v>
      </c>
      <c r="AD849" s="6">
        <v>24</v>
      </c>
      <c r="AE849" s="6">
        <v>1</v>
      </c>
      <c r="AF849" s="6">
        <v>3</v>
      </c>
      <c r="AG849" s="6">
        <v>2</v>
      </c>
      <c r="AH849" s="6">
        <v>1</v>
      </c>
      <c r="AI849" s="6">
        <v>0</v>
      </c>
      <c r="AJ849" s="6">
        <v>4</v>
      </c>
      <c r="AK849" s="6">
        <v>0</v>
      </c>
      <c r="AL849" s="6">
        <v>0</v>
      </c>
      <c r="AM849" s="6">
        <v>0</v>
      </c>
      <c r="AN849" s="6">
        <v>0.5</v>
      </c>
      <c r="AO849" s="6">
        <v>6000</v>
      </c>
      <c r="AP849" s="6">
        <v>0.5</v>
      </c>
      <c r="AQ849" s="6">
        <v>0</v>
      </c>
      <c r="AR849" s="6">
        <v>0</v>
      </c>
      <c r="AS849" s="6" t="s">
        <v>156</v>
      </c>
      <c r="AT849" s="7" t="s">
        <v>749</v>
      </c>
      <c r="AU849" s="6" t="s">
        <v>352</v>
      </c>
      <c r="AV849" s="6">
        <v>10001006</v>
      </c>
      <c r="AW849" s="6">
        <v>22000020</v>
      </c>
      <c r="AX849" s="7" t="s">
        <v>227</v>
      </c>
      <c r="AY849" s="7" t="s">
        <v>257</v>
      </c>
      <c r="AZ849" s="6">
        <v>0</v>
      </c>
      <c r="BA849" s="6">
        <v>0</v>
      </c>
      <c r="BB849" s="33" t="s">
        <v>916</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62000011</v>
      </c>
      <c r="D850" s="7" t="s">
        <v>917</v>
      </c>
      <c r="E850" s="6">
        <v>1</v>
      </c>
      <c r="F850" s="6">
        <v>10061</v>
      </c>
      <c r="G850" s="6">
        <v>0</v>
      </c>
      <c r="H850" s="6">
        <v>0</v>
      </c>
      <c r="I850" s="6">
        <v>1</v>
      </c>
      <c r="J850" s="6">
        <v>0</v>
      </c>
      <c r="K850" s="11">
        <v>0</v>
      </c>
      <c r="L850" s="6">
        <v>0</v>
      </c>
      <c r="M850" s="6">
        <v>0</v>
      </c>
      <c r="N850" s="6">
        <v>2</v>
      </c>
      <c r="O850" s="6">
        <v>5</v>
      </c>
      <c r="P850" s="6">
        <v>1</v>
      </c>
      <c r="Q850" s="6">
        <v>0</v>
      </c>
      <c r="R850" s="6">
        <v>0</v>
      </c>
      <c r="S850" s="6">
        <v>0</v>
      </c>
      <c r="T850" s="6">
        <v>1</v>
      </c>
      <c r="U850" s="6">
        <v>2</v>
      </c>
      <c r="V850" s="6">
        <v>0</v>
      </c>
      <c r="W850" s="6">
        <v>1</v>
      </c>
      <c r="X850" s="6">
        <v>0</v>
      </c>
      <c r="Y850" s="6">
        <v>0</v>
      </c>
      <c r="Z850" s="6">
        <v>0</v>
      </c>
      <c r="AA850" s="6">
        <v>0</v>
      </c>
      <c r="AB850" s="6">
        <v>1</v>
      </c>
      <c r="AC850" s="6">
        <v>0</v>
      </c>
      <c r="AD850" s="6">
        <v>1</v>
      </c>
      <c r="AE850" s="6">
        <v>0</v>
      </c>
      <c r="AF850" s="6">
        <v>0</v>
      </c>
      <c r="AG850" s="6">
        <v>7</v>
      </c>
      <c r="AH850" s="6">
        <v>0</v>
      </c>
      <c r="AI850" s="6">
        <v>0</v>
      </c>
      <c r="AJ850" s="6">
        <v>3</v>
      </c>
      <c r="AK850" s="6">
        <v>0</v>
      </c>
      <c r="AL850" s="6">
        <v>0</v>
      </c>
      <c r="AM850" s="6">
        <v>0</v>
      </c>
      <c r="AN850" s="6">
        <v>0</v>
      </c>
      <c r="AO850" s="6">
        <v>3000</v>
      </c>
      <c r="AP850" s="6">
        <v>0.5</v>
      </c>
      <c r="AQ850" s="6">
        <v>0</v>
      </c>
      <c r="AR850" s="6">
        <v>0</v>
      </c>
      <c r="AS850" s="6">
        <v>0</v>
      </c>
      <c r="AT850" s="7" t="s">
        <v>157</v>
      </c>
      <c r="AU850" s="6">
        <v>0</v>
      </c>
      <c r="AV850" s="6">
        <v>0</v>
      </c>
      <c r="AW850" s="6">
        <v>0</v>
      </c>
      <c r="AX850" s="7" t="s">
        <v>158</v>
      </c>
      <c r="AY850" s="7">
        <v>0</v>
      </c>
      <c r="AZ850" s="6">
        <v>0</v>
      </c>
      <c r="BA850" s="6">
        <v>0</v>
      </c>
      <c r="BB850" s="33" t="s">
        <v>918</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62000012</v>
      </c>
      <c r="D851" s="7" t="s">
        <v>919</v>
      </c>
      <c r="E851" s="6">
        <v>1</v>
      </c>
      <c r="F851" s="6">
        <v>20063</v>
      </c>
      <c r="G851" s="6">
        <v>0</v>
      </c>
      <c r="H851" s="6">
        <v>0</v>
      </c>
      <c r="I851" s="6">
        <v>1</v>
      </c>
      <c r="J851" s="6">
        <v>0</v>
      </c>
      <c r="K851" s="11">
        <v>0</v>
      </c>
      <c r="L851" s="6">
        <v>0</v>
      </c>
      <c r="M851" s="6">
        <v>0</v>
      </c>
      <c r="N851" s="6">
        <v>2</v>
      </c>
      <c r="O851" s="6">
        <v>3</v>
      </c>
      <c r="P851" s="6">
        <v>0.2</v>
      </c>
      <c r="Q851" s="6">
        <v>0</v>
      </c>
      <c r="R851" s="6">
        <v>0</v>
      </c>
      <c r="S851" s="6">
        <v>0</v>
      </c>
      <c r="T851" s="6">
        <v>1</v>
      </c>
      <c r="U851" s="6">
        <v>2</v>
      </c>
      <c r="V851" s="6">
        <v>0</v>
      </c>
      <c r="W851" s="6">
        <v>0</v>
      </c>
      <c r="X851" s="6">
        <v>0</v>
      </c>
      <c r="Y851" s="6">
        <v>0</v>
      </c>
      <c r="Z851" s="6">
        <v>0</v>
      </c>
      <c r="AA851" s="6">
        <v>0</v>
      </c>
      <c r="AB851" s="6">
        <v>1</v>
      </c>
      <c r="AC851" s="6">
        <v>0</v>
      </c>
      <c r="AD851" s="6">
        <v>10</v>
      </c>
      <c r="AE851" s="6">
        <v>0</v>
      </c>
      <c r="AF851" s="6">
        <v>0</v>
      </c>
      <c r="AG851" s="6">
        <v>7</v>
      </c>
      <c r="AH851" s="6">
        <v>0</v>
      </c>
      <c r="AI851" s="6">
        <v>0</v>
      </c>
      <c r="AJ851" s="6">
        <v>3</v>
      </c>
      <c r="AK851" s="6">
        <v>0</v>
      </c>
      <c r="AL851" s="6">
        <v>0</v>
      </c>
      <c r="AM851" s="6">
        <v>0</v>
      </c>
      <c r="AN851" s="6">
        <v>0</v>
      </c>
      <c r="AO851" s="6">
        <v>3000</v>
      </c>
      <c r="AP851" s="6">
        <v>0.5</v>
      </c>
      <c r="AQ851" s="6">
        <v>0</v>
      </c>
      <c r="AR851" s="6">
        <v>0</v>
      </c>
      <c r="AS851" s="6">
        <v>90000008</v>
      </c>
      <c r="AT851" s="7" t="s">
        <v>157</v>
      </c>
      <c r="AU851" s="6">
        <v>0</v>
      </c>
      <c r="AV851" s="6">
        <v>0</v>
      </c>
      <c r="AW851" s="6">
        <v>0</v>
      </c>
      <c r="AX851" s="7" t="s">
        <v>158</v>
      </c>
      <c r="AY851" s="7">
        <v>0</v>
      </c>
      <c r="AZ851" s="6">
        <v>0</v>
      </c>
      <c r="BA851" s="6">
        <v>0</v>
      </c>
      <c r="BB851" s="33" t="s">
        <v>920</v>
      </c>
      <c r="BC851" s="6">
        <v>0</v>
      </c>
      <c r="BD851" s="6">
        <v>0</v>
      </c>
      <c r="BE851" s="6">
        <v>0</v>
      </c>
      <c r="BF851" s="6">
        <v>0</v>
      </c>
      <c r="BG851" s="6">
        <v>0</v>
      </c>
      <c r="BH851" s="6">
        <v>0</v>
      </c>
      <c r="BI851" s="140">
        <v>0</v>
      </c>
      <c r="BJ851" s="6">
        <v>0</v>
      </c>
      <c r="BK851" s="6">
        <v>0</v>
      </c>
      <c r="BL851" s="6">
        <v>0</v>
      </c>
      <c r="BM851" s="6">
        <v>0</v>
      </c>
      <c r="BN851" s="6">
        <v>0</v>
      </c>
      <c r="BO851" s="6">
        <v>0</v>
      </c>
    </row>
    <row r="852" spans="3:67" ht="20.25" customHeight="1">
      <c r="C852" s="18">
        <v>62000101</v>
      </c>
      <c r="D852" s="19" t="s">
        <v>921</v>
      </c>
      <c r="E852" s="18">
        <v>1</v>
      </c>
      <c r="F852" s="18">
        <v>62000101</v>
      </c>
      <c r="G852" s="18">
        <v>0</v>
      </c>
      <c r="H852" s="13">
        <v>0</v>
      </c>
      <c r="I852" s="18">
        <v>1</v>
      </c>
      <c r="J852" s="18">
        <v>0</v>
      </c>
      <c r="K852" s="11">
        <v>0</v>
      </c>
      <c r="L852" s="18">
        <v>0</v>
      </c>
      <c r="M852" s="18">
        <v>0</v>
      </c>
      <c r="N852" s="18">
        <v>1</v>
      </c>
      <c r="O852" s="18">
        <v>0</v>
      </c>
      <c r="P852" s="18">
        <v>0</v>
      </c>
      <c r="Q852" s="18">
        <v>0</v>
      </c>
      <c r="R852" s="6">
        <v>0</v>
      </c>
      <c r="S852" s="13">
        <v>0</v>
      </c>
      <c r="T852" s="11">
        <v>1</v>
      </c>
      <c r="U852" s="18">
        <v>1</v>
      </c>
      <c r="V852" s="18">
        <v>0</v>
      </c>
      <c r="W852" s="18">
        <v>3</v>
      </c>
      <c r="X852" s="18">
        <v>0</v>
      </c>
      <c r="Y852" s="18">
        <v>0</v>
      </c>
      <c r="Z852" s="18">
        <v>0</v>
      </c>
      <c r="AA852" s="18">
        <v>0</v>
      </c>
      <c r="AB852" s="18">
        <v>0</v>
      </c>
      <c r="AC852" s="18">
        <v>0</v>
      </c>
      <c r="AD852" s="18">
        <v>12</v>
      </c>
      <c r="AE852" s="18">
        <v>0</v>
      </c>
      <c r="AF852" s="18">
        <v>3</v>
      </c>
      <c r="AG852" s="6">
        <v>7</v>
      </c>
      <c r="AH852" s="6">
        <v>0</v>
      </c>
      <c r="AI852" s="6">
        <v>0</v>
      </c>
      <c r="AJ852" s="6">
        <v>10</v>
      </c>
      <c r="AK852" s="18">
        <v>0</v>
      </c>
      <c r="AL852" s="18">
        <v>0</v>
      </c>
      <c r="AM852" s="18">
        <v>0</v>
      </c>
      <c r="AN852" s="18">
        <v>0</v>
      </c>
      <c r="AO852" s="18">
        <v>3000</v>
      </c>
      <c r="AP852" s="18">
        <v>0.5</v>
      </c>
      <c r="AQ852" s="18">
        <v>20</v>
      </c>
      <c r="AR852" s="6">
        <v>0</v>
      </c>
      <c r="AS852" s="18" t="s">
        <v>156</v>
      </c>
      <c r="AT852" s="12" t="s">
        <v>184</v>
      </c>
      <c r="AU852" s="18" t="s">
        <v>778</v>
      </c>
      <c r="AV852" s="18">
        <v>10000011</v>
      </c>
      <c r="AW852" s="18">
        <v>20001010</v>
      </c>
      <c r="AX852" s="19" t="s">
        <v>191</v>
      </c>
      <c r="AY852" s="19" t="s">
        <v>156</v>
      </c>
      <c r="AZ852" s="13">
        <v>0</v>
      </c>
      <c r="BA852" s="13">
        <v>0</v>
      </c>
      <c r="BB852" s="37" t="s">
        <v>922</v>
      </c>
      <c r="BC852" s="18">
        <v>0</v>
      </c>
      <c r="BD852" s="11">
        <v>0</v>
      </c>
      <c r="BE852" s="18">
        <v>0</v>
      </c>
      <c r="BF852" s="18">
        <v>0</v>
      </c>
      <c r="BG852" s="18">
        <v>0</v>
      </c>
      <c r="BH852" s="18">
        <v>0</v>
      </c>
      <c r="BI852" s="9">
        <v>0</v>
      </c>
      <c r="BJ852" s="6">
        <v>0</v>
      </c>
      <c r="BK852" s="6">
        <v>0</v>
      </c>
      <c r="BL852" s="6">
        <v>0</v>
      </c>
      <c r="BM852" s="6">
        <v>0</v>
      </c>
      <c r="BN852" s="6">
        <v>0</v>
      </c>
      <c r="BO852" s="6">
        <v>0</v>
      </c>
    </row>
    <row r="853" spans="3:67" ht="20.25" customHeight="1">
      <c r="C853" s="66">
        <v>62000102</v>
      </c>
      <c r="D853" s="82" t="s">
        <v>779</v>
      </c>
      <c r="E853" s="66">
        <v>1</v>
      </c>
      <c r="F853" s="66">
        <v>62011201</v>
      </c>
      <c r="G853" s="66">
        <v>0</v>
      </c>
      <c r="H853" s="73">
        <v>0</v>
      </c>
      <c r="I853" s="66">
        <v>1</v>
      </c>
      <c r="J853" s="66">
        <v>0</v>
      </c>
      <c r="K853" s="55">
        <v>0</v>
      </c>
      <c r="L853" s="66">
        <v>0</v>
      </c>
      <c r="M853" s="66">
        <v>0</v>
      </c>
      <c r="N853" s="66">
        <v>2</v>
      </c>
      <c r="O853" s="66">
        <v>1</v>
      </c>
      <c r="P853" s="66">
        <v>0.05</v>
      </c>
      <c r="Q853" s="66">
        <v>0</v>
      </c>
      <c r="R853" s="62">
        <v>0</v>
      </c>
      <c r="S853" s="73">
        <v>0</v>
      </c>
      <c r="T853" s="55">
        <v>1</v>
      </c>
      <c r="U853" s="66">
        <v>2</v>
      </c>
      <c r="V853" s="66">
        <v>0</v>
      </c>
      <c r="W853" s="66">
        <v>1.8</v>
      </c>
      <c r="X853" s="66">
        <v>700</v>
      </c>
      <c r="Y853" s="66">
        <v>0</v>
      </c>
      <c r="Z853" s="66">
        <v>0</v>
      </c>
      <c r="AA853" s="66">
        <v>0</v>
      </c>
      <c r="AB853" s="66">
        <v>1</v>
      </c>
      <c r="AC853" s="66">
        <v>0</v>
      </c>
      <c r="AD853" s="66">
        <v>10</v>
      </c>
      <c r="AE853" s="66">
        <v>1</v>
      </c>
      <c r="AF853" s="66">
        <v>1</v>
      </c>
      <c r="AG853" s="62">
        <v>2</v>
      </c>
      <c r="AH853" s="62">
        <v>2</v>
      </c>
      <c r="AI853" s="6">
        <v>0</v>
      </c>
      <c r="AJ853" s="62">
        <v>4</v>
      </c>
      <c r="AK853" s="66">
        <v>0</v>
      </c>
      <c r="AL853" s="66">
        <v>0</v>
      </c>
      <c r="AM853" s="66">
        <v>0</v>
      </c>
      <c r="AN853" s="66">
        <v>0.5</v>
      </c>
      <c r="AO853" s="66">
        <v>30000</v>
      </c>
      <c r="AP853" s="66">
        <v>0.5</v>
      </c>
      <c r="AQ853" s="66">
        <v>10</v>
      </c>
      <c r="AR853" s="62">
        <v>0</v>
      </c>
      <c r="AS853" s="66">
        <v>92002001</v>
      </c>
      <c r="AT853" s="54" t="s">
        <v>157</v>
      </c>
      <c r="AU853" s="66" t="s">
        <v>352</v>
      </c>
      <c r="AV853" s="66">
        <v>10003002</v>
      </c>
      <c r="AW853" s="66">
        <v>21100020</v>
      </c>
      <c r="AX853" s="82" t="s">
        <v>376</v>
      </c>
      <c r="AY853" s="82">
        <v>0</v>
      </c>
      <c r="AZ853" s="73">
        <v>0</v>
      </c>
      <c r="BA853" s="73">
        <v>0</v>
      </c>
      <c r="BB853" s="74" t="str">
        <f t="shared" ref="BB853" si="105">"立即对目标范围内的怪物造成"&amp;W853*100&amp;"%攻击伤害+"&amp;X853&amp;"点固定伤害"&amp;",并使目标移动速度降低50%,持续3秒"</f>
        <v>立即对目标范围内的怪物造成180%攻击伤害+700点固定伤害,并使目标移动速度降低50%,持续3秒</v>
      </c>
      <c r="BC853" s="66">
        <v>0</v>
      </c>
      <c r="BD853" s="55">
        <v>0</v>
      </c>
      <c r="BE853" s="66">
        <v>0</v>
      </c>
      <c r="BF853" s="66">
        <v>0</v>
      </c>
      <c r="BG853" s="66">
        <v>0</v>
      </c>
      <c r="BH853" s="66">
        <v>0</v>
      </c>
      <c r="BI853" s="85">
        <v>0</v>
      </c>
      <c r="BJ853" s="6">
        <v>0</v>
      </c>
      <c r="BK853" s="6">
        <v>0</v>
      </c>
      <c r="BL853" s="6">
        <v>0</v>
      </c>
      <c r="BM853" s="6">
        <v>0</v>
      </c>
      <c r="BN853" s="6">
        <v>0</v>
      </c>
      <c r="BO853" s="6">
        <v>0</v>
      </c>
    </row>
    <row r="854" spans="3:67" ht="20.25" customHeight="1">
      <c r="C854" s="18">
        <v>62000103</v>
      </c>
      <c r="D854" s="19" t="s">
        <v>923</v>
      </c>
      <c r="E854" s="18">
        <v>1</v>
      </c>
      <c r="F854" s="18">
        <v>62000103</v>
      </c>
      <c r="G854" s="18">
        <v>0</v>
      </c>
      <c r="H854" s="13">
        <v>0</v>
      </c>
      <c r="I854" s="18">
        <v>1</v>
      </c>
      <c r="J854" s="18">
        <v>0</v>
      </c>
      <c r="K854" s="11">
        <v>0</v>
      </c>
      <c r="L854" s="18">
        <v>0</v>
      </c>
      <c r="M854" s="18">
        <v>0</v>
      </c>
      <c r="N854" s="18">
        <v>1</v>
      </c>
      <c r="O854" s="18">
        <v>0</v>
      </c>
      <c r="P854" s="18">
        <v>0</v>
      </c>
      <c r="Q854" s="18">
        <v>0</v>
      </c>
      <c r="R854" s="6">
        <v>0</v>
      </c>
      <c r="S854" s="13">
        <v>0</v>
      </c>
      <c r="T854" s="11">
        <v>1</v>
      </c>
      <c r="U854" s="18">
        <v>2</v>
      </c>
      <c r="V854" s="18">
        <v>0</v>
      </c>
      <c r="W854" s="18">
        <v>3.25</v>
      </c>
      <c r="X854" s="18">
        <v>0</v>
      </c>
      <c r="Y854" s="18">
        <v>0</v>
      </c>
      <c r="Z854" s="18">
        <v>0</v>
      </c>
      <c r="AA854" s="18">
        <v>0</v>
      </c>
      <c r="AB854" s="18">
        <v>0</v>
      </c>
      <c r="AC854" s="18">
        <v>0</v>
      </c>
      <c r="AD854" s="18">
        <v>20</v>
      </c>
      <c r="AE854" s="18">
        <v>1</v>
      </c>
      <c r="AF854" s="18">
        <v>4</v>
      </c>
      <c r="AG854" s="6">
        <v>2</v>
      </c>
      <c r="AH854" s="6">
        <v>1</v>
      </c>
      <c r="AI854" s="6">
        <v>0</v>
      </c>
      <c r="AJ854" s="6">
        <v>6</v>
      </c>
      <c r="AK854" s="18">
        <v>0</v>
      </c>
      <c r="AL854" s="18">
        <v>0.5</v>
      </c>
      <c r="AM854" s="18">
        <v>0</v>
      </c>
      <c r="AN854" s="18">
        <v>0.5</v>
      </c>
      <c r="AO854" s="18">
        <v>30000</v>
      </c>
      <c r="AP854" s="18">
        <v>0</v>
      </c>
      <c r="AQ854" s="18">
        <v>0</v>
      </c>
      <c r="AR854" s="6">
        <v>0</v>
      </c>
      <c r="AS854" s="18">
        <v>93000205</v>
      </c>
      <c r="AT854" s="12" t="s">
        <v>157</v>
      </c>
      <c r="AU854" s="18" t="s">
        <v>352</v>
      </c>
      <c r="AV854" s="18">
        <v>10003002</v>
      </c>
      <c r="AW854" s="18">
        <v>20001020</v>
      </c>
      <c r="AX854" s="19" t="s">
        <v>158</v>
      </c>
      <c r="AY854" s="19">
        <v>0</v>
      </c>
      <c r="AZ854" s="13">
        <v>0</v>
      </c>
      <c r="BA854" s="13">
        <v>0</v>
      </c>
      <c r="BB854" s="37" t="s">
        <v>924</v>
      </c>
      <c r="BC854" s="18">
        <v>0</v>
      </c>
      <c r="BD854" s="11">
        <v>0</v>
      </c>
      <c r="BE854" s="18">
        <v>0</v>
      </c>
      <c r="BF854" s="18">
        <v>0</v>
      </c>
      <c r="BG854" s="18">
        <v>0</v>
      </c>
      <c r="BH854" s="18">
        <v>0</v>
      </c>
      <c r="BI854" s="9">
        <v>0</v>
      </c>
      <c r="BJ854" s="6">
        <v>0</v>
      </c>
      <c r="BK854" s="6">
        <v>0</v>
      </c>
      <c r="BL854" s="6">
        <v>0</v>
      </c>
      <c r="BM854" s="6">
        <v>0</v>
      </c>
      <c r="BN854" s="6">
        <v>0</v>
      </c>
      <c r="BO854" s="6">
        <v>0</v>
      </c>
    </row>
    <row r="855" spans="3:67" ht="20.25" customHeight="1">
      <c r="C855" s="66">
        <v>62000104</v>
      </c>
      <c r="D855" s="82" t="s">
        <v>691</v>
      </c>
      <c r="E855" s="66">
        <v>1</v>
      </c>
      <c r="F855" s="66">
        <v>62012201</v>
      </c>
      <c r="G855" s="66">
        <v>0</v>
      </c>
      <c r="H855" s="73">
        <v>0</v>
      </c>
      <c r="I855" s="66">
        <v>1</v>
      </c>
      <c r="J855" s="66">
        <v>0</v>
      </c>
      <c r="K855" s="55">
        <v>0</v>
      </c>
      <c r="L855" s="66">
        <v>0</v>
      </c>
      <c r="M855" s="66">
        <v>0</v>
      </c>
      <c r="N855" s="66">
        <v>2</v>
      </c>
      <c r="O855" s="66">
        <v>3</v>
      </c>
      <c r="P855" s="66">
        <v>0.15</v>
      </c>
      <c r="Q855" s="66">
        <v>0</v>
      </c>
      <c r="R855" s="62">
        <v>0</v>
      </c>
      <c r="S855" s="73">
        <v>0</v>
      </c>
      <c r="T855" s="55">
        <v>1</v>
      </c>
      <c r="U855" s="66">
        <v>2</v>
      </c>
      <c r="V855" s="66">
        <v>0</v>
      </c>
      <c r="W855" s="66">
        <v>1.8</v>
      </c>
      <c r="X855" s="66">
        <v>700</v>
      </c>
      <c r="Y855" s="66">
        <v>0</v>
      </c>
      <c r="Z855" s="66">
        <v>0</v>
      </c>
      <c r="AA855" s="66">
        <v>0</v>
      </c>
      <c r="AB855" s="66">
        <v>1</v>
      </c>
      <c r="AC855" s="66">
        <v>0</v>
      </c>
      <c r="AD855" s="66">
        <v>15</v>
      </c>
      <c r="AE855" s="66">
        <v>1</v>
      </c>
      <c r="AF855" s="66">
        <v>3.5</v>
      </c>
      <c r="AG855" s="62">
        <v>0</v>
      </c>
      <c r="AH855" s="62">
        <v>0</v>
      </c>
      <c r="AI855" s="6">
        <v>0</v>
      </c>
      <c r="AJ855" s="62">
        <v>4</v>
      </c>
      <c r="AK855" s="66">
        <v>0</v>
      </c>
      <c r="AL855" s="66">
        <v>0</v>
      </c>
      <c r="AM855" s="66">
        <v>0</v>
      </c>
      <c r="AN855" s="66">
        <v>0</v>
      </c>
      <c r="AO855" s="66">
        <v>3000</v>
      </c>
      <c r="AP855" s="66">
        <v>0</v>
      </c>
      <c r="AQ855" s="66">
        <v>0</v>
      </c>
      <c r="AR855" s="62">
        <v>0</v>
      </c>
      <c r="AS855" s="66">
        <v>92005001</v>
      </c>
      <c r="AT855" s="54" t="s">
        <v>157</v>
      </c>
      <c r="AU855" s="66" t="s">
        <v>345</v>
      </c>
      <c r="AV855" s="66">
        <v>10000009</v>
      </c>
      <c r="AW855" s="66">
        <v>21100050</v>
      </c>
      <c r="AX855" s="82" t="s">
        <v>158</v>
      </c>
      <c r="AY855" s="82">
        <v>0</v>
      </c>
      <c r="AZ855" s="73">
        <v>0</v>
      </c>
      <c r="BA855" s="73">
        <v>0</v>
      </c>
      <c r="BB855" s="92" t="str">
        <f>"受到伤害有一定概率立即对自身范围内的怪物造成"&amp;W855*100&amp;"%攻击伤害+"&amp;X855&amp;",并击退周围附近敌方目标"</f>
        <v>受到伤害有一定概率立即对自身范围内的怪物造成180%攻击伤害+700,并击退周围附近敌方目标</v>
      </c>
      <c r="BC855" s="66">
        <v>0</v>
      </c>
      <c r="BD855" s="55">
        <v>0</v>
      </c>
      <c r="BE855" s="66">
        <v>0</v>
      </c>
      <c r="BF855" s="66">
        <v>0</v>
      </c>
      <c r="BG855" s="66">
        <v>0</v>
      </c>
      <c r="BH855" s="66">
        <v>0</v>
      </c>
      <c r="BI855" s="85">
        <v>0</v>
      </c>
      <c r="BJ855" s="6">
        <v>1</v>
      </c>
      <c r="BK855" s="6">
        <v>0</v>
      </c>
      <c r="BL855" s="6">
        <v>0</v>
      </c>
      <c r="BM855" s="6">
        <v>0</v>
      </c>
      <c r="BN855" s="6">
        <v>0</v>
      </c>
      <c r="BO855" s="6">
        <v>0</v>
      </c>
    </row>
    <row r="856" spans="3:67" ht="20.25" customHeight="1">
      <c r="C856" s="66">
        <v>62000105</v>
      </c>
      <c r="D856" s="82" t="s">
        <v>925</v>
      </c>
      <c r="E856" s="66">
        <v>1</v>
      </c>
      <c r="F856" s="66">
        <v>62000105</v>
      </c>
      <c r="G856" s="66">
        <v>0</v>
      </c>
      <c r="H856" s="73">
        <v>0</v>
      </c>
      <c r="I856" s="66">
        <v>1</v>
      </c>
      <c r="J856" s="66">
        <v>0</v>
      </c>
      <c r="K856" s="55">
        <v>0</v>
      </c>
      <c r="L856" s="66">
        <v>0</v>
      </c>
      <c r="M856" s="66">
        <v>0</v>
      </c>
      <c r="N856" s="66">
        <v>2</v>
      </c>
      <c r="O856" s="66">
        <v>1</v>
      </c>
      <c r="P856" s="66">
        <v>0.1</v>
      </c>
      <c r="Q856" s="66">
        <v>0</v>
      </c>
      <c r="R856" s="62">
        <v>0</v>
      </c>
      <c r="S856" s="73">
        <v>0</v>
      </c>
      <c r="T856" s="55">
        <v>1</v>
      </c>
      <c r="U856" s="66">
        <v>2</v>
      </c>
      <c r="V856" s="66">
        <v>0</v>
      </c>
      <c r="W856" s="66">
        <v>0</v>
      </c>
      <c r="X856" s="66">
        <v>0</v>
      </c>
      <c r="Y856" s="66">
        <v>0</v>
      </c>
      <c r="Z856" s="66">
        <v>0</v>
      </c>
      <c r="AA856" s="66">
        <v>0</v>
      </c>
      <c r="AB856" s="66">
        <v>1</v>
      </c>
      <c r="AC856" s="66">
        <v>0</v>
      </c>
      <c r="AD856" s="66">
        <v>12</v>
      </c>
      <c r="AE856" s="66">
        <v>0</v>
      </c>
      <c r="AF856" s="66">
        <v>0</v>
      </c>
      <c r="AG856" s="62">
        <v>2</v>
      </c>
      <c r="AH856" s="62">
        <v>1</v>
      </c>
      <c r="AI856" s="6">
        <v>0</v>
      </c>
      <c r="AJ856" s="62">
        <v>0</v>
      </c>
      <c r="AK856" s="66">
        <v>0</v>
      </c>
      <c r="AL856" s="66">
        <v>0</v>
      </c>
      <c r="AM856" s="66">
        <v>0</v>
      </c>
      <c r="AN856" s="66">
        <v>0</v>
      </c>
      <c r="AO856" s="66">
        <v>1000</v>
      </c>
      <c r="AP856" s="66">
        <v>0</v>
      </c>
      <c r="AQ856" s="66">
        <v>0</v>
      </c>
      <c r="AR856" s="62">
        <v>92000009</v>
      </c>
      <c r="AS856" s="66" t="s">
        <v>156</v>
      </c>
      <c r="AT856" s="54" t="s">
        <v>157</v>
      </c>
      <c r="AU856" s="66" t="s">
        <v>817</v>
      </c>
      <c r="AV856" s="66">
        <v>0</v>
      </c>
      <c r="AW856" s="66">
        <v>0</v>
      </c>
      <c r="AX856" s="82" t="s">
        <v>158</v>
      </c>
      <c r="AY856" s="82" t="s">
        <v>156</v>
      </c>
      <c r="AZ856" s="73">
        <v>0</v>
      </c>
      <c r="BA856" s="73">
        <v>0</v>
      </c>
      <c r="BB856" s="74" t="s">
        <v>926</v>
      </c>
      <c r="BC856" s="66">
        <v>0</v>
      </c>
      <c r="BD856" s="55">
        <v>0</v>
      </c>
      <c r="BE856" s="66">
        <v>0</v>
      </c>
      <c r="BF856" s="66">
        <v>0</v>
      </c>
      <c r="BG856" s="66">
        <v>0</v>
      </c>
      <c r="BH856" s="66">
        <v>0</v>
      </c>
      <c r="BI856" s="85">
        <v>0</v>
      </c>
      <c r="BJ856" s="6">
        <v>0</v>
      </c>
      <c r="BK856" s="6">
        <v>0</v>
      </c>
      <c r="BL856" s="6">
        <v>0</v>
      </c>
      <c r="BM856" s="6">
        <v>0</v>
      </c>
      <c r="BN856" s="6">
        <v>0</v>
      </c>
      <c r="BO856" s="6">
        <v>0</v>
      </c>
    </row>
    <row r="857" spans="3:67" ht="20.25" customHeight="1">
      <c r="C857" s="66">
        <v>62000106</v>
      </c>
      <c r="D857" s="82" t="s">
        <v>927</v>
      </c>
      <c r="E857" s="66">
        <v>1</v>
      </c>
      <c r="F857" s="66">
        <v>62000106</v>
      </c>
      <c r="G857" s="66">
        <v>0</v>
      </c>
      <c r="H857" s="73">
        <v>0</v>
      </c>
      <c r="I857" s="66">
        <v>1</v>
      </c>
      <c r="J857" s="66">
        <v>0</v>
      </c>
      <c r="K857" s="55">
        <v>0</v>
      </c>
      <c r="L857" s="66">
        <v>0</v>
      </c>
      <c r="M857" s="66">
        <v>0</v>
      </c>
      <c r="N857" s="66">
        <v>2</v>
      </c>
      <c r="O857" s="66">
        <v>2</v>
      </c>
      <c r="P857" s="66">
        <v>0.3</v>
      </c>
      <c r="Q857" s="66">
        <v>0</v>
      </c>
      <c r="R857" s="62">
        <v>0</v>
      </c>
      <c r="S857" s="73">
        <v>0</v>
      </c>
      <c r="T857" s="55">
        <v>1</v>
      </c>
      <c r="U857" s="66">
        <v>2</v>
      </c>
      <c r="V857" s="66">
        <v>0</v>
      </c>
      <c r="W857" s="66">
        <v>0</v>
      </c>
      <c r="X857" s="66">
        <v>0</v>
      </c>
      <c r="Y857" s="66">
        <v>0</v>
      </c>
      <c r="Z857" s="66">
        <v>0</v>
      </c>
      <c r="AA857" s="66">
        <v>0</v>
      </c>
      <c r="AB857" s="66">
        <v>1</v>
      </c>
      <c r="AC857" s="66">
        <v>0</v>
      </c>
      <c r="AD857" s="66">
        <v>45</v>
      </c>
      <c r="AE857" s="66">
        <v>0</v>
      </c>
      <c r="AF857" s="66">
        <v>0</v>
      </c>
      <c r="AG857" s="62">
        <v>2</v>
      </c>
      <c r="AH857" s="62">
        <v>1</v>
      </c>
      <c r="AI857" s="6">
        <v>0</v>
      </c>
      <c r="AJ857" s="62">
        <v>0</v>
      </c>
      <c r="AK857" s="66">
        <v>0</v>
      </c>
      <c r="AL857" s="66">
        <v>0</v>
      </c>
      <c r="AM857" s="66">
        <v>0</v>
      </c>
      <c r="AN857" s="66">
        <v>0</v>
      </c>
      <c r="AO857" s="66">
        <v>1000</v>
      </c>
      <c r="AP857" s="66">
        <v>0</v>
      </c>
      <c r="AQ857" s="66">
        <v>0</v>
      </c>
      <c r="AR857" s="62">
        <v>92000010</v>
      </c>
      <c r="AS857" s="66" t="s">
        <v>156</v>
      </c>
      <c r="AT857" s="54" t="s">
        <v>157</v>
      </c>
      <c r="AU857" s="66" t="s">
        <v>817</v>
      </c>
      <c r="AV857" s="66">
        <v>0</v>
      </c>
      <c r="AW857" s="66">
        <v>0</v>
      </c>
      <c r="AX857" s="82" t="s">
        <v>158</v>
      </c>
      <c r="AY857" s="82" t="s">
        <v>156</v>
      </c>
      <c r="AZ857" s="73">
        <v>0</v>
      </c>
      <c r="BA857" s="73">
        <v>0</v>
      </c>
      <c r="BB857" s="84" t="s">
        <v>928</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18">
        <v>62000107</v>
      </c>
      <c r="D858" s="19" t="s">
        <v>929</v>
      </c>
      <c r="E858" s="18">
        <v>1</v>
      </c>
      <c r="F858" s="18">
        <v>62000107</v>
      </c>
      <c r="G858" s="18">
        <v>0</v>
      </c>
      <c r="H858" s="13">
        <v>0</v>
      </c>
      <c r="I858" s="18">
        <v>1</v>
      </c>
      <c r="J858" s="18">
        <v>0</v>
      </c>
      <c r="K858" s="11">
        <v>0</v>
      </c>
      <c r="L858" s="18">
        <v>0</v>
      </c>
      <c r="M858" s="18">
        <v>0</v>
      </c>
      <c r="N858" s="18">
        <v>1</v>
      </c>
      <c r="O858" s="18">
        <v>0</v>
      </c>
      <c r="P858" s="18">
        <v>0</v>
      </c>
      <c r="Q858" s="18">
        <v>0</v>
      </c>
      <c r="R858" s="6">
        <v>0</v>
      </c>
      <c r="S858" s="13">
        <v>0</v>
      </c>
      <c r="T858" s="11">
        <v>1</v>
      </c>
      <c r="U858" s="18">
        <v>2</v>
      </c>
      <c r="V858" s="18">
        <v>0</v>
      </c>
      <c r="W858" s="18">
        <v>2.5</v>
      </c>
      <c r="X858" s="18">
        <v>0</v>
      </c>
      <c r="Y858" s="18">
        <v>0</v>
      </c>
      <c r="Z858" s="18">
        <v>0</v>
      </c>
      <c r="AA858" s="18">
        <v>0</v>
      </c>
      <c r="AB858" s="18">
        <v>0</v>
      </c>
      <c r="AC858" s="18">
        <v>0</v>
      </c>
      <c r="AD858" s="18">
        <v>18</v>
      </c>
      <c r="AE858" s="18">
        <v>1</v>
      </c>
      <c r="AF858" s="18">
        <v>3.5</v>
      </c>
      <c r="AG858" s="6">
        <v>0</v>
      </c>
      <c r="AH858" s="6">
        <v>0</v>
      </c>
      <c r="AI858" s="6">
        <v>0</v>
      </c>
      <c r="AJ858" s="6">
        <v>4</v>
      </c>
      <c r="AK858" s="18">
        <v>0</v>
      </c>
      <c r="AL858" s="18">
        <v>0</v>
      </c>
      <c r="AM858" s="18">
        <v>0</v>
      </c>
      <c r="AN858" s="18">
        <v>0.5</v>
      </c>
      <c r="AO858" s="18">
        <v>3000</v>
      </c>
      <c r="AP858" s="18">
        <v>0</v>
      </c>
      <c r="AQ858" s="18">
        <v>0</v>
      </c>
      <c r="AR858" s="6">
        <v>92000018</v>
      </c>
      <c r="AS858" s="18" t="s">
        <v>930</v>
      </c>
      <c r="AT858" s="12" t="s">
        <v>157</v>
      </c>
      <c r="AU858" s="18" t="s">
        <v>345</v>
      </c>
      <c r="AV858" s="18">
        <v>10000009</v>
      </c>
      <c r="AW858" s="18">
        <v>20001030</v>
      </c>
      <c r="AX858" s="19" t="s">
        <v>158</v>
      </c>
      <c r="AY858" s="19">
        <v>0</v>
      </c>
      <c r="AZ858" s="13">
        <v>0</v>
      </c>
      <c r="BA858" s="13">
        <v>0</v>
      </c>
      <c r="BB858" s="37" t="s">
        <v>931</v>
      </c>
      <c r="BC858" s="18">
        <v>0</v>
      </c>
      <c r="BD858" s="11">
        <v>0</v>
      </c>
      <c r="BE858" s="18">
        <v>0</v>
      </c>
      <c r="BF858" s="18">
        <v>0</v>
      </c>
      <c r="BG858" s="18">
        <v>0</v>
      </c>
      <c r="BH858" s="18">
        <v>0</v>
      </c>
      <c r="BI858" s="9">
        <v>0</v>
      </c>
      <c r="BJ858" s="6">
        <v>0</v>
      </c>
      <c r="BK858" s="6">
        <v>0</v>
      </c>
      <c r="BL858" s="6">
        <v>0</v>
      </c>
      <c r="BM858" s="6">
        <v>0</v>
      </c>
      <c r="BN858" s="6">
        <v>0</v>
      </c>
      <c r="BO858" s="6">
        <v>0</v>
      </c>
    </row>
    <row r="859" spans="3:67" ht="20.25" customHeight="1">
      <c r="C859" s="129">
        <v>62000108</v>
      </c>
      <c r="D859" s="130" t="s">
        <v>932</v>
      </c>
      <c r="E859" s="129">
        <v>1</v>
      </c>
      <c r="F859" s="129">
        <v>62000108</v>
      </c>
      <c r="G859" s="129">
        <v>0</v>
      </c>
      <c r="H859" s="131">
        <v>0</v>
      </c>
      <c r="I859" s="129">
        <v>1</v>
      </c>
      <c r="J859" s="129">
        <v>0</v>
      </c>
      <c r="K859" s="132">
        <v>0</v>
      </c>
      <c r="L859" s="129">
        <v>0</v>
      </c>
      <c r="M859" s="129">
        <v>0</v>
      </c>
      <c r="N859" s="129">
        <v>2</v>
      </c>
      <c r="O859" s="129">
        <v>4</v>
      </c>
      <c r="P859" s="129">
        <v>1</v>
      </c>
      <c r="Q859" s="129">
        <v>0</v>
      </c>
      <c r="R859" s="133">
        <v>0</v>
      </c>
      <c r="S859" s="131">
        <v>0</v>
      </c>
      <c r="T859" s="132">
        <v>1</v>
      </c>
      <c r="U859" s="129">
        <v>2</v>
      </c>
      <c r="V859" s="129">
        <v>0</v>
      </c>
      <c r="W859" s="129">
        <v>0</v>
      </c>
      <c r="X859" s="129">
        <v>0</v>
      </c>
      <c r="Y859" s="129">
        <v>0</v>
      </c>
      <c r="Z859" s="129">
        <v>0</v>
      </c>
      <c r="AA859" s="129">
        <v>0</v>
      </c>
      <c r="AB859" s="129">
        <v>1</v>
      </c>
      <c r="AC859" s="129">
        <v>0</v>
      </c>
      <c r="AD859" s="129">
        <v>1</v>
      </c>
      <c r="AE859" s="129">
        <v>0</v>
      </c>
      <c r="AF859" s="129">
        <v>0</v>
      </c>
      <c r="AG859" s="133">
        <v>8</v>
      </c>
      <c r="AH859" s="133">
        <v>0</v>
      </c>
      <c r="AI859" s="133">
        <v>0</v>
      </c>
      <c r="AJ859" s="133">
        <v>0</v>
      </c>
      <c r="AK859" s="129">
        <v>0</v>
      </c>
      <c r="AL859" s="129">
        <v>0</v>
      </c>
      <c r="AM859" s="129">
        <v>0</v>
      </c>
      <c r="AN859" s="129">
        <v>0</v>
      </c>
      <c r="AO859" s="129">
        <v>1000</v>
      </c>
      <c r="AP859" s="129">
        <v>0</v>
      </c>
      <c r="AQ859" s="129">
        <v>0</v>
      </c>
      <c r="AR859" s="133">
        <v>92000005</v>
      </c>
      <c r="AS859" s="129" t="s">
        <v>156</v>
      </c>
      <c r="AT859" s="134" t="s">
        <v>157</v>
      </c>
      <c r="AU859" s="129" t="s">
        <v>817</v>
      </c>
      <c r="AV859" s="129">
        <v>0</v>
      </c>
      <c r="AW859" s="129">
        <v>40000003</v>
      </c>
      <c r="AX859" s="130" t="s">
        <v>158</v>
      </c>
      <c r="AY859" s="130" t="s">
        <v>156</v>
      </c>
      <c r="AZ859" s="131">
        <v>0</v>
      </c>
      <c r="BA859" s="131">
        <v>0</v>
      </c>
      <c r="BB859" s="137" t="s">
        <v>933</v>
      </c>
      <c r="BC859" s="129">
        <v>0</v>
      </c>
      <c r="BD859" s="132">
        <v>0</v>
      </c>
      <c r="BE859" s="129">
        <v>0</v>
      </c>
      <c r="BF859" s="129">
        <v>0</v>
      </c>
      <c r="BG859" s="129">
        <v>0</v>
      </c>
      <c r="BH859" s="129">
        <v>0</v>
      </c>
      <c r="BI859" s="143">
        <v>0</v>
      </c>
      <c r="BJ859" s="133">
        <v>1</v>
      </c>
      <c r="BK859" s="6">
        <v>0</v>
      </c>
      <c r="BL859" s="6">
        <v>0</v>
      </c>
      <c r="BM859" s="6">
        <v>0</v>
      </c>
      <c r="BN859" s="6">
        <v>0</v>
      </c>
      <c r="BO859" s="6">
        <v>0</v>
      </c>
    </row>
    <row r="860" spans="3:67" ht="19.5" customHeight="1">
      <c r="C860" s="18">
        <v>62000109</v>
      </c>
      <c r="D860" s="19" t="s">
        <v>934</v>
      </c>
      <c r="E860" s="11">
        <v>1</v>
      </c>
      <c r="F860" s="18">
        <v>62000109</v>
      </c>
      <c r="G860" s="18">
        <v>0</v>
      </c>
      <c r="H860" s="13">
        <v>0</v>
      </c>
      <c r="I860" s="18">
        <v>1</v>
      </c>
      <c r="J860" s="18">
        <v>0</v>
      </c>
      <c r="K860" s="11">
        <v>0</v>
      </c>
      <c r="L860" s="18">
        <v>0</v>
      </c>
      <c r="M860" s="18">
        <v>0</v>
      </c>
      <c r="N860" s="18">
        <v>1</v>
      </c>
      <c r="O860" s="18">
        <v>0</v>
      </c>
      <c r="P860" s="18">
        <v>0</v>
      </c>
      <c r="Q860" s="18">
        <v>0</v>
      </c>
      <c r="R860" s="6">
        <v>0</v>
      </c>
      <c r="S860" s="13">
        <v>0</v>
      </c>
      <c r="T860" s="11">
        <v>1</v>
      </c>
      <c r="U860" s="18">
        <v>2</v>
      </c>
      <c r="V860" s="18">
        <v>0</v>
      </c>
      <c r="W860" s="18">
        <v>3</v>
      </c>
      <c r="X860" s="18">
        <v>2500</v>
      </c>
      <c r="Y860" s="18">
        <v>0</v>
      </c>
      <c r="Z860" s="18">
        <v>0</v>
      </c>
      <c r="AA860" s="18">
        <v>0</v>
      </c>
      <c r="AB860" s="18">
        <v>0</v>
      </c>
      <c r="AC860" s="18">
        <v>0</v>
      </c>
      <c r="AD860" s="18">
        <v>12</v>
      </c>
      <c r="AE860" s="18">
        <v>1</v>
      </c>
      <c r="AF860" s="18">
        <v>3</v>
      </c>
      <c r="AG860" s="6">
        <v>2</v>
      </c>
      <c r="AH860" s="6">
        <v>2</v>
      </c>
      <c r="AI860" s="6">
        <v>0</v>
      </c>
      <c r="AJ860" s="6">
        <v>4</v>
      </c>
      <c r="AK860" s="18">
        <v>0</v>
      </c>
      <c r="AL860" s="18">
        <v>0</v>
      </c>
      <c r="AM860" s="18">
        <v>0</v>
      </c>
      <c r="AN860" s="18">
        <v>0.2</v>
      </c>
      <c r="AO860" s="18">
        <v>3000</v>
      </c>
      <c r="AP860" s="18">
        <v>0.2</v>
      </c>
      <c r="AQ860" s="18">
        <v>10</v>
      </c>
      <c r="AR860" s="6">
        <v>0</v>
      </c>
      <c r="AS860" s="18">
        <v>92000013</v>
      </c>
      <c r="AT860" s="19" t="s">
        <v>157</v>
      </c>
      <c r="AU860" s="18" t="s">
        <v>352</v>
      </c>
      <c r="AV860" s="18">
        <v>10003002</v>
      </c>
      <c r="AW860" s="18">
        <v>20001040</v>
      </c>
      <c r="AX860" s="19" t="s">
        <v>376</v>
      </c>
      <c r="AY860" s="19">
        <v>0</v>
      </c>
      <c r="AZ860" s="13">
        <v>0</v>
      </c>
      <c r="BA860" s="13">
        <v>0</v>
      </c>
      <c r="BB860" s="109" t="s">
        <v>935</v>
      </c>
      <c r="BC860" s="18">
        <v>0</v>
      </c>
      <c r="BD860" s="11">
        <v>0</v>
      </c>
      <c r="BE860" s="18">
        <v>0</v>
      </c>
      <c r="BF860" s="18">
        <v>0</v>
      </c>
      <c r="BG860" s="18">
        <v>0</v>
      </c>
      <c r="BH860" s="18">
        <v>0</v>
      </c>
      <c r="BI860" s="9">
        <v>0</v>
      </c>
      <c r="BJ860" s="6">
        <v>0</v>
      </c>
      <c r="BK860" s="6">
        <v>0</v>
      </c>
      <c r="BL860" s="6">
        <v>0</v>
      </c>
      <c r="BM860" s="6">
        <v>0</v>
      </c>
      <c r="BN860" s="6">
        <v>0</v>
      </c>
      <c r="BO860" s="6">
        <v>0</v>
      </c>
    </row>
    <row r="861" spans="3:67" ht="19.5" customHeight="1">
      <c r="C861" s="66">
        <v>63001001</v>
      </c>
      <c r="D861" s="82" t="s">
        <v>936</v>
      </c>
      <c r="E861" s="55">
        <v>1</v>
      </c>
      <c r="F861" s="66">
        <v>63001001</v>
      </c>
      <c r="G861" s="66">
        <v>0</v>
      </c>
      <c r="H861" s="73">
        <v>0</v>
      </c>
      <c r="I861" s="66">
        <v>1</v>
      </c>
      <c r="J861" s="66">
        <v>0</v>
      </c>
      <c r="K861" s="55">
        <v>0</v>
      </c>
      <c r="L861" s="66">
        <v>0</v>
      </c>
      <c r="M861" s="66">
        <v>0</v>
      </c>
      <c r="N861" s="66">
        <v>2</v>
      </c>
      <c r="O861" s="66">
        <v>12</v>
      </c>
      <c r="P861" s="66">
        <v>1</v>
      </c>
      <c r="Q861" s="66">
        <v>0</v>
      </c>
      <c r="R861" s="62">
        <v>0</v>
      </c>
      <c r="S861" s="73">
        <v>0</v>
      </c>
      <c r="T861" s="55">
        <v>1</v>
      </c>
      <c r="U861" s="66">
        <v>2</v>
      </c>
      <c r="V861" s="66">
        <v>0</v>
      </c>
      <c r="W861" s="66">
        <v>0</v>
      </c>
      <c r="X861" s="66">
        <v>0</v>
      </c>
      <c r="Y861" s="66">
        <v>0</v>
      </c>
      <c r="Z861" s="66">
        <v>0</v>
      </c>
      <c r="AA861" s="66">
        <v>0</v>
      </c>
      <c r="AB861" s="66">
        <v>1</v>
      </c>
      <c r="AC861" s="66">
        <v>0</v>
      </c>
      <c r="AD861" s="66">
        <v>60</v>
      </c>
      <c r="AE861" s="66">
        <v>1</v>
      </c>
      <c r="AF861" s="66" t="s">
        <v>388</v>
      </c>
      <c r="AG861" s="62">
        <v>0</v>
      </c>
      <c r="AH861" s="62">
        <v>0</v>
      </c>
      <c r="AI861" s="6">
        <v>0</v>
      </c>
      <c r="AJ861" s="62">
        <v>0</v>
      </c>
      <c r="AK861" s="66">
        <v>0</v>
      </c>
      <c r="AL861" s="66">
        <v>0</v>
      </c>
      <c r="AM861" s="66">
        <v>0</v>
      </c>
      <c r="AN861" s="66">
        <v>0</v>
      </c>
      <c r="AO861" s="66">
        <v>50000</v>
      </c>
      <c r="AP861" s="66">
        <v>0</v>
      </c>
      <c r="AQ861" s="66">
        <v>0</v>
      </c>
      <c r="AR861" s="62">
        <v>0</v>
      </c>
      <c r="AS861" s="66">
        <v>90501001</v>
      </c>
      <c r="AT861" s="82" t="s">
        <v>156</v>
      </c>
      <c r="AU861" s="66">
        <v>0</v>
      </c>
      <c r="AV861" s="66">
        <v>0</v>
      </c>
      <c r="AW861" s="66">
        <v>0</v>
      </c>
      <c r="AX861" s="12" t="s">
        <v>937</v>
      </c>
      <c r="AY861" s="82">
        <v>0</v>
      </c>
      <c r="AZ861" s="73">
        <v>0</v>
      </c>
      <c r="BA861" s="73">
        <v>0</v>
      </c>
      <c r="BB861" s="138" t="s">
        <v>938</v>
      </c>
      <c r="BC861" s="66">
        <v>0</v>
      </c>
      <c r="BD861" s="55">
        <v>0</v>
      </c>
      <c r="BE861" s="66">
        <v>0</v>
      </c>
      <c r="BF861" s="66">
        <v>0</v>
      </c>
      <c r="BG861" s="66">
        <v>0</v>
      </c>
      <c r="BH861" s="66">
        <v>0</v>
      </c>
      <c r="BI861" s="85">
        <v>0</v>
      </c>
      <c r="BJ861" s="6">
        <v>1</v>
      </c>
      <c r="BK861" s="6">
        <v>0</v>
      </c>
      <c r="BL861" s="6">
        <v>0</v>
      </c>
      <c r="BM861" s="6">
        <v>0</v>
      </c>
      <c r="BN861" s="6">
        <v>0</v>
      </c>
      <c r="BO861" s="6">
        <v>0</v>
      </c>
    </row>
    <row r="862" spans="3:67" ht="20.100000000000001" customHeight="1">
      <c r="C862" s="11">
        <v>63001002</v>
      </c>
      <c r="D862" s="12" t="s">
        <v>939</v>
      </c>
      <c r="E862" s="11">
        <v>1</v>
      </c>
      <c r="F862" s="11">
        <v>63001002</v>
      </c>
      <c r="G862" s="18">
        <v>0</v>
      </c>
      <c r="H862" s="13">
        <v>0</v>
      </c>
      <c r="I862" s="18">
        <v>1</v>
      </c>
      <c r="J862" s="18">
        <v>0</v>
      </c>
      <c r="K862" s="11">
        <v>0</v>
      </c>
      <c r="L862" s="11">
        <v>0</v>
      </c>
      <c r="M862" s="11">
        <v>0</v>
      </c>
      <c r="N862" s="11">
        <v>5</v>
      </c>
      <c r="O862" s="11">
        <v>0</v>
      </c>
      <c r="P862" s="11">
        <v>0</v>
      </c>
      <c r="Q862" s="11">
        <v>0</v>
      </c>
      <c r="R862" s="6">
        <v>0</v>
      </c>
      <c r="S862" s="11">
        <v>0</v>
      </c>
      <c r="T862" s="11">
        <v>1</v>
      </c>
      <c r="U862" s="11">
        <v>2</v>
      </c>
      <c r="V862" s="11">
        <v>0</v>
      </c>
      <c r="W862" s="18">
        <v>0</v>
      </c>
      <c r="X862" s="18">
        <v>0</v>
      </c>
      <c r="Y862" s="11">
        <v>0</v>
      </c>
      <c r="Z862" s="11">
        <v>0</v>
      </c>
      <c r="AA862" s="11">
        <v>0</v>
      </c>
      <c r="AB862" s="11">
        <v>1</v>
      </c>
      <c r="AC862" s="11">
        <v>0</v>
      </c>
      <c r="AD862" s="11">
        <v>0</v>
      </c>
      <c r="AE862" s="11">
        <v>2</v>
      </c>
      <c r="AF862" s="11" t="s">
        <v>165</v>
      </c>
      <c r="AG862" s="6">
        <v>2</v>
      </c>
      <c r="AH862" s="6">
        <v>2</v>
      </c>
      <c r="AI862" s="6">
        <v>0</v>
      </c>
      <c r="AJ862" s="6">
        <v>1.5</v>
      </c>
      <c r="AK862" s="11">
        <v>0</v>
      </c>
      <c r="AL862" s="11">
        <v>0</v>
      </c>
      <c r="AM862" s="11">
        <v>0</v>
      </c>
      <c r="AN862" s="11">
        <v>0</v>
      </c>
      <c r="AO862" s="11">
        <v>3000</v>
      </c>
      <c r="AP862" s="11">
        <v>0</v>
      </c>
      <c r="AQ862" s="11">
        <v>0</v>
      </c>
      <c r="AR862" s="6">
        <v>0</v>
      </c>
      <c r="AS862" s="11" t="s">
        <v>156</v>
      </c>
      <c r="AT862" s="12" t="s">
        <v>156</v>
      </c>
      <c r="AU862" s="11">
        <v>0</v>
      </c>
      <c r="AV862" s="18">
        <v>0</v>
      </c>
      <c r="AW862" s="18">
        <v>0</v>
      </c>
      <c r="AX862" s="12" t="s">
        <v>158</v>
      </c>
      <c r="AY862" s="11" t="s">
        <v>940</v>
      </c>
      <c r="AZ862" s="13">
        <v>0</v>
      </c>
      <c r="BA862" s="13">
        <v>0</v>
      </c>
      <c r="BB862" s="37" t="s">
        <v>941</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63001003</v>
      </c>
      <c r="D863" s="12" t="s">
        <v>942</v>
      </c>
      <c r="E863" s="11">
        <v>1</v>
      </c>
      <c r="F863" s="11">
        <v>63003001</v>
      </c>
      <c r="G863" s="11">
        <v>0</v>
      </c>
      <c r="H863" s="13">
        <v>0</v>
      </c>
      <c r="I863" s="18">
        <v>1</v>
      </c>
      <c r="J863" s="18">
        <v>0</v>
      </c>
      <c r="K863" s="11">
        <v>0</v>
      </c>
      <c r="L863" s="11">
        <v>0</v>
      </c>
      <c r="M863" s="11">
        <v>0</v>
      </c>
      <c r="N863" s="11">
        <v>2</v>
      </c>
      <c r="O863" s="11">
        <v>0</v>
      </c>
      <c r="P863" s="11">
        <v>0</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0</v>
      </c>
      <c r="AS863" s="11" t="s">
        <v>156</v>
      </c>
      <c r="AT863" s="12" t="s">
        <v>156</v>
      </c>
      <c r="AU863" s="11">
        <v>0</v>
      </c>
      <c r="AV863" s="18">
        <v>0</v>
      </c>
      <c r="AW863" s="18">
        <v>0</v>
      </c>
      <c r="AX863" s="12" t="s">
        <v>156</v>
      </c>
      <c r="AY863" s="11">
        <v>0</v>
      </c>
      <c r="AZ863" s="13"/>
      <c r="BA863" s="13"/>
      <c r="BB863" s="37" t="s">
        <v>943</v>
      </c>
      <c r="BC863" s="11">
        <v>0</v>
      </c>
      <c r="BD863" s="11">
        <v>0</v>
      </c>
      <c r="BE863" s="11">
        <v>0</v>
      </c>
      <c r="BF863" s="11">
        <v>0</v>
      </c>
      <c r="BG863" s="11">
        <v>0</v>
      </c>
      <c r="BH863" s="11">
        <v>0</v>
      </c>
      <c r="BI863" s="9">
        <v>0</v>
      </c>
      <c r="BJ863" s="6">
        <v>0</v>
      </c>
      <c r="BK863" s="6">
        <v>0</v>
      </c>
      <c r="BL863" s="6">
        <v>0</v>
      </c>
      <c r="BM863" s="6">
        <v>0</v>
      </c>
      <c r="BN863" s="6">
        <v>0</v>
      </c>
      <c r="BO863" s="6">
        <v>0</v>
      </c>
    </row>
    <row r="864" spans="3:67" ht="19.5" customHeight="1">
      <c r="C864" s="11">
        <v>63001004</v>
      </c>
      <c r="D864" s="105" t="s">
        <v>944</v>
      </c>
      <c r="E864" s="104">
        <v>1</v>
      </c>
      <c r="F864" s="104">
        <v>63001004</v>
      </c>
      <c r="G864" s="104">
        <v>0</v>
      </c>
      <c r="H864" s="104">
        <v>0</v>
      </c>
      <c r="I864" s="18">
        <v>1</v>
      </c>
      <c r="J864" s="18">
        <v>0</v>
      </c>
      <c r="K864" s="11">
        <v>0</v>
      </c>
      <c r="L864" s="104">
        <v>0</v>
      </c>
      <c r="M864" s="104">
        <v>0</v>
      </c>
      <c r="N864" s="104">
        <v>2</v>
      </c>
      <c r="O864" s="104">
        <v>1</v>
      </c>
      <c r="P864" s="104">
        <v>0.05</v>
      </c>
      <c r="Q864" s="104">
        <v>0</v>
      </c>
      <c r="R864" s="6">
        <v>0</v>
      </c>
      <c r="S864" s="104">
        <v>0</v>
      </c>
      <c r="T864" s="104">
        <v>1</v>
      </c>
      <c r="U864" s="104">
        <v>2</v>
      </c>
      <c r="V864" s="104">
        <v>0</v>
      </c>
      <c r="W864" s="104">
        <v>0</v>
      </c>
      <c r="X864" s="104">
        <v>0</v>
      </c>
      <c r="Y864" s="104">
        <v>0</v>
      </c>
      <c r="Z864" s="104">
        <v>0</v>
      </c>
      <c r="AA864" s="104">
        <v>0</v>
      </c>
      <c r="AB864" s="11">
        <v>1</v>
      </c>
      <c r="AC864" s="104">
        <v>0</v>
      </c>
      <c r="AD864" s="104">
        <v>15</v>
      </c>
      <c r="AE864" s="104">
        <v>2</v>
      </c>
      <c r="AF864" s="104" t="s">
        <v>165</v>
      </c>
      <c r="AG864" s="104">
        <v>2</v>
      </c>
      <c r="AH864" s="104">
        <v>3</v>
      </c>
      <c r="AI864" s="6">
        <v>0</v>
      </c>
      <c r="AJ864" s="104">
        <v>1.5</v>
      </c>
      <c r="AK864" s="104">
        <v>0</v>
      </c>
      <c r="AL864" s="104">
        <v>0</v>
      </c>
      <c r="AM864" s="104">
        <v>0</v>
      </c>
      <c r="AN864" s="104">
        <v>0</v>
      </c>
      <c r="AO864" s="104">
        <v>3000</v>
      </c>
      <c r="AP864" s="104">
        <v>0.5</v>
      </c>
      <c r="AQ864" s="104">
        <v>0</v>
      </c>
      <c r="AR864" s="104">
        <v>0</v>
      </c>
      <c r="AS864" s="104">
        <v>0</v>
      </c>
      <c r="AT864" s="105"/>
      <c r="AU864" s="104">
        <v>0</v>
      </c>
      <c r="AV864" s="104">
        <v>0</v>
      </c>
      <c r="AW864" s="104">
        <v>0</v>
      </c>
      <c r="AX864" s="105" t="s">
        <v>158</v>
      </c>
      <c r="AY864" s="105">
        <v>0</v>
      </c>
      <c r="AZ864" s="104">
        <v>0</v>
      </c>
      <c r="BA864" s="104">
        <v>0</v>
      </c>
      <c r="BB864" s="108" t="str">
        <f>"普通攻击有5%概率向目标施放元素爆冰技能"</f>
        <v>普通攻击有5%概率向目标施放元素爆冰技能</v>
      </c>
      <c r="BC864" s="104">
        <v>0</v>
      </c>
      <c r="BD864" s="11">
        <v>0</v>
      </c>
      <c r="BE864" s="104">
        <v>0</v>
      </c>
      <c r="BF864" s="104">
        <v>0</v>
      </c>
      <c r="BG864" s="104">
        <v>0</v>
      </c>
      <c r="BH864" s="104">
        <v>0</v>
      </c>
      <c r="BI864" s="178" t="s">
        <v>945</v>
      </c>
      <c r="BJ864" s="6">
        <v>0</v>
      </c>
      <c r="BK864" s="6">
        <v>0</v>
      </c>
      <c r="BL864" s="6">
        <v>0</v>
      </c>
      <c r="BM864" s="6">
        <v>0</v>
      </c>
      <c r="BN864" s="6">
        <v>0</v>
      </c>
      <c r="BO864" s="6">
        <v>0</v>
      </c>
    </row>
    <row r="865" spans="3:67" ht="20.100000000000001" customHeight="1">
      <c r="C865" s="25">
        <v>63001005</v>
      </c>
      <c r="D865" s="41" t="s">
        <v>946</v>
      </c>
      <c r="E865" s="25">
        <v>1</v>
      </c>
      <c r="F865" s="25">
        <v>63001005</v>
      </c>
      <c r="G865" s="25">
        <v>0</v>
      </c>
      <c r="H865" s="25">
        <v>0</v>
      </c>
      <c r="I865" s="25">
        <v>1</v>
      </c>
      <c r="J865" s="25">
        <v>0</v>
      </c>
      <c r="K865" s="25">
        <v>0</v>
      </c>
      <c r="L865" s="25">
        <v>0</v>
      </c>
      <c r="M865" s="25">
        <v>0</v>
      </c>
      <c r="N865" s="25">
        <v>5</v>
      </c>
      <c r="O865" s="25">
        <v>0</v>
      </c>
      <c r="P865" s="25">
        <v>0</v>
      </c>
      <c r="Q865" s="25">
        <v>0</v>
      </c>
      <c r="R865" s="25">
        <v>0</v>
      </c>
      <c r="S865" s="25">
        <v>0</v>
      </c>
      <c r="T865" s="25">
        <v>1</v>
      </c>
      <c r="U865" s="25">
        <v>2</v>
      </c>
      <c r="V865" s="25">
        <v>0</v>
      </c>
      <c r="W865" s="25">
        <v>0</v>
      </c>
      <c r="X865" s="25">
        <v>0</v>
      </c>
      <c r="Y865" s="25">
        <v>0</v>
      </c>
      <c r="Z865" s="25">
        <v>0</v>
      </c>
      <c r="AA865" s="25">
        <v>0</v>
      </c>
      <c r="AB865" s="25">
        <v>1</v>
      </c>
      <c r="AC865" s="25">
        <v>0</v>
      </c>
      <c r="AD865" s="25">
        <v>0</v>
      </c>
      <c r="AE865" s="25">
        <v>2</v>
      </c>
      <c r="AF865" s="25" t="s">
        <v>165</v>
      </c>
      <c r="AG865" s="25">
        <v>2</v>
      </c>
      <c r="AH865" s="25">
        <v>2</v>
      </c>
      <c r="AI865" s="25">
        <v>0</v>
      </c>
      <c r="AJ865" s="25">
        <v>1.5</v>
      </c>
      <c r="AK865" s="25">
        <v>0</v>
      </c>
      <c r="AL865" s="25">
        <v>0</v>
      </c>
      <c r="AM865" s="25">
        <v>0</v>
      </c>
      <c r="AN865" s="25">
        <v>0</v>
      </c>
      <c r="AO865" s="25">
        <v>3000</v>
      </c>
      <c r="AP865" s="25">
        <v>0</v>
      </c>
      <c r="AQ865" s="25">
        <v>0</v>
      </c>
      <c r="AR865" s="25">
        <v>0</v>
      </c>
      <c r="AS865" s="25" t="s">
        <v>156</v>
      </c>
      <c r="AT865" s="41" t="s">
        <v>156</v>
      </c>
      <c r="AU865" s="25">
        <v>0</v>
      </c>
      <c r="AV865" s="25">
        <v>0</v>
      </c>
      <c r="AW865" s="25">
        <v>0</v>
      </c>
      <c r="AX865" s="41" t="s">
        <v>158</v>
      </c>
      <c r="AY865" s="25" t="s">
        <v>947</v>
      </c>
      <c r="AZ865" s="25">
        <v>0</v>
      </c>
      <c r="BA865" s="25">
        <v>0</v>
      </c>
      <c r="BB865" s="139" t="s">
        <v>948</v>
      </c>
      <c r="BC865" s="25">
        <v>0</v>
      </c>
      <c r="BD865" s="25">
        <v>0</v>
      </c>
      <c r="BE865" s="25">
        <v>0</v>
      </c>
      <c r="BF865" s="25">
        <v>0</v>
      </c>
      <c r="BG865" s="25">
        <v>0</v>
      </c>
      <c r="BH865" s="25">
        <v>0</v>
      </c>
      <c r="BI865" s="16">
        <v>0</v>
      </c>
      <c r="BJ865" s="25">
        <v>0</v>
      </c>
      <c r="BK865" s="25">
        <v>0</v>
      </c>
      <c r="BL865" s="25">
        <v>0</v>
      </c>
      <c r="BM865" s="25">
        <v>0</v>
      </c>
      <c r="BN865" s="25">
        <v>0</v>
      </c>
      <c r="BO865" s="25">
        <v>0</v>
      </c>
    </row>
    <row r="866" spans="3:67" ht="20.100000000000001" customHeight="1">
      <c r="C866" s="11">
        <v>63002001</v>
      </c>
      <c r="D866" s="12" t="s">
        <v>949</v>
      </c>
      <c r="E866" s="11">
        <v>1</v>
      </c>
      <c r="F866" s="11">
        <v>63002001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t="s">
        <v>388</v>
      </c>
      <c r="AG866" s="6">
        <v>0</v>
      </c>
      <c r="AH866" s="6">
        <v>0</v>
      </c>
      <c r="AI866" s="6">
        <v>0</v>
      </c>
      <c r="AJ866" s="6">
        <v>0</v>
      </c>
      <c r="AK866" s="11">
        <v>0</v>
      </c>
      <c r="AL866" s="11">
        <v>0</v>
      </c>
      <c r="AM866" s="11">
        <v>0</v>
      </c>
      <c r="AN866" s="11">
        <v>0</v>
      </c>
      <c r="AO866" s="11">
        <v>50000</v>
      </c>
      <c r="AP866" s="11">
        <v>0</v>
      </c>
      <c r="AQ866" s="11">
        <v>0</v>
      </c>
      <c r="AR866" s="6">
        <v>0</v>
      </c>
      <c r="AS866" s="11">
        <v>90502001</v>
      </c>
      <c r="AT866" s="12" t="s">
        <v>156</v>
      </c>
      <c r="AU866" s="11">
        <v>0</v>
      </c>
      <c r="AV866" s="18">
        <v>0</v>
      </c>
      <c r="AW866" s="18">
        <v>0</v>
      </c>
      <c r="AX866" s="12" t="s">
        <v>937</v>
      </c>
      <c r="AY866" s="11">
        <v>0</v>
      </c>
      <c r="AZ866" s="13">
        <v>0</v>
      </c>
      <c r="BA866" s="13">
        <v>0</v>
      </c>
      <c r="BB866" s="37" t="s">
        <v>950</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63002002</v>
      </c>
      <c r="D867" s="12" t="s">
        <v>942</v>
      </c>
      <c r="E867" s="11">
        <v>1</v>
      </c>
      <c r="F867" s="11">
        <v>63002002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943</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63002003</v>
      </c>
      <c r="D868" s="12" t="s">
        <v>951</v>
      </c>
      <c r="E868" s="11">
        <v>1</v>
      </c>
      <c r="F868" s="11">
        <v>63002003</v>
      </c>
      <c r="G868" s="11">
        <v>0</v>
      </c>
      <c r="H868" s="13">
        <v>0</v>
      </c>
      <c r="I868" s="18">
        <v>1</v>
      </c>
      <c r="J868" s="18">
        <v>0</v>
      </c>
      <c r="K868" s="11">
        <v>0</v>
      </c>
      <c r="L868" s="11">
        <v>0</v>
      </c>
      <c r="M868" s="11">
        <v>0</v>
      </c>
      <c r="N868" s="11">
        <v>5</v>
      </c>
      <c r="O868" s="11">
        <v>8</v>
      </c>
      <c r="P868" s="11">
        <v>1</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952</v>
      </c>
      <c r="AZ868" s="13"/>
      <c r="BA868" s="13"/>
      <c r="BB868" s="37" t="s">
        <v>953</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04">
        <v>63002004</v>
      </c>
      <c r="D869" s="105" t="s">
        <v>954</v>
      </c>
      <c r="E869" s="104">
        <v>1</v>
      </c>
      <c r="F869" s="104">
        <v>63001004</v>
      </c>
      <c r="G869" s="104">
        <v>0</v>
      </c>
      <c r="H869" s="104">
        <v>0</v>
      </c>
      <c r="I869" s="104">
        <v>1</v>
      </c>
      <c r="J869" s="104">
        <v>0</v>
      </c>
      <c r="K869" s="104">
        <v>0</v>
      </c>
      <c r="L869" s="104">
        <v>0</v>
      </c>
      <c r="M869" s="104">
        <v>0</v>
      </c>
      <c r="N869" s="104">
        <v>2</v>
      </c>
      <c r="O869" s="104">
        <v>1</v>
      </c>
      <c r="P869" s="104">
        <v>0.25</v>
      </c>
      <c r="Q869" s="104">
        <v>0</v>
      </c>
      <c r="R869" s="104">
        <v>0</v>
      </c>
      <c r="S869" s="104">
        <v>0</v>
      </c>
      <c r="T869" s="104">
        <v>1</v>
      </c>
      <c r="U869" s="104">
        <v>2</v>
      </c>
      <c r="V869" s="104">
        <v>0</v>
      </c>
      <c r="W869" s="104">
        <v>0</v>
      </c>
      <c r="X869" s="104">
        <v>0</v>
      </c>
      <c r="Y869" s="104">
        <v>0</v>
      </c>
      <c r="Z869" s="104">
        <v>0</v>
      </c>
      <c r="AA869" s="104">
        <v>0</v>
      </c>
      <c r="AB869" s="11">
        <v>1</v>
      </c>
      <c r="AC869" s="104">
        <v>0</v>
      </c>
      <c r="AD869" s="104">
        <v>5</v>
      </c>
      <c r="AE869" s="104">
        <v>0</v>
      </c>
      <c r="AF869" s="104">
        <v>0</v>
      </c>
      <c r="AG869" s="104">
        <v>7</v>
      </c>
      <c r="AH869" s="104">
        <v>0</v>
      </c>
      <c r="AI869" s="104">
        <v>0</v>
      </c>
      <c r="AJ869" s="104">
        <v>3</v>
      </c>
      <c r="AK869" s="104">
        <v>0</v>
      </c>
      <c r="AL869" s="104">
        <v>0</v>
      </c>
      <c r="AM869" s="104">
        <v>0</v>
      </c>
      <c r="AN869" s="104">
        <v>0</v>
      </c>
      <c r="AO869" s="104">
        <v>3000</v>
      </c>
      <c r="AP869" s="104">
        <v>0.5</v>
      </c>
      <c r="AQ869" s="104">
        <v>0</v>
      </c>
      <c r="AR869" s="104">
        <v>0</v>
      </c>
      <c r="AS869" s="104">
        <v>90000007</v>
      </c>
      <c r="AT869" s="105"/>
      <c r="AU869" s="104">
        <v>0</v>
      </c>
      <c r="AV869" s="104">
        <v>0</v>
      </c>
      <c r="AW869" s="104">
        <v>0</v>
      </c>
      <c r="AX869" s="105" t="s">
        <v>158</v>
      </c>
      <c r="AY869" s="105">
        <v>0</v>
      </c>
      <c r="AZ869" s="104">
        <v>0</v>
      </c>
      <c r="BA869" s="104">
        <v>0</v>
      </c>
      <c r="BB869" s="108" t="s">
        <v>955</v>
      </c>
      <c r="BC869" s="104">
        <v>0</v>
      </c>
      <c r="BD869" s="104">
        <v>0</v>
      </c>
      <c r="BE869" s="104">
        <v>0</v>
      </c>
      <c r="BF869" s="104">
        <v>0</v>
      </c>
      <c r="BG869" s="104">
        <v>0</v>
      </c>
      <c r="BH869" s="104">
        <v>0</v>
      </c>
      <c r="BI869" s="110">
        <v>0</v>
      </c>
      <c r="BJ869" s="104">
        <v>0</v>
      </c>
      <c r="BK869" s="6">
        <v>0</v>
      </c>
      <c r="BL869" s="6">
        <v>0</v>
      </c>
      <c r="BM869" s="6">
        <v>0</v>
      </c>
      <c r="BN869" s="6">
        <v>0</v>
      </c>
      <c r="BO869" s="6">
        <v>0</v>
      </c>
    </row>
    <row r="870" spans="3:67" ht="20.100000000000001" customHeight="1">
      <c r="C870" s="11">
        <v>63002005</v>
      </c>
      <c r="D870" s="12" t="s">
        <v>956</v>
      </c>
      <c r="E870" s="11">
        <v>1</v>
      </c>
      <c r="F870" s="11">
        <v>61012101</v>
      </c>
      <c r="G870" s="11">
        <v>0</v>
      </c>
      <c r="H870" s="13">
        <v>0</v>
      </c>
      <c r="I870" s="11">
        <v>1</v>
      </c>
      <c r="J870" s="11">
        <v>0</v>
      </c>
      <c r="K870" s="11">
        <v>0</v>
      </c>
      <c r="L870" s="11">
        <v>0</v>
      </c>
      <c r="M870" s="11">
        <v>0</v>
      </c>
      <c r="N870" s="11">
        <v>2</v>
      </c>
      <c r="O870" s="11">
        <v>1</v>
      </c>
      <c r="P870" s="11">
        <v>0.3</v>
      </c>
      <c r="Q870" s="11">
        <v>0</v>
      </c>
      <c r="R870" s="6">
        <v>0</v>
      </c>
      <c r="S870" s="11">
        <v>0</v>
      </c>
      <c r="T870" s="11">
        <v>1</v>
      </c>
      <c r="U870" s="11">
        <v>1</v>
      </c>
      <c r="V870" s="11">
        <v>0</v>
      </c>
      <c r="W870" s="11">
        <v>2</v>
      </c>
      <c r="X870" s="11">
        <v>500</v>
      </c>
      <c r="Y870" s="11">
        <v>0</v>
      </c>
      <c r="Z870" s="11">
        <v>0</v>
      </c>
      <c r="AA870" s="11">
        <v>0</v>
      </c>
      <c r="AB870" s="11">
        <v>1</v>
      </c>
      <c r="AC870" s="11">
        <v>0</v>
      </c>
      <c r="AD870" s="11">
        <v>3</v>
      </c>
      <c r="AE870" s="11">
        <v>2</v>
      </c>
      <c r="AF870" s="11" t="s">
        <v>702</v>
      </c>
      <c r="AG870" s="6">
        <v>2</v>
      </c>
      <c r="AH870" s="6">
        <v>0</v>
      </c>
      <c r="AI870" s="6">
        <v>0</v>
      </c>
      <c r="AJ870" s="6">
        <v>1.5</v>
      </c>
      <c r="AK870" s="11">
        <v>0</v>
      </c>
      <c r="AL870" s="11">
        <v>0</v>
      </c>
      <c r="AM870" s="11">
        <v>0</v>
      </c>
      <c r="AN870" s="11">
        <v>0</v>
      </c>
      <c r="AO870" s="11">
        <v>3000</v>
      </c>
      <c r="AP870" s="11">
        <v>0</v>
      </c>
      <c r="AQ870" s="11">
        <v>0</v>
      </c>
      <c r="AR870" s="6">
        <v>0</v>
      </c>
      <c r="AS870" s="11">
        <v>0</v>
      </c>
      <c r="AT870" s="12" t="s">
        <v>211</v>
      </c>
      <c r="AU870" s="11" t="s">
        <v>703</v>
      </c>
      <c r="AV870" s="18">
        <v>10001007</v>
      </c>
      <c r="AW870" s="18">
        <v>21000010</v>
      </c>
      <c r="AX870" s="12" t="s">
        <v>158</v>
      </c>
      <c r="AY870" s="11">
        <v>0</v>
      </c>
      <c r="AZ870" s="13">
        <v>0</v>
      </c>
      <c r="BA870" s="13">
        <v>0</v>
      </c>
      <c r="BB870" s="95" t="str">
        <f>"每次攻击有30%概率立即对目标范围内的怪物造成"&amp;W870*100&amp;"%攻击伤害+"&amp;X870&amp;"点固定伤害"</f>
        <v>每次攻击有30%概率立即对目标范围内的怪物造成200%攻击伤害+500点固定伤害</v>
      </c>
      <c r="BC870" s="11">
        <v>0</v>
      </c>
      <c r="BD870" s="11">
        <v>0</v>
      </c>
      <c r="BE870" s="11">
        <v>0</v>
      </c>
      <c r="BF870" s="11">
        <v>0</v>
      </c>
      <c r="BG870" s="11">
        <v>0</v>
      </c>
      <c r="BH870" s="11">
        <v>0</v>
      </c>
      <c r="BI870" s="9">
        <v>0</v>
      </c>
      <c r="BJ870" s="6">
        <v>0</v>
      </c>
      <c r="BK870" s="6">
        <v>0</v>
      </c>
      <c r="BL870" s="6">
        <v>0</v>
      </c>
      <c r="BM870" s="6">
        <v>0</v>
      </c>
      <c r="BN870" s="6">
        <v>0</v>
      </c>
      <c r="BO870" s="6">
        <v>0</v>
      </c>
    </row>
    <row r="871" spans="3:67" ht="20.100000000000001" customHeight="1">
      <c r="C871" s="11">
        <v>63003001</v>
      </c>
      <c r="D871" s="12" t="s">
        <v>957</v>
      </c>
      <c r="E871" s="11">
        <v>1</v>
      </c>
      <c r="F871" s="11">
        <v>63003001</v>
      </c>
      <c r="G871" s="11">
        <v>0</v>
      </c>
      <c r="H871" s="13">
        <v>0</v>
      </c>
      <c r="I871" s="18">
        <v>1</v>
      </c>
      <c r="J871" s="18">
        <v>0</v>
      </c>
      <c r="K871" s="11">
        <v>0</v>
      </c>
      <c r="L871" s="11">
        <v>0</v>
      </c>
      <c r="M871" s="11">
        <v>0</v>
      </c>
      <c r="N871" s="11">
        <v>2</v>
      </c>
      <c r="O871" s="11">
        <v>12</v>
      </c>
      <c r="P871" s="11">
        <v>1</v>
      </c>
      <c r="Q871" s="11">
        <v>0</v>
      </c>
      <c r="R871" s="6">
        <v>0</v>
      </c>
      <c r="S871" s="11">
        <v>0</v>
      </c>
      <c r="T871" s="11">
        <v>1</v>
      </c>
      <c r="U871" s="11">
        <v>2</v>
      </c>
      <c r="V871" s="11">
        <v>0</v>
      </c>
      <c r="W871" s="18">
        <v>0</v>
      </c>
      <c r="X871" s="18">
        <v>0</v>
      </c>
      <c r="Y871" s="11">
        <v>0</v>
      </c>
      <c r="Z871" s="11">
        <v>0</v>
      </c>
      <c r="AA871" s="11">
        <v>0</v>
      </c>
      <c r="AB871" s="11">
        <v>1</v>
      </c>
      <c r="AC871" s="11">
        <v>0</v>
      </c>
      <c r="AD871" s="11">
        <v>60</v>
      </c>
      <c r="AE871" s="11">
        <v>1</v>
      </c>
      <c r="AF871" s="11">
        <v>10</v>
      </c>
      <c r="AG871" s="6">
        <v>0</v>
      </c>
      <c r="AH871" s="6">
        <v>0</v>
      </c>
      <c r="AI871" s="6">
        <v>0</v>
      </c>
      <c r="AJ871" s="6">
        <v>0</v>
      </c>
      <c r="AK871" s="11">
        <v>0</v>
      </c>
      <c r="AL871" s="11">
        <v>0</v>
      </c>
      <c r="AM871" s="11">
        <v>0</v>
      </c>
      <c r="AN871" s="11">
        <v>0</v>
      </c>
      <c r="AO871" s="11">
        <v>50000</v>
      </c>
      <c r="AP871" s="11">
        <v>0</v>
      </c>
      <c r="AQ871" s="11">
        <v>0</v>
      </c>
      <c r="AR871" s="6">
        <v>90503001</v>
      </c>
      <c r="AS871" s="11">
        <v>90503001</v>
      </c>
      <c r="AT871" s="12" t="s">
        <v>156</v>
      </c>
      <c r="AU871" s="11">
        <v>0</v>
      </c>
      <c r="AV871" s="18">
        <v>0</v>
      </c>
      <c r="AW871" s="18">
        <v>0</v>
      </c>
      <c r="AX871" s="12" t="s">
        <v>937</v>
      </c>
      <c r="AY871" s="11">
        <v>0</v>
      </c>
      <c r="AZ871" s="13">
        <v>0</v>
      </c>
      <c r="BA871" s="13">
        <v>0</v>
      </c>
      <c r="BB871" s="37" t="s">
        <v>958</v>
      </c>
      <c r="BC871" s="11">
        <v>0</v>
      </c>
      <c r="BD871" s="11">
        <v>0</v>
      </c>
      <c r="BE871" s="11">
        <v>0</v>
      </c>
      <c r="BF871" s="11">
        <v>0</v>
      </c>
      <c r="BG871" s="11">
        <v>0</v>
      </c>
      <c r="BH871" s="11">
        <v>0</v>
      </c>
      <c r="BI871" s="9">
        <v>0</v>
      </c>
      <c r="BJ871" s="6">
        <v>1</v>
      </c>
      <c r="BK871" s="6">
        <v>0</v>
      </c>
      <c r="BL871" s="6">
        <v>0</v>
      </c>
      <c r="BM871" s="6">
        <v>0</v>
      </c>
      <c r="BN871" s="6">
        <v>0</v>
      </c>
      <c r="BO871" s="6">
        <v>0</v>
      </c>
    </row>
    <row r="872" spans="3:67" ht="20.100000000000001" customHeight="1">
      <c r="C872" s="11">
        <v>63003002</v>
      </c>
      <c r="D872" s="12" t="s">
        <v>959</v>
      </c>
      <c r="E872" s="11">
        <v>1</v>
      </c>
      <c r="F872" s="11">
        <v>63003002</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960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63003003</v>
      </c>
      <c r="D873" s="12" t="s">
        <v>961</v>
      </c>
      <c r="E873" s="11">
        <v>1</v>
      </c>
      <c r="F873" s="11">
        <v>63003003</v>
      </c>
      <c r="G873" s="11">
        <v>0</v>
      </c>
      <c r="H873" s="13">
        <v>0</v>
      </c>
      <c r="I873" s="18">
        <v>1</v>
      </c>
      <c r="J873" s="18">
        <v>0</v>
      </c>
      <c r="K873" s="11">
        <v>0</v>
      </c>
      <c r="L873" s="11">
        <v>0</v>
      </c>
      <c r="M873" s="11">
        <v>0</v>
      </c>
      <c r="N873" s="11">
        <v>5</v>
      </c>
      <c r="O873" s="11">
        <v>8</v>
      </c>
      <c r="P873" s="11">
        <v>2</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156</v>
      </c>
      <c r="AG873" s="6">
        <v>0</v>
      </c>
      <c r="AH873" s="6">
        <v>0</v>
      </c>
      <c r="AI873" s="6">
        <v>0</v>
      </c>
      <c r="AJ873" s="6">
        <v>0</v>
      </c>
      <c r="AK873" s="11">
        <v>0</v>
      </c>
      <c r="AL873" s="11">
        <v>0</v>
      </c>
      <c r="AM873" s="11">
        <v>0</v>
      </c>
      <c r="AN873" s="11">
        <v>0</v>
      </c>
      <c r="AO873" s="11">
        <v>0</v>
      </c>
      <c r="AP873" s="11">
        <v>0</v>
      </c>
      <c r="AQ873" s="11">
        <v>0</v>
      </c>
      <c r="AR873" s="6">
        <v>90000006</v>
      </c>
      <c r="AS873" s="11" t="s">
        <v>156</v>
      </c>
      <c r="AT873" s="12" t="s">
        <v>156</v>
      </c>
      <c r="AU873" s="11">
        <v>0</v>
      </c>
      <c r="AV873" s="18">
        <v>0</v>
      </c>
      <c r="AW873" s="18">
        <v>0</v>
      </c>
      <c r="AX873" s="12" t="s">
        <v>156</v>
      </c>
      <c r="AY873" s="11" t="s">
        <v>962</v>
      </c>
      <c r="AZ873" s="13"/>
      <c r="BA873" s="13"/>
      <c r="BB873" s="37" t="s">
        <v>963</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63003004</v>
      </c>
      <c r="D874" s="105" t="s">
        <v>964</v>
      </c>
      <c r="E874" s="104">
        <v>1</v>
      </c>
      <c r="F874" s="104">
        <v>63001004</v>
      </c>
      <c r="G874" s="104">
        <v>0</v>
      </c>
      <c r="H874" s="104">
        <v>0</v>
      </c>
      <c r="I874" s="18">
        <v>1</v>
      </c>
      <c r="J874" s="18">
        <v>0</v>
      </c>
      <c r="K874" s="11">
        <v>0</v>
      </c>
      <c r="L874" s="104">
        <v>0</v>
      </c>
      <c r="M874" s="104">
        <v>0</v>
      </c>
      <c r="N874" s="104">
        <v>2</v>
      </c>
      <c r="O874" s="104">
        <v>5</v>
      </c>
      <c r="P874" s="104">
        <v>0.1</v>
      </c>
      <c r="Q874" s="104">
        <v>0</v>
      </c>
      <c r="R874" s="6">
        <v>0</v>
      </c>
      <c r="S874" s="104">
        <v>0</v>
      </c>
      <c r="T874" s="104">
        <v>1</v>
      </c>
      <c r="U874" s="104">
        <v>2</v>
      </c>
      <c r="V874" s="104">
        <v>0</v>
      </c>
      <c r="W874" s="104">
        <v>0</v>
      </c>
      <c r="X874" s="104">
        <v>0</v>
      </c>
      <c r="Y874" s="104">
        <v>0</v>
      </c>
      <c r="Z874" s="104">
        <v>0</v>
      </c>
      <c r="AA874" s="104">
        <v>0</v>
      </c>
      <c r="AB874" s="11">
        <v>1</v>
      </c>
      <c r="AC874" s="104">
        <v>0</v>
      </c>
      <c r="AD874" s="104">
        <v>3</v>
      </c>
      <c r="AE874" s="104">
        <v>1</v>
      </c>
      <c r="AF874" s="104">
        <v>1</v>
      </c>
      <c r="AG874" s="104">
        <v>2</v>
      </c>
      <c r="AH874" s="104">
        <v>0</v>
      </c>
      <c r="AI874" s="6">
        <v>0</v>
      </c>
      <c r="AJ874" s="104">
        <v>2</v>
      </c>
      <c r="AK874" s="104">
        <v>0</v>
      </c>
      <c r="AL874" s="104">
        <v>0</v>
      </c>
      <c r="AM874" s="104">
        <v>0</v>
      </c>
      <c r="AN874" s="11">
        <v>0</v>
      </c>
      <c r="AO874" s="104">
        <v>10000</v>
      </c>
      <c r="AP874" s="104">
        <v>0.5</v>
      </c>
      <c r="AQ874" s="104">
        <v>0</v>
      </c>
      <c r="AR874" s="104">
        <v>0</v>
      </c>
      <c r="AS874" s="104" t="s">
        <v>156</v>
      </c>
      <c r="AT874" s="105" t="s">
        <v>157</v>
      </c>
      <c r="AU874" s="104">
        <v>0</v>
      </c>
      <c r="AV874" s="104">
        <v>0</v>
      </c>
      <c r="AW874" s="104">
        <v>0</v>
      </c>
      <c r="AX874" s="105" t="s">
        <v>158</v>
      </c>
      <c r="AY874" s="105" t="s">
        <v>156</v>
      </c>
      <c r="AZ874" s="104">
        <v>0</v>
      </c>
      <c r="BA874" s="104">
        <v>0</v>
      </c>
      <c r="BB874" s="108" t="s">
        <v>965</v>
      </c>
      <c r="BC874" s="104">
        <v>0</v>
      </c>
      <c r="BD874" s="11">
        <v>0</v>
      </c>
      <c r="BE874" s="104">
        <v>0</v>
      </c>
      <c r="BF874" s="104">
        <v>0</v>
      </c>
      <c r="BG874" s="104">
        <v>0</v>
      </c>
      <c r="BH874" s="104">
        <v>0</v>
      </c>
      <c r="BI874" s="179" t="s">
        <v>966</v>
      </c>
      <c r="BJ874" s="6">
        <v>1</v>
      </c>
      <c r="BK874" s="6">
        <v>0</v>
      </c>
      <c r="BL874" s="6">
        <v>0</v>
      </c>
      <c r="BM874" s="6">
        <v>0</v>
      </c>
      <c r="BN874" s="6">
        <v>0</v>
      </c>
      <c r="BO874" s="6">
        <v>0</v>
      </c>
    </row>
    <row r="875" spans="3:67" ht="20.100000000000001" customHeight="1">
      <c r="C875" s="11">
        <v>63101001</v>
      </c>
      <c r="D875" s="12" t="s">
        <v>967</v>
      </c>
      <c r="E875" s="11">
        <v>1</v>
      </c>
      <c r="F875" s="11">
        <v>63001001</v>
      </c>
      <c r="G875" s="11">
        <v>0</v>
      </c>
      <c r="H875" s="13">
        <v>0</v>
      </c>
      <c r="I875" s="18">
        <v>1</v>
      </c>
      <c r="J875" s="18">
        <v>0</v>
      </c>
      <c r="K875" s="11">
        <v>0</v>
      </c>
      <c r="L875" s="11">
        <v>0</v>
      </c>
      <c r="M875" s="11">
        <v>0</v>
      </c>
      <c r="N875" s="11">
        <v>2</v>
      </c>
      <c r="O875" s="11">
        <v>12</v>
      </c>
      <c r="P875" s="11">
        <v>1</v>
      </c>
      <c r="Q875" s="11">
        <v>0</v>
      </c>
      <c r="R875" s="6">
        <v>0</v>
      </c>
      <c r="S875" s="11">
        <v>0</v>
      </c>
      <c r="T875" s="11">
        <v>1</v>
      </c>
      <c r="U875" s="11">
        <v>2</v>
      </c>
      <c r="V875" s="11">
        <v>0</v>
      </c>
      <c r="W875" s="18">
        <v>0</v>
      </c>
      <c r="X875" s="18">
        <v>0</v>
      </c>
      <c r="Y875" s="11">
        <v>0</v>
      </c>
      <c r="Z875" s="11">
        <v>0</v>
      </c>
      <c r="AA875" s="11">
        <v>0</v>
      </c>
      <c r="AB875" s="11">
        <v>1</v>
      </c>
      <c r="AC875" s="11">
        <v>0</v>
      </c>
      <c r="AD875" s="11">
        <v>60</v>
      </c>
      <c r="AE875" s="11">
        <v>1</v>
      </c>
      <c r="AF875" s="11">
        <v>10</v>
      </c>
      <c r="AG875" s="6">
        <v>0</v>
      </c>
      <c r="AH875" s="6">
        <v>0</v>
      </c>
      <c r="AI875" s="6">
        <v>0</v>
      </c>
      <c r="AJ875" s="6">
        <v>0</v>
      </c>
      <c r="AK875" s="11">
        <v>0</v>
      </c>
      <c r="AL875" s="11">
        <v>0</v>
      </c>
      <c r="AM875" s="11">
        <v>0</v>
      </c>
      <c r="AN875" s="11">
        <v>0</v>
      </c>
      <c r="AO875" s="11">
        <v>50000</v>
      </c>
      <c r="AP875" s="11">
        <v>0</v>
      </c>
      <c r="AQ875" s="11">
        <v>0</v>
      </c>
      <c r="AR875" s="6">
        <v>0</v>
      </c>
      <c r="AS875" s="11">
        <v>90511003</v>
      </c>
      <c r="AT875" s="12" t="s">
        <v>156</v>
      </c>
      <c r="AU875" s="11">
        <v>0</v>
      </c>
      <c r="AV875" s="18">
        <v>0</v>
      </c>
      <c r="AW875" s="18">
        <v>0</v>
      </c>
      <c r="AX875" s="12" t="s">
        <v>937</v>
      </c>
      <c r="AY875" s="11">
        <v>0</v>
      </c>
      <c r="AZ875" s="13">
        <v>0</v>
      </c>
      <c r="BA875" s="13">
        <v>0</v>
      </c>
      <c r="BB875" s="37" t="s">
        <v>968</v>
      </c>
      <c r="BC875" s="11">
        <v>0</v>
      </c>
      <c r="BD875" s="11">
        <v>0</v>
      </c>
      <c r="BE875" s="11">
        <v>0</v>
      </c>
      <c r="BF875" s="11">
        <v>0</v>
      </c>
      <c r="BG875" s="11">
        <v>0</v>
      </c>
      <c r="BH875" s="11">
        <v>0</v>
      </c>
      <c r="BI875" s="9">
        <v>0</v>
      </c>
      <c r="BJ875" s="6">
        <v>1</v>
      </c>
      <c r="BK875" s="6">
        <v>0</v>
      </c>
      <c r="BL875" s="6">
        <v>0</v>
      </c>
      <c r="BM875" s="6">
        <v>0</v>
      </c>
      <c r="BN875" s="6">
        <v>0</v>
      </c>
      <c r="BO875" s="6">
        <v>0</v>
      </c>
    </row>
    <row r="876" spans="3:67" ht="20.100000000000001" customHeight="1">
      <c r="C876" s="11">
        <v>63101002</v>
      </c>
      <c r="D876" s="12" t="s">
        <v>969</v>
      </c>
      <c r="E876" s="11">
        <v>1</v>
      </c>
      <c r="F876" s="11">
        <v>63002003</v>
      </c>
      <c r="G876" s="11">
        <v>0</v>
      </c>
      <c r="H876" s="13">
        <v>0</v>
      </c>
      <c r="I876" s="18">
        <v>1</v>
      </c>
      <c r="J876" s="18">
        <v>0</v>
      </c>
      <c r="K876" s="11">
        <v>0</v>
      </c>
      <c r="L876" s="11">
        <v>0</v>
      </c>
      <c r="M876" s="11">
        <v>0</v>
      </c>
      <c r="N876" s="11">
        <v>5</v>
      </c>
      <c r="O876" s="11">
        <v>8</v>
      </c>
      <c r="P876" s="11">
        <v>3</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970</v>
      </c>
      <c r="AZ876" s="13"/>
      <c r="BA876" s="13"/>
      <c r="BB876" s="37" t="s">
        <v>971</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63101003</v>
      </c>
      <c r="D877" s="12" t="s">
        <v>972</v>
      </c>
      <c r="E877" s="11">
        <v>1</v>
      </c>
      <c r="F877" s="11">
        <v>63001003</v>
      </c>
      <c r="G877" s="11">
        <v>0</v>
      </c>
      <c r="H877" s="13">
        <v>0</v>
      </c>
      <c r="I877" s="18">
        <v>1</v>
      </c>
      <c r="J877" s="18">
        <v>0</v>
      </c>
      <c r="K877" s="11">
        <v>0</v>
      </c>
      <c r="L877" s="11">
        <v>0</v>
      </c>
      <c r="M877" s="11">
        <v>0</v>
      </c>
      <c r="N877" s="11">
        <v>2</v>
      </c>
      <c r="O877" s="11">
        <v>0</v>
      </c>
      <c r="P877" s="11">
        <v>0</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156</v>
      </c>
      <c r="AG877" s="6">
        <v>0</v>
      </c>
      <c r="AH877" s="6">
        <v>0</v>
      </c>
      <c r="AI877" s="6">
        <v>0</v>
      </c>
      <c r="AJ877" s="6">
        <v>0</v>
      </c>
      <c r="AK877" s="11">
        <v>0</v>
      </c>
      <c r="AL877" s="11">
        <v>0</v>
      </c>
      <c r="AM877" s="11">
        <v>0</v>
      </c>
      <c r="AN877" s="11">
        <v>0</v>
      </c>
      <c r="AO877" s="11">
        <v>0</v>
      </c>
      <c r="AP877" s="11">
        <v>0</v>
      </c>
      <c r="AQ877" s="11">
        <v>0</v>
      </c>
      <c r="AR877" s="6">
        <v>0</v>
      </c>
      <c r="AS877" s="11" t="s">
        <v>156</v>
      </c>
      <c r="AT877" s="12" t="s">
        <v>156</v>
      </c>
      <c r="AU877" s="11">
        <v>0</v>
      </c>
      <c r="AV877" s="18">
        <v>0</v>
      </c>
      <c r="AW877" s="18">
        <v>0</v>
      </c>
      <c r="AX877" s="12" t="s">
        <v>156</v>
      </c>
      <c r="AY877" s="11">
        <v>0</v>
      </c>
      <c r="AZ877" s="13"/>
      <c r="BA877" s="13"/>
      <c r="BB877" s="37" t="s">
        <v>973</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63101004</v>
      </c>
      <c r="D878" s="105" t="s">
        <v>974</v>
      </c>
      <c r="E878" s="104">
        <v>1</v>
      </c>
      <c r="F878" s="104">
        <v>63001004</v>
      </c>
      <c r="G878" s="104">
        <v>0</v>
      </c>
      <c r="H878" s="104">
        <v>0</v>
      </c>
      <c r="I878" s="18">
        <v>1</v>
      </c>
      <c r="J878" s="18">
        <v>0</v>
      </c>
      <c r="K878" s="11">
        <v>0</v>
      </c>
      <c r="L878" s="104">
        <v>0</v>
      </c>
      <c r="M878" s="104">
        <v>0</v>
      </c>
      <c r="N878" s="104">
        <v>2</v>
      </c>
      <c r="O878" s="104">
        <v>1</v>
      </c>
      <c r="P878" s="104">
        <v>0.05</v>
      </c>
      <c r="Q878" s="104">
        <v>0</v>
      </c>
      <c r="R878" s="6">
        <v>0</v>
      </c>
      <c r="S878" s="104">
        <v>0</v>
      </c>
      <c r="T878" s="104">
        <v>1</v>
      </c>
      <c r="U878" s="104">
        <v>2</v>
      </c>
      <c r="V878" s="104">
        <v>0</v>
      </c>
      <c r="W878" s="104">
        <v>0</v>
      </c>
      <c r="X878" s="104">
        <v>0</v>
      </c>
      <c r="Y878" s="104">
        <v>0</v>
      </c>
      <c r="Z878" s="104">
        <v>0</v>
      </c>
      <c r="AA878" s="104">
        <v>0</v>
      </c>
      <c r="AB878" s="11">
        <v>1</v>
      </c>
      <c r="AC878" s="104">
        <v>0</v>
      </c>
      <c r="AD878" s="104">
        <v>15</v>
      </c>
      <c r="AE878" s="104">
        <v>1</v>
      </c>
      <c r="AF878" s="104">
        <v>1</v>
      </c>
      <c r="AG878" s="104">
        <v>2</v>
      </c>
      <c r="AH878" s="104">
        <v>0</v>
      </c>
      <c r="AI878" s="6">
        <v>0</v>
      </c>
      <c r="AJ878" s="104">
        <v>2</v>
      </c>
      <c r="AK878" s="104">
        <v>0</v>
      </c>
      <c r="AL878" s="104">
        <v>0</v>
      </c>
      <c r="AM878" s="104">
        <v>0</v>
      </c>
      <c r="AN878" s="11">
        <v>0</v>
      </c>
      <c r="AO878" s="104">
        <v>10000</v>
      </c>
      <c r="AP878" s="104">
        <v>0.5</v>
      </c>
      <c r="AQ878" s="104">
        <v>0</v>
      </c>
      <c r="AR878" s="104">
        <v>0</v>
      </c>
      <c r="AS878" s="104" t="s">
        <v>156</v>
      </c>
      <c r="AT878" s="105"/>
      <c r="AU878" s="104">
        <v>0</v>
      </c>
      <c r="AV878" s="104">
        <v>0</v>
      </c>
      <c r="AW878" s="104">
        <v>0</v>
      </c>
      <c r="AX878" s="105" t="s">
        <v>158</v>
      </c>
      <c r="AY878" s="105" t="s">
        <v>156</v>
      </c>
      <c r="AZ878" s="104">
        <v>0</v>
      </c>
      <c r="BA878" s="104">
        <v>0</v>
      </c>
      <c r="BB878" s="108" t="s">
        <v>975</v>
      </c>
      <c r="BC878" s="104">
        <v>0</v>
      </c>
      <c r="BD878" s="11">
        <v>0</v>
      </c>
      <c r="BE878" s="104">
        <v>0</v>
      </c>
      <c r="BF878" s="104">
        <v>0</v>
      </c>
      <c r="BG878" s="104">
        <v>0</v>
      </c>
      <c r="BH878" s="104">
        <v>0</v>
      </c>
      <c r="BI878" s="179" t="s">
        <v>976</v>
      </c>
      <c r="BJ878" s="6">
        <v>0</v>
      </c>
      <c r="BK878" s="6">
        <v>0</v>
      </c>
      <c r="BL878" s="6">
        <v>0</v>
      </c>
      <c r="BM878" s="6">
        <v>0</v>
      </c>
      <c r="BN878" s="6">
        <v>0</v>
      </c>
      <c r="BO878" s="6">
        <v>0</v>
      </c>
    </row>
    <row r="879" spans="3:67" ht="20.100000000000001" customHeight="1">
      <c r="C879" s="11">
        <v>63102001</v>
      </c>
      <c r="D879" s="12" t="s">
        <v>977</v>
      </c>
      <c r="E879" s="11">
        <v>1</v>
      </c>
      <c r="F879" s="11">
        <v>63002001</v>
      </c>
      <c r="G879" s="11">
        <v>0</v>
      </c>
      <c r="H879" s="13">
        <v>0</v>
      </c>
      <c r="I879" s="18">
        <v>1</v>
      </c>
      <c r="J879" s="18">
        <v>0</v>
      </c>
      <c r="K879" s="11">
        <v>0</v>
      </c>
      <c r="L879" s="11">
        <v>0</v>
      </c>
      <c r="M879" s="11">
        <v>0</v>
      </c>
      <c r="N879" s="11">
        <v>2</v>
      </c>
      <c r="O879" s="11">
        <v>12</v>
      </c>
      <c r="P879" s="11">
        <v>1</v>
      </c>
      <c r="Q879" s="11">
        <v>0</v>
      </c>
      <c r="R879" s="6">
        <v>0</v>
      </c>
      <c r="S879" s="11">
        <v>0</v>
      </c>
      <c r="T879" s="11">
        <v>1</v>
      </c>
      <c r="U879" s="11">
        <v>2</v>
      </c>
      <c r="V879" s="11">
        <v>0</v>
      </c>
      <c r="W879" s="18">
        <v>0</v>
      </c>
      <c r="X879" s="18">
        <v>0</v>
      </c>
      <c r="Y879" s="11">
        <v>0</v>
      </c>
      <c r="Z879" s="11">
        <v>0</v>
      </c>
      <c r="AA879" s="11">
        <v>0</v>
      </c>
      <c r="AB879" s="11">
        <v>1</v>
      </c>
      <c r="AC879" s="11">
        <v>0</v>
      </c>
      <c r="AD879" s="11">
        <v>60</v>
      </c>
      <c r="AE879" s="11">
        <v>1</v>
      </c>
      <c r="AF879" s="11">
        <v>10</v>
      </c>
      <c r="AG879" s="6">
        <v>0</v>
      </c>
      <c r="AH879" s="6">
        <v>0</v>
      </c>
      <c r="AI879" s="6">
        <v>0</v>
      </c>
      <c r="AJ879" s="6">
        <v>0</v>
      </c>
      <c r="AK879" s="11">
        <v>0</v>
      </c>
      <c r="AL879" s="11">
        <v>0</v>
      </c>
      <c r="AM879" s="11">
        <v>0</v>
      </c>
      <c r="AN879" s="11">
        <v>0</v>
      </c>
      <c r="AO879" s="11">
        <v>50000</v>
      </c>
      <c r="AP879" s="11">
        <v>0</v>
      </c>
      <c r="AQ879" s="11">
        <v>0</v>
      </c>
      <c r="AR879" s="6">
        <v>0</v>
      </c>
      <c r="AS879" s="11">
        <v>90512001</v>
      </c>
      <c r="AT879" s="12" t="s">
        <v>156</v>
      </c>
      <c r="AU879" s="11">
        <v>0</v>
      </c>
      <c r="AV879" s="18">
        <v>0</v>
      </c>
      <c r="AW879" s="18">
        <v>0</v>
      </c>
      <c r="AX879" s="12" t="s">
        <v>937</v>
      </c>
      <c r="AY879" s="11">
        <v>0</v>
      </c>
      <c r="AZ879" s="13">
        <v>0</v>
      </c>
      <c r="BA879" s="13">
        <v>0</v>
      </c>
      <c r="BB879" s="37" t="s">
        <v>978</v>
      </c>
      <c r="BC879" s="11">
        <v>0</v>
      </c>
      <c r="BD879" s="11">
        <v>0</v>
      </c>
      <c r="BE879" s="11">
        <v>0</v>
      </c>
      <c r="BF879" s="11">
        <v>0</v>
      </c>
      <c r="BG879" s="11">
        <v>0</v>
      </c>
      <c r="BH879" s="11">
        <v>0</v>
      </c>
      <c r="BI879" s="9">
        <v>0</v>
      </c>
      <c r="BJ879" s="6">
        <v>1</v>
      </c>
      <c r="BK879" s="6">
        <v>0</v>
      </c>
      <c r="BL879" s="6">
        <v>0</v>
      </c>
      <c r="BM879" s="6">
        <v>0</v>
      </c>
      <c r="BN879" s="6">
        <v>0</v>
      </c>
      <c r="BO879" s="6">
        <v>0</v>
      </c>
    </row>
    <row r="880" spans="3:67" ht="20.100000000000001" customHeight="1">
      <c r="C880" s="11">
        <v>63102002</v>
      </c>
      <c r="D880" s="12" t="s">
        <v>972</v>
      </c>
      <c r="E880" s="11">
        <v>1</v>
      </c>
      <c r="F880" s="11">
        <v>63001003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c r="BA880" s="13"/>
      <c r="BB880" s="37" t="s">
        <v>973</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63102003</v>
      </c>
      <c r="D881" s="12" t="s">
        <v>979</v>
      </c>
      <c r="E881" s="11">
        <v>1</v>
      </c>
      <c r="F881" s="11">
        <v>63002003</v>
      </c>
      <c r="G881" s="11">
        <v>0</v>
      </c>
      <c r="H881" s="13">
        <v>0</v>
      </c>
      <c r="I881" s="18">
        <v>1</v>
      </c>
      <c r="J881" s="18">
        <v>0</v>
      </c>
      <c r="K881" s="11">
        <v>0</v>
      </c>
      <c r="L881" s="11">
        <v>0</v>
      </c>
      <c r="M881" s="11">
        <v>0</v>
      </c>
      <c r="N881" s="11">
        <v>5</v>
      </c>
      <c r="O881" s="11">
        <v>8</v>
      </c>
      <c r="P881" s="11">
        <v>4</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156</v>
      </c>
      <c r="AG881" s="6">
        <v>0</v>
      </c>
      <c r="AH881" s="6">
        <v>0</v>
      </c>
      <c r="AI881" s="6">
        <v>0</v>
      </c>
      <c r="AJ881" s="6">
        <v>0</v>
      </c>
      <c r="AK881" s="11">
        <v>0</v>
      </c>
      <c r="AL881" s="11">
        <v>0</v>
      </c>
      <c r="AM881" s="11">
        <v>0</v>
      </c>
      <c r="AN881" s="11">
        <v>0</v>
      </c>
      <c r="AO881" s="11">
        <v>0</v>
      </c>
      <c r="AP881" s="11">
        <v>0</v>
      </c>
      <c r="AQ881" s="11">
        <v>0</v>
      </c>
      <c r="AR881" s="6">
        <v>90000006</v>
      </c>
      <c r="AS881" s="11" t="s">
        <v>156</v>
      </c>
      <c r="AT881" s="12" t="s">
        <v>156</v>
      </c>
      <c r="AU881" s="11">
        <v>0</v>
      </c>
      <c r="AV881" s="18">
        <v>0</v>
      </c>
      <c r="AW881" s="18">
        <v>0</v>
      </c>
      <c r="AX881" s="12" t="s">
        <v>156</v>
      </c>
      <c r="AY881" s="11" t="s">
        <v>980</v>
      </c>
      <c r="AZ881" s="13"/>
      <c r="BA881" s="13"/>
      <c r="BB881" s="37" t="s">
        <v>981</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63102004</v>
      </c>
      <c r="D882" s="105" t="s">
        <v>982</v>
      </c>
      <c r="E882" s="104">
        <v>1</v>
      </c>
      <c r="F882" s="104">
        <v>63001004</v>
      </c>
      <c r="G882" s="104">
        <v>0</v>
      </c>
      <c r="H882" s="104">
        <v>0</v>
      </c>
      <c r="I882" s="18">
        <v>1</v>
      </c>
      <c r="J882" s="18">
        <v>0</v>
      </c>
      <c r="K882" s="11">
        <v>0</v>
      </c>
      <c r="L882" s="104">
        <v>0</v>
      </c>
      <c r="M882" s="104">
        <v>0</v>
      </c>
      <c r="N882" s="104">
        <v>2</v>
      </c>
      <c r="O882" s="104">
        <v>4</v>
      </c>
      <c r="P882" s="104">
        <v>0.2</v>
      </c>
      <c r="Q882" s="104">
        <v>0</v>
      </c>
      <c r="R882" s="6">
        <v>0</v>
      </c>
      <c r="S882" s="104">
        <v>0</v>
      </c>
      <c r="T882" s="104">
        <v>1</v>
      </c>
      <c r="U882" s="104">
        <v>2</v>
      </c>
      <c r="V882" s="104">
        <v>0</v>
      </c>
      <c r="W882" s="104">
        <v>0</v>
      </c>
      <c r="X882" s="104">
        <v>0</v>
      </c>
      <c r="Y882" s="104">
        <v>0</v>
      </c>
      <c r="Z882" s="104">
        <v>0</v>
      </c>
      <c r="AA882" s="104">
        <v>0</v>
      </c>
      <c r="AB882" s="11">
        <v>1</v>
      </c>
      <c r="AC882" s="104">
        <v>0</v>
      </c>
      <c r="AD882" s="104">
        <v>3</v>
      </c>
      <c r="AE882" s="104">
        <v>1</v>
      </c>
      <c r="AF882" s="104">
        <v>1</v>
      </c>
      <c r="AG882" s="104">
        <v>2</v>
      </c>
      <c r="AH882" s="104">
        <v>0</v>
      </c>
      <c r="AI882" s="6">
        <v>0</v>
      </c>
      <c r="AJ882" s="104">
        <v>2</v>
      </c>
      <c r="AK882" s="104">
        <v>0</v>
      </c>
      <c r="AL882" s="104">
        <v>0</v>
      </c>
      <c r="AM882" s="104">
        <v>0</v>
      </c>
      <c r="AN882" s="11">
        <v>0</v>
      </c>
      <c r="AO882" s="104">
        <v>1000</v>
      </c>
      <c r="AP882" s="104">
        <v>0.5</v>
      </c>
      <c r="AQ882" s="104">
        <v>0</v>
      </c>
      <c r="AR882" s="104">
        <v>0</v>
      </c>
      <c r="AS882" s="104" t="s">
        <v>156</v>
      </c>
      <c r="AT882" s="105" t="s">
        <v>157</v>
      </c>
      <c r="AU882" s="104">
        <v>0</v>
      </c>
      <c r="AV882" s="104">
        <v>0</v>
      </c>
      <c r="AW882" s="104">
        <v>0</v>
      </c>
      <c r="AX882" s="105" t="s">
        <v>158</v>
      </c>
      <c r="AY882" s="105" t="s">
        <v>156</v>
      </c>
      <c r="AZ882" s="104">
        <v>0</v>
      </c>
      <c r="BA882" s="104">
        <v>0</v>
      </c>
      <c r="BB882" s="108" t="s">
        <v>983</v>
      </c>
      <c r="BC882" s="104">
        <v>0</v>
      </c>
      <c r="BD882" s="11">
        <v>0</v>
      </c>
      <c r="BE882" s="104">
        <v>0</v>
      </c>
      <c r="BF882" s="104">
        <v>0</v>
      </c>
      <c r="BG882" s="104">
        <v>0</v>
      </c>
      <c r="BH882" s="104">
        <v>0</v>
      </c>
      <c r="BI882" s="179" t="s">
        <v>984</v>
      </c>
      <c r="BJ882" s="6">
        <v>0</v>
      </c>
      <c r="BK882" s="6">
        <v>0</v>
      </c>
      <c r="BL882" s="6">
        <v>0</v>
      </c>
      <c r="BM882" s="6">
        <v>0</v>
      </c>
      <c r="BN882" s="6">
        <v>0</v>
      </c>
      <c r="BO882" s="6">
        <v>0</v>
      </c>
    </row>
    <row r="883" spans="3:67" ht="20.100000000000001" customHeight="1">
      <c r="C883" s="11">
        <v>63103001</v>
      </c>
      <c r="D883" s="12" t="s">
        <v>985</v>
      </c>
      <c r="E883" s="104">
        <v>1</v>
      </c>
      <c r="F883" s="104">
        <v>63001004</v>
      </c>
      <c r="G883" s="104">
        <v>0</v>
      </c>
      <c r="H883" s="104">
        <v>0</v>
      </c>
      <c r="I883" s="104">
        <v>1</v>
      </c>
      <c r="J883" s="104">
        <v>0</v>
      </c>
      <c r="K883" s="104">
        <v>0</v>
      </c>
      <c r="L883" s="104">
        <v>0</v>
      </c>
      <c r="M883" s="104">
        <v>0</v>
      </c>
      <c r="N883" s="104">
        <v>2</v>
      </c>
      <c r="O883" s="104">
        <v>10</v>
      </c>
      <c r="P883" s="104">
        <v>1</v>
      </c>
      <c r="Q883" s="104">
        <v>0</v>
      </c>
      <c r="R883" s="104">
        <v>0</v>
      </c>
      <c r="S883" s="104">
        <v>0</v>
      </c>
      <c r="T883" s="104">
        <v>1</v>
      </c>
      <c r="U883" s="104">
        <v>2</v>
      </c>
      <c r="V883" s="104">
        <v>0</v>
      </c>
      <c r="W883" s="104">
        <v>0</v>
      </c>
      <c r="X883" s="104">
        <v>0</v>
      </c>
      <c r="Y883" s="104">
        <v>0</v>
      </c>
      <c r="Z883" s="104">
        <v>0</v>
      </c>
      <c r="AA883" s="104">
        <v>0</v>
      </c>
      <c r="AB883" s="11">
        <v>1</v>
      </c>
      <c r="AC883" s="104">
        <v>0</v>
      </c>
      <c r="AD883" s="104">
        <v>30</v>
      </c>
      <c r="AE883" s="104">
        <v>0</v>
      </c>
      <c r="AF883" s="104">
        <v>0</v>
      </c>
      <c r="AG883" s="104">
        <v>7</v>
      </c>
      <c r="AH883" s="104">
        <v>0</v>
      </c>
      <c r="AI883" s="104">
        <v>0</v>
      </c>
      <c r="AJ883" s="104">
        <v>3</v>
      </c>
      <c r="AK883" s="104">
        <v>0</v>
      </c>
      <c r="AL883" s="104">
        <v>0</v>
      </c>
      <c r="AM883" s="104">
        <v>0</v>
      </c>
      <c r="AN883" s="104">
        <v>0</v>
      </c>
      <c r="AO883" s="104">
        <v>2000</v>
      </c>
      <c r="AP883" s="104">
        <v>0</v>
      </c>
      <c r="AQ883" s="104">
        <v>0</v>
      </c>
      <c r="AR883" s="104">
        <v>0</v>
      </c>
      <c r="AS883" s="104">
        <v>90513001</v>
      </c>
      <c r="AT883" s="105" t="s">
        <v>156</v>
      </c>
      <c r="AU883" s="104">
        <v>0</v>
      </c>
      <c r="AV883" s="104">
        <v>0</v>
      </c>
      <c r="AW883" s="104">
        <v>0</v>
      </c>
      <c r="AX883" s="105" t="s">
        <v>158</v>
      </c>
      <c r="AY883" s="105">
        <v>0</v>
      </c>
      <c r="AZ883" s="104">
        <v>0</v>
      </c>
      <c r="BA883" s="104">
        <v>0</v>
      </c>
      <c r="BB883" s="37" t="s">
        <v>986</v>
      </c>
      <c r="BC883" s="104">
        <v>0</v>
      </c>
      <c r="BD883" s="104">
        <v>0</v>
      </c>
      <c r="BE883" s="104">
        <v>0</v>
      </c>
      <c r="BF883" s="104">
        <v>0</v>
      </c>
      <c r="BG883" s="104">
        <v>0</v>
      </c>
      <c r="BH883" s="104">
        <v>0</v>
      </c>
      <c r="BI883" s="110">
        <v>0</v>
      </c>
      <c r="BJ883" s="104">
        <v>0</v>
      </c>
      <c r="BK883" s="6">
        <v>0</v>
      </c>
      <c r="BL883" s="6">
        <v>0</v>
      </c>
      <c r="BM883" s="6">
        <v>0</v>
      </c>
      <c r="BN883" s="6">
        <v>0</v>
      </c>
      <c r="BO883" s="6">
        <v>0</v>
      </c>
    </row>
    <row r="884" spans="3:67" ht="20.100000000000001" customHeight="1">
      <c r="C884" s="11">
        <v>63103002</v>
      </c>
      <c r="D884" s="12" t="s">
        <v>959</v>
      </c>
      <c r="E884" s="11">
        <v>1</v>
      </c>
      <c r="F884" s="11">
        <v>63003002</v>
      </c>
      <c r="G884" s="11">
        <v>0</v>
      </c>
      <c r="H884" s="13">
        <v>0</v>
      </c>
      <c r="I884" s="18">
        <v>1</v>
      </c>
      <c r="J884" s="18">
        <v>0</v>
      </c>
      <c r="K884" s="11">
        <v>0</v>
      </c>
      <c r="L884" s="11">
        <v>0</v>
      </c>
      <c r="M884" s="11">
        <v>0</v>
      </c>
      <c r="N884" s="11">
        <v>2</v>
      </c>
      <c r="O884" s="11">
        <v>0</v>
      </c>
      <c r="P884" s="11">
        <v>0</v>
      </c>
      <c r="Q884" s="11">
        <v>0</v>
      </c>
      <c r="R884" s="6">
        <v>0</v>
      </c>
      <c r="S884" s="11">
        <v>0</v>
      </c>
      <c r="T884" s="11">
        <v>1</v>
      </c>
      <c r="U884" s="11">
        <v>0</v>
      </c>
      <c r="V884" s="11">
        <v>0</v>
      </c>
      <c r="W884" s="18">
        <v>0</v>
      </c>
      <c r="X884" s="18">
        <v>0</v>
      </c>
      <c r="Y884" s="11">
        <v>0</v>
      </c>
      <c r="Z884" s="11">
        <v>0</v>
      </c>
      <c r="AA884" s="11">
        <v>0</v>
      </c>
      <c r="AB884" s="11">
        <v>1</v>
      </c>
      <c r="AC884" s="11">
        <v>0</v>
      </c>
      <c r="AD884" s="11">
        <v>0</v>
      </c>
      <c r="AE884" s="11">
        <v>0</v>
      </c>
      <c r="AF884" s="11" t="s">
        <v>156</v>
      </c>
      <c r="AG884" s="6">
        <v>0</v>
      </c>
      <c r="AH884" s="6">
        <v>0</v>
      </c>
      <c r="AI884" s="6">
        <v>0</v>
      </c>
      <c r="AJ884" s="6">
        <v>0</v>
      </c>
      <c r="AK884" s="11">
        <v>0</v>
      </c>
      <c r="AL884" s="11">
        <v>0</v>
      </c>
      <c r="AM884" s="11">
        <v>0</v>
      </c>
      <c r="AN884" s="11">
        <v>0</v>
      </c>
      <c r="AO884" s="11">
        <v>0</v>
      </c>
      <c r="AP884" s="11">
        <v>0</v>
      </c>
      <c r="AQ884" s="11">
        <v>0</v>
      </c>
      <c r="AR884" s="6">
        <v>0</v>
      </c>
      <c r="AS884" s="11" t="s">
        <v>156</v>
      </c>
      <c r="AT884" s="12" t="s">
        <v>156</v>
      </c>
      <c r="AU884" s="11">
        <v>0</v>
      </c>
      <c r="AV884" s="18">
        <v>0</v>
      </c>
      <c r="AW884" s="18">
        <v>0</v>
      </c>
      <c r="AX884" s="12" t="s">
        <v>156</v>
      </c>
      <c r="AY884" s="11">
        <v>0</v>
      </c>
      <c r="AZ884" s="13">
        <v>0</v>
      </c>
      <c r="BA884" s="13">
        <v>0</v>
      </c>
      <c r="BB884" s="37" t="s">
        <v>960</v>
      </c>
      <c r="BC884" s="11">
        <v>0</v>
      </c>
      <c r="BD884" s="11">
        <v>0</v>
      </c>
      <c r="BE884" s="11">
        <v>0</v>
      </c>
      <c r="BF884" s="11">
        <v>0</v>
      </c>
      <c r="BG884" s="11">
        <v>0</v>
      </c>
      <c r="BH884" s="11">
        <v>0</v>
      </c>
      <c r="BI884" s="9">
        <v>0</v>
      </c>
      <c r="BJ884" s="6">
        <v>0</v>
      </c>
      <c r="BK884" s="6">
        <v>0</v>
      </c>
      <c r="BL884" s="6">
        <v>0</v>
      </c>
      <c r="BM884" s="6">
        <v>0</v>
      </c>
      <c r="BN884" s="6">
        <v>0</v>
      </c>
      <c r="BO884" s="6">
        <v>0</v>
      </c>
    </row>
    <row r="885" spans="3:67" ht="20.100000000000001" customHeight="1">
      <c r="C885" s="11">
        <v>63103003</v>
      </c>
      <c r="D885" s="12" t="s">
        <v>987</v>
      </c>
      <c r="E885" s="11">
        <v>1</v>
      </c>
      <c r="F885" s="11">
        <v>63003003</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156</v>
      </c>
      <c r="AG885" s="6">
        <v>0</v>
      </c>
      <c r="AH885" s="6">
        <v>0</v>
      </c>
      <c r="AI885" s="6">
        <v>0</v>
      </c>
      <c r="AJ885" s="6">
        <v>0</v>
      </c>
      <c r="AK885" s="11">
        <v>0</v>
      </c>
      <c r="AL885" s="11">
        <v>0</v>
      </c>
      <c r="AM885" s="11">
        <v>0</v>
      </c>
      <c r="AN885" s="11">
        <v>0</v>
      </c>
      <c r="AO885" s="11">
        <v>0</v>
      </c>
      <c r="AP885" s="11">
        <v>0</v>
      </c>
      <c r="AQ885" s="11">
        <v>0</v>
      </c>
      <c r="AR885" s="6">
        <v>0</v>
      </c>
      <c r="AS885" s="11" t="s">
        <v>156</v>
      </c>
      <c r="AT885" s="12" t="s">
        <v>156</v>
      </c>
      <c r="AU885" s="11">
        <v>0</v>
      </c>
      <c r="AV885" s="18">
        <v>0</v>
      </c>
      <c r="AW885" s="18">
        <v>0</v>
      </c>
      <c r="AX885" s="12" t="s">
        <v>156</v>
      </c>
      <c r="AY885" s="11">
        <v>0</v>
      </c>
      <c r="AZ885" s="13">
        <v>0</v>
      </c>
      <c r="BA885" s="13">
        <v>0</v>
      </c>
      <c r="BB885" s="37" t="s">
        <v>988</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63103004</v>
      </c>
      <c r="D886" s="105" t="s">
        <v>989</v>
      </c>
      <c r="E886" s="104">
        <v>1</v>
      </c>
      <c r="F886" s="104">
        <v>63001004</v>
      </c>
      <c r="G886" s="104">
        <v>0</v>
      </c>
      <c r="H886" s="104">
        <v>0</v>
      </c>
      <c r="I886" s="18">
        <v>1</v>
      </c>
      <c r="J886" s="18">
        <v>0</v>
      </c>
      <c r="K886" s="11">
        <v>0</v>
      </c>
      <c r="L886" s="104">
        <v>0</v>
      </c>
      <c r="M886" s="104">
        <v>0</v>
      </c>
      <c r="N886" s="104">
        <v>2</v>
      </c>
      <c r="O886" s="104">
        <v>10</v>
      </c>
      <c r="P886" s="104">
        <v>0.1</v>
      </c>
      <c r="Q886" s="104">
        <v>0</v>
      </c>
      <c r="R886" s="6">
        <v>0</v>
      </c>
      <c r="S886" s="104">
        <v>0</v>
      </c>
      <c r="T886" s="104">
        <v>1</v>
      </c>
      <c r="U886" s="104">
        <v>2</v>
      </c>
      <c r="V886" s="104">
        <v>0</v>
      </c>
      <c r="W886" s="104">
        <v>0</v>
      </c>
      <c r="X886" s="104">
        <v>0</v>
      </c>
      <c r="Y886" s="104">
        <v>0</v>
      </c>
      <c r="Z886" s="104">
        <v>0</v>
      </c>
      <c r="AA886" s="104">
        <v>0</v>
      </c>
      <c r="AB886" s="11">
        <v>1</v>
      </c>
      <c r="AC886" s="104">
        <v>0</v>
      </c>
      <c r="AD886" s="104">
        <v>15</v>
      </c>
      <c r="AE886" s="104">
        <v>1</v>
      </c>
      <c r="AF886" s="104">
        <v>1</v>
      </c>
      <c r="AG886" s="104">
        <v>2</v>
      </c>
      <c r="AH886" s="104">
        <v>0</v>
      </c>
      <c r="AI886" s="6">
        <v>0</v>
      </c>
      <c r="AJ886" s="104">
        <v>2</v>
      </c>
      <c r="AK886" s="104">
        <v>0</v>
      </c>
      <c r="AL886" s="104">
        <v>0</v>
      </c>
      <c r="AM886" s="104">
        <v>0</v>
      </c>
      <c r="AN886" s="11">
        <v>0</v>
      </c>
      <c r="AO886" s="104">
        <v>10000</v>
      </c>
      <c r="AP886" s="104">
        <v>0</v>
      </c>
      <c r="AQ886" s="104">
        <v>0</v>
      </c>
      <c r="AR886" s="104">
        <v>0</v>
      </c>
      <c r="AS886" s="104" t="s">
        <v>156</v>
      </c>
      <c r="AT886" s="105" t="s">
        <v>157</v>
      </c>
      <c r="AU886" s="104">
        <v>0</v>
      </c>
      <c r="AV886" s="104">
        <v>0</v>
      </c>
      <c r="AW886" s="104">
        <v>0</v>
      </c>
      <c r="AX886" s="105" t="s">
        <v>158</v>
      </c>
      <c r="AY886" s="105" t="s">
        <v>156</v>
      </c>
      <c r="AZ886" s="104">
        <v>0</v>
      </c>
      <c r="BA886" s="104">
        <v>0</v>
      </c>
      <c r="BB886" s="108" t="s">
        <v>990</v>
      </c>
      <c r="BC886" s="104">
        <v>0</v>
      </c>
      <c r="BD886" s="11">
        <v>0</v>
      </c>
      <c r="BE886" s="104">
        <v>0</v>
      </c>
      <c r="BF886" s="104">
        <v>0</v>
      </c>
      <c r="BG886" s="104">
        <v>0</v>
      </c>
      <c r="BH886" s="104">
        <v>0</v>
      </c>
      <c r="BI886" s="179" t="s">
        <v>991</v>
      </c>
      <c r="BJ886" s="6">
        <v>1</v>
      </c>
      <c r="BK886" s="6">
        <v>0</v>
      </c>
      <c r="BL886" s="6">
        <v>0</v>
      </c>
      <c r="BM886" s="6">
        <v>0</v>
      </c>
      <c r="BN886" s="6">
        <v>0</v>
      </c>
      <c r="BO886" s="6">
        <v>0</v>
      </c>
    </row>
    <row r="887" spans="3:67" ht="20.100000000000001" customHeight="1">
      <c r="C887" s="25">
        <v>63103098</v>
      </c>
      <c r="D887" s="41" t="s">
        <v>992</v>
      </c>
      <c r="E887" s="25">
        <v>1</v>
      </c>
      <c r="F887" s="25">
        <v>63001004</v>
      </c>
      <c r="G887" s="25">
        <v>0</v>
      </c>
      <c r="H887" s="25">
        <v>0</v>
      </c>
      <c r="I887" s="25">
        <v>1</v>
      </c>
      <c r="J887" s="25">
        <v>0</v>
      </c>
      <c r="K887" s="25">
        <v>0</v>
      </c>
      <c r="L887" s="25">
        <v>0</v>
      </c>
      <c r="M887" s="25">
        <v>0</v>
      </c>
      <c r="N887" s="25">
        <v>2</v>
      </c>
      <c r="O887" s="25">
        <v>3</v>
      </c>
      <c r="P887" s="25">
        <v>0.1</v>
      </c>
      <c r="Q887" s="25">
        <v>0</v>
      </c>
      <c r="R887" s="25">
        <v>0</v>
      </c>
      <c r="S887" s="25">
        <v>0</v>
      </c>
      <c r="T887" s="25">
        <v>1</v>
      </c>
      <c r="U887" s="25">
        <v>2</v>
      </c>
      <c r="V887" s="25">
        <v>0</v>
      </c>
      <c r="W887" s="25">
        <v>0</v>
      </c>
      <c r="X887" s="25">
        <v>0</v>
      </c>
      <c r="Y887" s="25">
        <v>0</v>
      </c>
      <c r="Z887" s="25">
        <v>0</v>
      </c>
      <c r="AA887" s="25">
        <v>0</v>
      </c>
      <c r="AB887" s="25">
        <v>1</v>
      </c>
      <c r="AC887" s="25">
        <v>0</v>
      </c>
      <c r="AD887" s="25">
        <v>15</v>
      </c>
      <c r="AE887" s="25">
        <v>1</v>
      </c>
      <c r="AF887" s="25">
        <v>1</v>
      </c>
      <c r="AG887" s="25">
        <v>2</v>
      </c>
      <c r="AH887" s="25">
        <v>0</v>
      </c>
      <c r="AI887" s="25">
        <v>0</v>
      </c>
      <c r="AJ887" s="25">
        <v>2</v>
      </c>
      <c r="AK887" s="25">
        <v>0</v>
      </c>
      <c r="AL887" s="25">
        <v>0</v>
      </c>
      <c r="AM887" s="25">
        <v>0</v>
      </c>
      <c r="AN887" s="25">
        <v>0</v>
      </c>
      <c r="AO887" s="25">
        <v>10000</v>
      </c>
      <c r="AP887" s="25">
        <v>0</v>
      </c>
      <c r="AQ887" s="25">
        <v>0</v>
      </c>
      <c r="AR887" s="25">
        <v>0</v>
      </c>
      <c r="AS887" s="25" t="s">
        <v>156</v>
      </c>
      <c r="AT887" s="41" t="s">
        <v>157</v>
      </c>
      <c r="AU887" s="25">
        <v>0</v>
      </c>
      <c r="AV887" s="25">
        <v>0</v>
      </c>
      <c r="AW887" s="25">
        <v>0</v>
      </c>
      <c r="AX887" s="41" t="s">
        <v>158</v>
      </c>
      <c r="AY887" s="41" t="s">
        <v>156</v>
      </c>
      <c r="AZ887" s="25">
        <v>0</v>
      </c>
      <c r="BA887" s="25">
        <v>0</v>
      </c>
      <c r="BB887" s="114" t="s">
        <v>993</v>
      </c>
      <c r="BC887" s="25">
        <v>0</v>
      </c>
      <c r="BD887" s="25">
        <v>0</v>
      </c>
      <c r="BE887" s="25">
        <v>0</v>
      </c>
      <c r="BF887" s="25">
        <v>0</v>
      </c>
      <c r="BG887" s="25">
        <v>0</v>
      </c>
      <c r="BH887" s="25">
        <v>0</v>
      </c>
      <c r="BI887" s="180" t="s">
        <v>994</v>
      </c>
      <c r="BJ887" s="25">
        <v>1</v>
      </c>
      <c r="BK887" s="25">
        <v>0</v>
      </c>
      <c r="BL887" s="25">
        <v>0</v>
      </c>
      <c r="BM887" s="25">
        <v>0</v>
      </c>
      <c r="BN887" s="25">
        <v>0</v>
      </c>
      <c r="BO887" s="25">
        <v>0</v>
      </c>
    </row>
    <row r="888" spans="3:67" ht="20.100000000000001" customHeight="1">
      <c r="C888" s="25">
        <v>63103099</v>
      </c>
      <c r="D888" s="41" t="s">
        <v>995</v>
      </c>
      <c r="E888" s="25">
        <v>1</v>
      </c>
      <c r="F888" s="25">
        <v>63003001</v>
      </c>
      <c r="G888" s="25">
        <v>0</v>
      </c>
      <c r="H888" s="25">
        <v>0</v>
      </c>
      <c r="I888" s="25">
        <v>1</v>
      </c>
      <c r="J888" s="25">
        <v>0</v>
      </c>
      <c r="K888" s="25">
        <v>0</v>
      </c>
      <c r="L888" s="25">
        <v>0</v>
      </c>
      <c r="M888" s="25">
        <v>0</v>
      </c>
      <c r="N888" s="25">
        <v>2</v>
      </c>
      <c r="O888" s="25">
        <v>2</v>
      </c>
      <c r="P888" s="25">
        <v>1</v>
      </c>
      <c r="Q888" s="25">
        <v>0</v>
      </c>
      <c r="R888" s="25">
        <v>0</v>
      </c>
      <c r="S888" s="25">
        <v>0</v>
      </c>
      <c r="T888" s="25">
        <v>1</v>
      </c>
      <c r="U888" s="25">
        <v>2</v>
      </c>
      <c r="V888" s="25">
        <v>0</v>
      </c>
      <c r="W888" s="25">
        <v>0</v>
      </c>
      <c r="X888" s="25">
        <v>0</v>
      </c>
      <c r="Y888" s="25">
        <v>0</v>
      </c>
      <c r="Z888" s="25">
        <v>0</v>
      </c>
      <c r="AA888" s="25">
        <v>0</v>
      </c>
      <c r="AB888" s="25">
        <v>1</v>
      </c>
      <c r="AC888" s="25">
        <v>0</v>
      </c>
      <c r="AD888" s="25">
        <v>60</v>
      </c>
      <c r="AE888" s="25">
        <v>1</v>
      </c>
      <c r="AF888" s="25">
        <v>10</v>
      </c>
      <c r="AG888" s="25">
        <v>0</v>
      </c>
      <c r="AH888" s="25">
        <v>0</v>
      </c>
      <c r="AI888" s="25">
        <v>0</v>
      </c>
      <c r="AJ888" s="25">
        <v>0</v>
      </c>
      <c r="AK888" s="25">
        <v>0</v>
      </c>
      <c r="AL888" s="25">
        <v>0</v>
      </c>
      <c r="AM888" s="25">
        <v>0</v>
      </c>
      <c r="AN888" s="25">
        <v>0</v>
      </c>
      <c r="AO888" s="25">
        <v>50000</v>
      </c>
      <c r="AP888" s="25">
        <v>0</v>
      </c>
      <c r="AQ888" s="25">
        <v>0</v>
      </c>
      <c r="AR888" s="25">
        <v>0</v>
      </c>
      <c r="AS888" s="25">
        <v>90513001</v>
      </c>
      <c r="AT888" s="41" t="s">
        <v>156</v>
      </c>
      <c r="AU888" s="25">
        <v>0</v>
      </c>
      <c r="AV888" s="25">
        <v>0</v>
      </c>
      <c r="AW888" s="25">
        <v>0</v>
      </c>
      <c r="AX888" s="41" t="s">
        <v>996</v>
      </c>
      <c r="AY888" s="25">
        <v>0</v>
      </c>
      <c r="AZ888" s="25">
        <v>0</v>
      </c>
      <c r="BA888" s="25">
        <v>0</v>
      </c>
      <c r="BB888" s="139" t="s">
        <v>997</v>
      </c>
      <c r="BC888" s="25">
        <v>0</v>
      </c>
      <c r="BD888" s="25">
        <v>0</v>
      </c>
      <c r="BE888" s="25">
        <v>0</v>
      </c>
      <c r="BF888" s="25">
        <v>0</v>
      </c>
      <c r="BG888" s="25">
        <v>0</v>
      </c>
      <c r="BH888" s="25">
        <v>0</v>
      </c>
      <c r="BI888" s="16">
        <v>0</v>
      </c>
      <c r="BJ888" s="25">
        <v>1</v>
      </c>
      <c r="BK888" s="25">
        <v>0</v>
      </c>
      <c r="BL888" s="25">
        <v>0</v>
      </c>
      <c r="BM888" s="25">
        <v>0</v>
      </c>
      <c r="BN888" s="25">
        <v>0</v>
      </c>
      <c r="BO888" s="25">
        <v>0</v>
      </c>
    </row>
    <row r="889" spans="3:67" ht="20.100000000000001" customHeight="1">
      <c r="C889" s="97">
        <v>63201001</v>
      </c>
      <c r="D889" s="98" t="s">
        <v>957</v>
      </c>
      <c r="E889" s="97">
        <v>1</v>
      </c>
      <c r="F889" s="97">
        <v>63003001</v>
      </c>
      <c r="G889" s="97">
        <v>0</v>
      </c>
      <c r="H889" s="99">
        <v>0</v>
      </c>
      <c r="I889" s="101">
        <v>1</v>
      </c>
      <c r="J889" s="101">
        <v>0</v>
      </c>
      <c r="K889" s="97">
        <v>0</v>
      </c>
      <c r="L889" s="97">
        <v>0</v>
      </c>
      <c r="M889" s="97">
        <v>0</v>
      </c>
      <c r="N889" s="97">
        <v>2</v>
      </c>
      <c r="O889" s="97">
        <v>12</v>
      </c>
      <c r="P889" s="97">
        <v>1</v>
      </c>
      <c r="Q889" s="97">
        <v>0</v>
      </c>
      <c r="R889" s="100">
        <v>0</v>
      </c>
      <c r="S889" s="97">
        <v>0</v>
      </c>
      <c r="T889" s="97">
        <v>1</v>
      </c>
      <c r="U889" s="97">
        <v>2</v>
      </c>
      <c r="V889" s="97">
        <v>0</v>
      </c>
      <c r="W889" s="101">
        <v>0</v>
      </c>
      <c r="X889" s="101">
        <v>0</v>
      </c>
      <c r="Y889" s="97">
        <v>0</v>
      </c>
      <c r="Z889" s="97">
        <v>0</v>
      </c>
      <c r="AA889" s="97">
        <v>0</v>
      </c>
      <c r="AB889" s="97">
        <v>1</v>
      </c>
      <c r="AC889" s="97">
        <v>0</v>
      </c>
      <c r="AD889" s="97">
        <v>60</v>
      </c>
      <c r="AE889" s="97">
        <v>1</v>
      </c>
      <c r="AF889" s="97">
        <v>10</v>
      </c>
      <c r="AG889" s="100">
        <v>0</v>
      </c>
      <c r="AH889" s="100">
        <v>0</v>
      </c>
      <c r="AI889" s="100">
        <v>0</v>
      </c>
      <c r="AJ889" s="100">
        <v>0</v>
      </c>
      <c r="AK889" s="97">
        <v>0</v>
      </c>
      <c r="AL889" s="97">
        <v>0</v>
      </c>
      <c r="AM889" s="97">
        <v>0</v>
      </c>
      <c r="AN889" s="97">
        <v>0</v>
      </c>
      <c r="AO889" s="97">
        <v>50000</v>
      </c>
      <c r="AP889" s="97">
        <v>0</v>
      </c>
      <c r="AQ889" s="97">
        <v>0</v>
      </c>
      <c r="AR889" s="100">
        <v>90503001</v>
      </c>
      <c r="AS889" s="97">
        <v>90503001</v>
      </c>
      <c r="AT889" s="98" t="s">
        <v>156</v>
      </c>
      <c r="AU889" s="97">
        <v>0</v>
      </c>
      <c r="AV889" s="101">
        <v>0</v>
      </c>
      <c r="AW889" s="101">
        <v>0</v>
      </c>
      <c r="AX889" s="98" t="s">
        <v>937</v>
      </c>
      <c r="AY889" s="97">
        <v>0</v>
      </c>
      <c r="AZ889" s="99">
        <v>0</v>
      </c>
      <c r="BA889" s="99">
        <v>0</v>
      </c>
      <c r="BB889" s="121" t="s">
        <v>958</v>
      </c>
      <c r="BC889" s="97">
        <v>0</v>
      </c>
      <c r="BD889" s="97">
        <v>0</v>
      </c>
      <c r="BE889" s="97">
        <v>0</v>
      </c>
      <c r="BF889" s="97">
        <v>0</v>
      </c>
      <c r="BG889" s="97">
        <v>0</v>
      </c>
      <c r="BH889" s="97">
        <v>0</v>
      </c>
      <c r="BI889" s="103">
        <v>0</v>
      </c>
      <c r="BJ889" s="100">
        <v>1</v>
      </c>
      <c r="BK889" s="100">
        <v>0</v>
      </c>
      <c r="BL889" s="100">
        <v>0</v>
      </c>
      <c r="BM889" s="100">
        <v>0</v>
      </c>
      <c r="BN889" s="100">
        <v>0</v>
      </c>
      <c r="BO889" s="100">
        <v>0</v>
      </c>
    </row>
    <row r="890" spans="3:67" ht="20.100000000000001" customHeight="1">
      <c r="C890" s="97">
        <v>63201002</v>
      </c>
      <c r="D890" s="98" t="s">
        <v>942</v>
      </c>
      <c r="E890" s="97">
        <v>1</v>
      </c>
      <c r="F890" s="97">
        <v>63002002</v>
      </c>
      <c r="G890" s="97">
        <v>0</v>
      </c>
      <c r="H890" s="99">
        <v>0</v>
      </c>
      <c r="I890" s="101">
        <v>1</v>
      </c>
      <c r="J890" s="101">
        <v>0</v>
      </c>
      <c r="K890" s="97">
        <v>0</v>
      </c>
      <c r="L890" s="97">
        <v>0</v>
      </c>
      <c r="M890" s="97">
        <v>0</v>
      </c>
      <c r="N890" s="97">
        <v>2</v>
      </c>
      <c r="O890" s="97">
        <v>0</v>
      </c>
      <c r="P890" s="97">
        <v>0</v>
      </c>
      <c r="Q890" s="97">
        <v>0</v>
      </c>
      <c r="R890" s="100">
        <v>0</v>
      </c>
      <c r="S890" s="97">
        <v>0</v>
      </c>
      <c r="T890" s="97">
        <v>1</v>
      </c>
      <c r="U890" s="97">
        <v>0</v>
      </c>
      <c r="V890" s="97">
        <v>0</v>
      </c>
      <c r="W890" s="101">
        <v>0</v>
      </c>
      <c r="X890" s="101">
        <v>0</v>
      </c>
      <c r="Y890" s="97">
        <v>0</v>
      </c>
      <c r="Z890" s="97">
        <v>0</v>
      </c>
      <c r="AA890" s="97">
        <v>0</v>
      </c>
      <c r="AB890" s="97">
        <v>1</v>
      </c>
      <c r="AC890" s="97">
        <v>0</v>
      </c>
      <c r="AD890" s="97">
        <v>0</v>
      </c>
      <c r="AE890" s="97">
        <v>0</v>
      </c>
      <c r="AF890" s="97" t="s">
        <v>156</v>
      </c>
      <c r="AG890" s="100">
        <v>0</v>
      </c>
      <c r="AH890" s="100">
        <v>0</v>
      </c>
      <c r="AI890" s="100">
        <v>0</v>
      </c>
      <c r="AJ890" s="100">
        <v>0</v>
      </c>
      <c r="AK890" s="97">
        <v>0</v>
      </c>
      <c r="AL890" s="97">
        <v>0</v>
      </c>
      <c r="AM890" s="97">
        <v>0</v>
      </c>
      <c r="AN890" s="97">
        <v>0</v>
      </c>
      <c r="AO890" s="97">
        <v>0</v>
      </c>
      <c r="AP890" s="97">
        <v>0</v>
      </c>
      <c r="AQ890" s="97">
        <v>0</v>
      </c>
      <c r="AR890" s="100">
        <v>0</v>
      </c>
      <c r="AS890" s="97" t="s">
        <v>156</v>
      </c>
      <c r="AT890" s="98" t="s">
        <v>156</v>
      </c>
      <c r="AU890" s="97">
        <v>0</v>
      </c>
      <c r="AV890" s="101">
        <v>0</v>
      </c>
      <c r="AW890" s="101">
        <v>0</v>
      </c>
      <c r="AX890" s="98" t="s">
        <v>156</v>
      </c>
      <c r="AY890" s="97">
        <v>0</v>
      </c>
      <c r="AZ890" s="99"/>
      <c r="BA890" s="99"/>
      <c r="BB890" s="121" t="s">
        <v>943</v>
      </c>
      <c r="BC890" s="97">
        <v>0</v>
      </c>
      <c r="BD890" s="97">
        <v>0</v>
      </c>
      <c r="BE890" s="97">
        <v>0</v>
      </c>
      <c r="BF890" s="97">
        <v>0</v>
      </c>
      <c r="BG890" s="97">
        <v>0</v>
      </c>
      <c r="BH890" s="97">
        <v>0</v>
      </c>
      <c r="BI890" s="103">
        <v>0</v>
      </c>
      <c r="BJ890" s="100">
        <v>0</v>
      </c>
      <c r="BK890" s="100">
        <v>0</v>
      </c>
      <c r="BL890" s="100">
        <v>0</v>
      </c>
      <c r="BM890" s="100">
        <v>0</v>
      </c>
      <c r="BN890" s="100">
        <v>0</v>
      </c>
      <c r="BO890" s="100">
        <v>0</v>
      </c>
    </row>
    <row r="891" spans="3:67" ht="20.100000000000001" customHeight="1">
      <c r="C891" s="97">
        <v>63201003</v>
      </c>
      <c r="D891" s="98" t="s">
        <v>998</v>
      </c>
      <c r="E891" s="97">
        <v>1</v>
      </c>
      <c r="F891" s="97">
        <v>63003003</v>
      </c>
      <c r="G891" s="97">
        <v>0</v>
      </c>
      <c r="H891" s="99">
        <v>0</v>
      </c>
      <c r="I891" s="101">
        <v>1</v>
      </c>
      <c r="J891" s="101">
        <v>0</v>
      </c>
      <c r="K891" s="97">
        <v>0</v>
      </c>
      <c r="L891" s="97">
        <v>0</v>
      </c>
      <c r="M891" s="97">
        <v>0</v>
      </c>
      <c r="N891" s="97">
        <v>5</v>
      </c>
      <c r="O891" s="97">
        <v>8</v>
      </c>
      <c r="P891" s="97">
        <v>2</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156</v>
      </c>
      <c r="AG891" s="100">
        <v>0</v>
      </c>
      <c r="AH891" s="100">
        <v>0</v>
      </c>
      <c r="AI891" s="100">
        <v>0</v>
      </c>
      <c r="AJ891" s="100">
        <v>0</v>
      </c>
      <c r="AK891" s="97">
        <v>0</v>
      </c>
      <c r="AL891" s="97">
        <v>0</v>
      </c>
      <c r="AM891" s="97">
        <v>0</v>
      </c>
      <c r="AN891" s="97">
        <v>0</v>
      </c>
      <c r="AO891" s="97">
        <v>0</v>
      </c>
      <c r="AP891" s="97">
        <v>0</v>
      </c>
      <c r="AQ891" s="97">
        <v>0</v>
      </c>
      <c r="AR891" s="100">
        <v>90000006</v>
      </c>
      <c r="AS891" s="97" t="s">
        <v>156</v>
      </c>
      <c r="AT891" s="98" t="s">
        <v>156</v>
      </c>
      <c r="AU891" s="97">
        <v>0</v>
      </c>
      <c r="AV891" s="101">
        <v>0</v>
      </c>
      <c r="AW891" s="101">
        <v>0</v>
      </c>
      <c r="AX891" s="98" t="s">
        <v>156</v>
      </c>
      <c r="AY891" s="97" t="s">
        <v>962</v>
      </c>
      <c r="AZ891" s="99"/>
      <c r="BA891" s="99"/>
      <c r="BB891" s="121" t="s">
        <v>999</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63201004</v>
      </c>
      <c r="D892" s="115" t="s">
        <v>974</v>
      </c>
      <c r="E892" s="116">
        <v>1</v>
      </c>
      <c r="F892" s="116">
        <v>63001004</v>
      </c>
      <c r="G892" s="116">
        <v>0</v>
      </c>
      <c r="H892" s="116">
        <v>0</v>
      </c>
      <c r="I892" s="101">
        <v>1</v>
      </c>
      <c r="J892" s="101">
        <v>0</v>
      </c>
      <c r="K892" s="97">
        <v>0</v>
      </c>
      <c r="L892" s="116">
        <v>0</v>
      </c>
      <c r="M892" s="116">
        <v>0</v>
      </c>
      <c r="N892" s="116">
        <v>2</v>
      </c>
      <c r="O892" s="116">
        <v>1</v>
      </c>
      <c r="P892" s="116">
        <v>0.05</v>
      </c>
      <c r="Q892" s="116">
        <v>0</v>
      </c>
      <c r="R892" s="100">
        <v>0</v>
      </c>
      <c r="S892" s="116">
        <v>0</v>
      </c>
      <c r="T892" s="116">
        <v>1</v>
      </c>
      <c r="U892" s="116">
        <v>2</v>
      </c>
      <c r="V892" s="116">
        <v>0</v>
      </c>
      <c r="W892" s="116">
        <v>0</v>
      </c>
      <c r="X892" s="116">
        <v>0</v>
      </c>
      <c r="Y892" s="116">
        <v>0</v>
      </c>
      <c r="Z892" s="116">
        <v>0</v>
      </c>
      <c r="AA892" s="116">
        <v>0</v>
      </c>
      <c r="AB892" s="97">
        <v>1</v>
      </c>
      <c r="AC892" s="116">
        <v>0</v>
      </c>
      <c r="AD892" s="116">
        <v>15</v>
      </c>
      <c r="AE892" s="116">
        <v>1</v>
      </c>
      <c r="AF892" s="116">
        <v>1</v>
      </c>
      <c r="AG892" s="116">
        <v>2</v>
      </c>
      <c r="AH892" s="116">
        <v>0</v>
      </c>
      <c r="AI892" s="100">
        <v>0</v>
      </c>
      <c r="AJ892" s="116">
        <v>2</v>
      </c>
      <c r="AK892" s="116">
        <v>0</v>
      </c>
      <c r="AL892" s="116">
        <v>0</v>
      </c>
      <c r="AM892" s="116">
        <v>0</v>
      </c>
      <c r="AN892" s="97">
        <v>0</v>
      </c>
      <c r="AO892" s="116">
        <v>10000</v>
      </c>
      <c r="AP892" s="116">
        <v>0.5</v>
      </c>
      <c r="AQ892" s="116">
        <v>0</v>
      </c>
      <c r="AR892" s="116">
        <v>0</v>
      </c>
      <c r="AS892" s="116" t="s">
        <v>156</v>
      </c>
      <c r="AT892" s="115"/>
      <c r="AU892" s="116">
        <v>0</v>
      </c>
      <c r="AV892" s="116">
        <v>0</v>
      </c>
      <c r="AW892" s="116">
        <v>0</v>
      </c>
      <c r="AX892" s="115" t="s">
        <v>158</v>
      </c>
      <c r="AY892" s="115" t="s">
        <v>156</v>
      </c>
      <c r="AZ892" s="116">
        <v>0</v>
      </c>
      <c r="BA892" s="116">
        <v>0</v>
      </c>
      <c r="BB892" s="120" t="s">
        <v>975</v>
      </c>
      <c r="BC892" s="116">
        <v>0</v>
      </c>
      <c r="BD892" s="97">
        <v>0</v>
      </c>
      <c r="BE892" s="116">
        <v>0</v>
      </c>
      <c r="BF892" s="116">
        <v>0</v>
      </c>
      <c r="BG892" s="116">
        <v>0</v>
      </c>
      <c r="BH892" s="116">
        <v>0</v>
      </c>
      <c r="BI892" s="181" t="s">
        <v>976</v>
      </c>
      <c r="BJ892" s="100">
        <v>0</v>
      </c>
      <c r="BK892" s="100">
        <v>0</v>
      </c>
      <c r="BL892" s="100">
        <v>0</v>
      </c>
      <c r="BM892" s="100">
        <v>0</v>
      </c>
      <c r="BN892" s="100">
        <v>0</v>
      </c>
      <c r="BO892" s="100">
        <v>0</v>
      </c>
    </row>
    <row r="893" spans="3:67" ht="20.100000000000001" customHeight="1">
      <c r="C893" s="97">
        <v>63202001</v>
      </c>
      <c r="D893" s="98" t="s">
        <v>957</v>
      </c>
      <c r="E893" s="97">
        <v>1</v>
      </c>
      <c r="F893" s="97">
        <v>63003001</v>
      </c>
      <c r="G893" s="97">
        <v>0</v>
      </c>
      <c r="H893" s="99">
        <v>0</v>
      </c>
      <c r="I893" s="101">
        <v>1</v>
      </c>
      <c r="J893" s="101">
        <v>0</v>
      </c>
      <c r="K893" s="97">
        <v>0</v>
      </c>
      <c r="L893" s="97">
        <v>0</v>
      </c>
      <c r="M893" s="97">
        <v>0</v>
      </c>
      <c r="N893" s="97">
        <v>2</v>
      </c>
      <c r="O893" s="97">
        <v>12</v>
      </c>
      <c r="P893" s="97">
        <v>1</v>
      </c>
      <c r="Q893" s="97">
        <v>0</v>
      </c>
      <c r="R893" s="100">
        <v>0</v>
      </c>
      <c r="S893" s="97">
        <v>0</v>
      </c>
      <c r="T893" s="97">
        <v>1</v>
      </c>
      <c r="U893" s="97">
        <v>2</v>
      </c>
      <c r="V893" s="97">
        <v>0</v>
      </c>
      <c r="W893" s="101">
        <v>0</v>
      </c>
      <c r="X893" s="101">
        <v>0</v>
      </c>
      <c r="Y893" s="97">
        <v>0</v>
      </c>
      <c r="Z893" s="97">
        <v>0</v>
      </c>
      <c r="AA893" s="97">
        <v>0</v>
      </c>
      <c r="AB893" s="97">
        <v>1</v>
      </c>
      <c r="AC893" s="97">
        <v>0</v>
      </c>
      <c r="AD893" s="97">
        <v>60</v>
      </c>
      <c r="AE893" s="97">
        <v>1</v>
      </c>
      <c r="AF893" s="97">
        <v>10</v>
      </c>
      <c r="AG893" s="100">
        <v>0</v>
      </c>
      <c r="AH893" s="100">
        <v>0</v>
      </c>
      <c r="AI893" s="100">
        <v>0</v>
      </c>
      <c r="AJ893" s="100">
        <v>0</v>
      </c>
      <c r="AK893" s="97">
        <v>0</v>
      </c>
      <c r="AL893" s="97">
        <v>0</v>
      </c>
      <c r="AM893" s="97">
        <v>0</v>
      </c>
      <c r="AN893" s="97">
        <v>0</v>
      </c>
      <c r="AO893" s="97">
        <v>50000</v>
      </c>
      <c r="AP893" s="97">
        <v>0</v>
      </c>
      <c r="AQ893" s="97">
        <v>0</v>
      </c>
      <c r="AR893" s="100">
        <v>90503001</v>
      </c>
      <c r="AS893" s="97">
        <v>90503001</v>
      </c>
      <c r="AT893" s="98" t="s">
        <v>156</v>
      </c>
      <c r="AU893" s="97">
        <v>0</v>
      </c>
      <c r="AV893" s="101">
        <v>0</v>
      </c>
      <c r="AW893" s="101">
        <v>0</v>
      </c>
      <c r="AX893" s="98" t="s">
        <v>937</v>
      </c>
      <c r="AY893" s="97">
        <v>0</v>
      </c>
      <c r="AZ893" s="99">
        <v>0</v>
      </c>
      <c r="BA893" s="99">
        <v>0</v>
      </c>
      <c r="BB893" s="121" t="s">
        <v>958</v>
      </c>
      <c r="BC893" s="97">
        <v>0</v>
      </c>
      <c r="BD893" s="97">
        <v>0</v>
      </c>
      <c r="BE893" s="97">
        <v>0</v>
      </c>
      <c r="BF893" s="97">
        <v>0</v>
      </c>
      <c r="BG893" s="97">
        <v>0</v>
      </c>
      <c r="BH893" s="97">
        <v>0</v>
      </c>
      <c r="BI893" s="103">
        <v>0</v>
      </c>
      <c r="BJ893" s="100">
        <v>1</v>
      </c>
      <c r="BK893" s="100">
        <v>0</v>
      </c>
      <c r="BL893" s="100">
        <v>0</v>
      </c>
      <c r="BM893" s="100">
        <v>0</v>
      </c>
      <c r="BN893" s="100">
        <v>0</v>
      </c>
      <c r="BO893" s="100">
        <v>0</v>
      </c>
    </row>
    <row r="894" spans="3:67" ht="20.100000000000001" customHeight="1">
      <c r="C894" s="97">
        <v>63202002</v>
      </c>
      <c r="D894" s="98" t="s">
        <v>942</v>
      </c>
      <c r="E894" s="97">
        <v>1</v>
      </c>
      <c r="F894" s="97">
        <v>63002002</v>
      </c>
      <c r="G894" s="97">
        <v>0</v>
      </c>
      <c r="H894" s="99">
        <v>0</v>
      </c>
      <c r="I894" s="101">
        <v>1</v>
      </c>
      <c r="J894" s="101">
        <v>0</v>
      </c>
      <c r="K894" s="97">
        <v>0</v>
      </c>
      <c r="L894" s="97">
        <v>0</v>
      </c>
      <c r="M894" s="97">
        <v>0</v>
      </c>
      <c r="N894" s="97">
        <v>2</v>
      </c>
      <c r="O894" s="97">
        <v>0</v>
      </c>
      <c r="P894" s="97">
        <v>0</v>
      </c>
      <c r="Q894" s="97">
        <v>0</v>
      </c>
      <c r="R894" s="100">
        <v>0</v>
      </c>
      <c r="S894" s="97">
        <v>0</v>
      </c>
      <c r="T894" s="97">
        <v>1</v>
      </c>
      <c r="U894" s="97">
        <v>0</v>
      </c>
      <c r="V894" s="97">
        <v>0</v>
      </c>
      <c r="W894" s="101">
        <v>0</v>
      </c>
      <c r="X894" s="101">
        <v>0</v>
      </c>
      <c r="Y894" s="97">
        <v>0</v>
      </c>
      <c r="Z894" s="97">
        <v>0</v>
      </c>
      <c r="AA894" s="97">
        <v>0</v>
      </c>
      <c r="AB894" s="97">
        <v>1</v>
      </c>
      <c r="AC894" s="97">
        <v>0</v>
      </c>
      <c r="AD894" s="97">
        <v>0</v>
      </c>
      <c r="AE894" s="97">
        <v>0</v>
      </c>
      <c r="AF894" s="97" t="s">
        <v>156</v>
      </c>
      <c r="AG894" s="100">
        <v>0</v>
      </c>
      <c r="AH894" s="100">
        <v>0</v>
      </c>
      <c r="AI894" s="100">
        <v>0</v>
      </c>
      <c r="AJ894" s="100">
        <v>0</v>
      </c>
      <c r="AK894" s="97">
        <v>0</v>
      </c>
      <c r="AL894" s="97">
        <v>0</v>
      </c>
      <c r="AM894" s="97">
        <v>0</v>
      </c>
      <c r="AN894" s="97">
        <v>0</v>
      </c>
      <c r="AO894" s="97">
        <v>0</v>
      </c>
      <c r="AP894" s="97">
        <v>0</v>
      </c>
      <c r="AQ894" s="97">
        <v>0</v>
      </c>
      <c r="AR894" s="100">
        <v>0</v>
      </c>
      <c r="AS894" s="97" t="s">
        <v>156</v>
      </c>
      <c r="AT894" s="98" t="s">
        <v>156</v>
      </c>
      <c r="AU894" s="97">
        <v>0</v>
      </c>
      <c r="AV894" s="101">
        <v>0</v>
      </c>
      <c r="AW894" s="101">
        <v>0</v>
      </c>
      <c r="AX894" s="98" t="s">
        <v>156</v>
      </c>
      <c r="AY894" s="97">
        <v>0</v>
      </c>
      <c r="AZ894" s="99"/>
      <c r="BA894" s="99"/>
      <c r="BB894" s="121" t="s">
        <v>943</v>
      </c>
      <c r="BC894" s="97">
        <v>0</v>
      </c>
      <c r="BD894" s="97">
        <v>0</v>
      </c>
      <c r="BE894" s="97">
        <v>0</v>
      </c>
      <c r="BF894" s="97">
        <v>0</v>
      </c>
      <c r="BG894" s="97">
        <v>0</v>
      </c>
      <c r="BH894" s="97">
        <v>0</v>
      </c>
      <c r="BI894" s="103">
        <v>0</v>
      </c>
      <c r="BJ894" s="100">
        <v>0</v>
      </c>
      <c r="BK894" s="100">
        <v>0</v>
      </c>
      <c r="BL894" s="100">
        <v>0</v>
      </c>
      <c r="BM894" s="100">
        <v>0</v>
      </c>
      <c r="BN894" s="100">
        <v>0</v>
      </c>
      <c r="BO894" s="100">
        <v>0</v>
      </c>
    </row>
    <row r="895" spans="3:67" ht="20.100000000000001" customHeight="1">
      <c r="C895" s="97">
        <v>63202003</v>
      </c>
      <c r="D895" s="98" t="s">
        <v>998</v>
      </c>
      <c r="E895" s="97">
        <v>1</v>
      </c>
      <c r="F895" s="97">
        <v>63003003</v>
      </c>
      <c r="G895" s="97">
        <v>0</v>
      </c>
      <c r="H895" s="99">
        <v>0</v>
      </c>
      <c r="I895" s="101">
        <v>1</v>
      </c>
      <c r="J895" s="101">
        <v>0</v>
      </c>
      <c r="K895" s="97">
        <v>0</v>
      </c>
      <c r="L895" s="97">
        <v>0</v>
      </c>
      <c r="M895" s="97">
        <v>0</v>
      </c>
      <c r="N895" s="97">
        <v>5</v>
      </c>
      <c r="O895" s="97">
        <v>8</v>
      </c>
      <c r="P895" s="97">
        <v>2</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156</v>
      </c>
      <c r="AG895" s="100">
        <v>0</v>
      </c>
      <c r="AH895" s="100">
        <v>0</v>
      </c>
      <c r="AI895" s="100">
        <v>0</v>
      </c>
      <c r="AJ895" s="100">
        <v>0</v>
      </c>
      <c r="AK895" s="97">
        <v>0</v>
      </c>
      <c r="AL895" s="97">
        <v>0</v>
      </c>
      <c r="AM895" s="97">
        <v>0</v>
      </c>
      <c r="AN895" s="97">
        <v>0</v>
      </c>
      <c r="AO895" s="97">
        <v>0</v>
      </c>
      <c r="AP895" s="97">
        <v>0</v>
      </c>
      <c r="AQ895" s="97">
        <v>0</v>
      </c>
      <c r="AR895" s="100">
        <v>90000006</v>
      </c>
      <c r="AS895" s="97" t="s">
        <v>156</v>
      </c>
      <c r="AT895" s="98" t="s">
        <v>156</v>
      </c>
      <c r="AU895" s="97">
        <v>0</v>
      </c>
      <c r="AV895" s="101">
        <v>0</v>
      </c>
      <c r="AW895" s="101">
        <v>0</v>
      </c>
      <c r="AX895" s="98" t="s">
        <v>156</v>
      </c>
      <c r="AY895" s="97" t="s">
        <v>962</v>
      </c>
      <c r="AZ895" s="99"/>
      <c r="BA895" s="99"/>
      <c r="BB895" s="121" t="s">
        <v>999</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63202004</v>
      </c>
      <c r="D896" s="115" t="s">
        <v>954</v>
      </c>
      <c r="E896" s="116">
        <v>1</v>
      </c>
      <c r="F896" s="116">
        <v>63001004</v>
      </c>
      <c r="G896" s="116">
        <v>0</v>
      </c>
      <c r="H896" s="116">
        <v>0</v>
      </c>
      <c r="I896" s="116">
        <v>1</v>
      </c>
      <c r="J896" s="116">
        <v>0</v>
      </c>
      <c r="K896" s="116">
        <v>0</v>
      </c>
      <c r="L896" s="116">
        <v>0</v>
      </c>
      <c r="M896" s="116">
        <v>0</v>
      </c>
      <c r="N896" s="116">
        <v>2</v>
      </c>
      <c r="O896" s="116">
        <v>1</v>
      </c>
      <c r="P896" s="116">
        <v>0.25</v>
      </c>
      <c r="Q896" s="116">
        <v>0</v>
      </c>
      <c r="R896" s="116">
        <v>0</v>
      </c>
      <c r="S896" s="116">
        <v>0</v>
      </c>
      <c r="T896" s="116">
        <v>1</v>
      </c>
      <c r="U896" s="116">
        <v>2</v>
      </c>
      <c r="V896" s="116">
        <v>0</v>
      </c>
      <c r="W896" s="116">
        <v>0</v>
      </c>
      <c r="X896" s="116">
        <v>0</v>
      </c>
      <c r="Y896" s="116">
        <v>0</v>
      </c>
      <c r="Z896" s="116">
        <v>0</v>
      </c>
      <c r="AA896" s="116">
        <v>0</v>
      </c>
      <c r="AB896" s="97">
        <v>1</v>
      </c>
      <c r="AC896" s="116">
        <v>0</v>
      </c>
      <c r="AD896" s="116">
        <v>5</v>
      </c>
      <c r="AE896" s="116">
        <v>0</v>
      </c>
      <c r="AF896" s="116">
        <v>0</v>
      </c>
      <c r="AG896" s="116">
        <v>7</v>
      </c>
      <c r="AH896" s="116">
        <v>0</v>
      </c>
      <c r="AI896" s="116">
        <v>0</v>
      </c>
      <c r="AJ896" s="116">
        <v>3</v>
      </c>
      <c r="AK896" s="116">
        <v>0</v>
      </c>
      <c r="AL896" s="116">
        <v>0</v>
      </c>
      <c r="AM896" s="116">
        <v>0</v>
      </c>
      <c r="AN896" s="116">
        <v>0</v>
      </c>
      <c r="AO896" s="116">
        <v>3000</v>
      </c>
      <c r="AP896" s="116">
        <v>0.5</v>
      </c>
      <c r="AQ896" s="116">
        <v>0</v>
      </c>
      <c r="AR896" s="116">
        <v>0</v>
      </c>
      <c r="AS896" s="116">
        <v>90000007</v>
      </c>
      <c r="AT896" s="115"/>
      <c r="AU896" s="116">
        <v>0</v>
      </c>
      <c r="AV896" s="116">
        <v>0</v>
      </c>
      <c r="AW896" s="116">
        <v>0</v>
      </c>
      <c r="AX896" s="115" t="s">
        <v>158</v>
      </c>
      <c r="AY896" s="115">
        <v>0</v>
      </c>
      <c r="AZ896" s="116">
        <v>0</v>
      </c>
      <c r="BA896" s="116">
        <v>0</v>
      </c>
      <c r="BB896" s="120" t="s">
        <v>955</v>
      </c>
      <c r="BC896" s="116">
        <v>0</v>
      </c>
      <c r="BD896" s="116">
        <v>0</v>
      </c>
      <c r="BE896" s="116">
        <v>0</v>
      </c>
      <c r="BF896" s="116">
        <v>0</v>
      </c>
      <c r="BG896" s="116">
        <v>0</v>
      </c>
      <c r="BH896" s="116">
        <v>0</v>
      </c>
      <c r="BI896" s="124">
        <v>0</v>
      </c>
      <c r="BJ896" s="116">
        <v>0</v>
      </c>
      <c r="BK896" s="100">
        <v>0</v>
      </c>
      <c r="BL896" s="100">
        <v>0</v>
      </c>
      <c r="BM896" s="100">
        <v>0</v>
      </c>
      <c r="BN896" s="100">
        <v>0</v>
      </c>
      <c r="BO896" s="100">
        <v>0</v>
      </c>
    </row>
    <row r="897" spans="3:67" ht="20.100000000000001" customHeight="1">
      <c r="C897" s="97">
        <v>63203001</v>
      </c>
      <c r="D897" s="98" t="s">
        <v>957</v>
      </c>
      <c r="E897" s="97">
        <v>1</v>
      </c>
      <c r="F897" s="97">
        <v>63003001</v>
      </c>
      <c r="G897" s="97">
        <v>0</v>
      </c>
      <c r="H897" s="99">
        <v>0</v>
      </c>
      <c r="I897" s="101">
        <v>1</v>
      </c>
      <c r="J897" s="101">
        <v>0</v>
      </c>
      <c r="K897" s="97">
        <v>0</v>
      </c>
      <c r="L897" s="97">
        <v>0</v>
      </c>
      <c r="M897" s="97">
        <v>0</v>
      </c>
      <c r="N897" s="97">
        <v>2</v>
      </c>
      <c r="O897" s="97">
        <v>12</v>
      </c>
      <c r="P897" s="97">
        <v>1</v>
      </c>
      <c r="Q897" s="97">
        <v>0</v>
      </c>
      <c r="R897" s="100">
        <v>0</v>
      </c>
      <c r="S897" s="97">
        <v>0</v>
      </c>
      <c r="T897" s="97">
        <v>1</v>
      </c>
      <c r="U897" s="97">
        <v>2</v>
      </c>
      <c r="V897" s="97">
        <v>0</v>
      </c>
      <c r="W897" s="101">
        <v>0</v>
      </c>
      <c r="X897" s="101">
        <v>0</v>
      </c>
      <c r="Y897" s="97">
        <v>0</v>
      </c>
      <c r="Z897" s="97">
        <v>0</v>
      </c>
      <c r="AA897" s="97">
        <v>0</v>
      </c>
      <c r="AB897" s="97">
        <v>1</v>
      </c>
      <c r="AC897" s="97">
        <v>0</v>
      </c>
      <c r="AD897" s="97">
        <v>60</v>
      </c>
      <c r="AE897" s="97">
        <v>1</v>
      </c>
      <c r="AF897" s="97">
        <v>10</v>
      </c>
      <c r="AG897" s="100">
        <v>0</v>
      </c>
      <c r="AH897" s="100">
        <v>0</v>
      </c>
      <c r="AI897" s="100">
        <v>0</v>
      </c>
      <c r="AJ897" s="100">
        <v>0</v>
      </c>
      <c r="AK897" s="97">
        <v>0</v>
      </c>
      <c r="AL897" s="97">
        <v>0</v>
      </c>
      <c r="AM897" s="97">
        <v>0</v>
      </c>
      <c r="AN897" s="97">
        <v>0</v>
      </c>
      <c r="AO897" s="97">
        <v>50000</v>
      </c>
      <c r="AP897" s="97">
        <v>0</v>
      </c>
      <c r="AQ897" s="97">
        <v>0</v>
      </c>
      <c r="AR897" s="100">
        <v>90503001</v>
      </c>
      <c r="AS897" s="97">
        <v>90503001</v>
      </c>
      <c r="AT897" s="98" t="s">
        <v>156</v>
      </c>
      <c r="AU897" s="97">
        <v>0</v>
      </c>
      <c r="AV897" s="101">
        <v>0</v>
      </c>
      <c r="AW897" s="101">
        <v>0</v>
      </c>
      <c r="AX897" s="98" t="s">
        <v>937</v>
      </c>
      <c r="AY897" s="97">
        <v>0</v>
      </c>
      <c r="AZ897" s="99">
        <v>0</v>
      </c>
      <c r="BA897" s="99">
        <v>0</v>
      </c>
      <c r="BB897" s="121" t="s">
        <v>958</v>
      </c>
      <c r="BC897" s="97">
        <v>0</v>
      </c>
      <c r="BD897" s="97">
        <v>0</v>
      </c>
      <c r="BE897" s="97">
        <v>0</v>
      </c>
      <c r="BF897" s="97">
        <v>0</v>
      </c>
      <c r="BG897" s="97">
        <v>0</v>
      </c>
      <c r="BH897" s="97">
        <v>0</v>
      </c>
      <c r="BI897" s="103">
        <v>0</v>
      </c>
      <c r="BJ897" s="100">
        <v>1</v>
      </c>
      <c r="BK897" s="100">
        <v>0</v>
      </c>
      <c r="BL897" s="100">
        <v>0</v>
      </c>
      <c r="BM897" s="100">
        <v>0</v>
      </c>
      <c r="BN897" s="100">
        <v>0</v>
      </c>
      <c r="BO897" s="100">
        <v>0</v>
      </c>
    </row>
    <row r="898" spans="3:67" ht="20.100000000000001" customHeight="1">
      <c r="C898" s="97">
        <v>63203002</v>
      </c>
      <c r="D898" s="98" t="s">
        <v>942</v>
      </c>
      <c r="E898" s="97">
        <v>1</v>
      </c>
      <c r="F898" s="97">
        <v>63002002</v>
      </c>
      <c r="G898" s="97">
        <v>0</v>
      </c>
      <c r="H898" s="99">
        <v>0</v>
      </c>
      <c r="I898" s="101">
        <v>1</v>
      </c>
      <c r="J898" s="101">
        <v>0</v>
      </c>
      <c r="K898" s="97">
        <v>0</v>
      </c>
      <c r="L898" s="97">
        <v>0</v>
      </c>
      <c r="M898" s="97">
        <v>0</v>
      </c>
      <c r="N898" s="97">
        <v>2</v>
      </c>
      <c r="O898" s="97">
        <v>0</v>
      </c>
      <c r="P898" s="97">
        <v>0</v>
      </c>
      <c r="Q898" s="97">
        <v>0</v>
      </c>
      <c r="R898" s="100">
        <v>0</v>
      </c>
      <c r="S898" s="97">
        <v>0</v>
      </c>
      <c r="T898" s="97">
        <v>1</v>
      </c>
      <c r="U898" s="97">
        <v>0</v>
      </c>
      <c r="V898" s="97">
        <v>0</v>
      </c>
      <c r="W898" s="101">
        <v>0</v>
      </c>
      <c r="X898" s="101">
        <v>0</v>
      </c>
      <c r="Y898" s="97">
        <v>0</v>
      </c>
      <c r="Z898" s="97">
        <v>0</v>
      </c>
      <c r="AA898" s="97">
        <v>0</v>
      </c>
      <c r="AB898" s="97">
        <v>1</v>
      </c>
      <c r="AC898" s="97">
        <v>0</v>
      </c>
      <c r="AD898" s="97">
        <v>0</v>
      </c>
      <c r="AE898" s="97">
        <v>0</v>
      </c>
      <c r="AF898" s="97" t="s">
        <v>156</v>
      </c>
      <c r="AG898" s="100">
        <v>0</v>
      </c>
      <c r="AH898" s="100">
        <v>0</v>
      </c>
      <c r="AI898" s="100">
        <v>0</v>
      </c>
      <c r="AJ898" s="100">
        <v>0</v>
      </c>
      <c r="AK898" s="97">
        <v>0</v>
      </c>
      <c r="AL898" s="97">
        <v>0</v>
      </c>
      <c r="AM898" s="97">
        <v>0</v>
      </c>
      <c r="AN898" s="97">
        <v>0</v>
      </c>
      <c r="AO898" s="97">
        <v>0</v>
      </c>
      <c r="AP898" s="97">
        <v>0</v>
      </c>
      <c r="AQ898" s="97">
        <v>0</v>
      </c>
      <c r="AR898" s="100">
        <v>0</v>
      </c>
      <c r="AS898" s="97" t="s">
        <v>156</v>
      </c>
      <c r="AT898" s="98" t="s">
        <v>156</v>
      </c>
      <c r="AU898" s="97">
        <v>0</v>
      </c>
      <c r="AV898" s="101">
        <v>0</v>
      </c>
      <c r="AW898" s="101">
        <v>0</v>
      </c>
      <c r="AX898" s="98" t="s">
        <v>156</v>
      </c>
      <c r="AY898" s="97">
        <v>0</v>
      </c>
      <c r="AZ898" s="99"/>
      <c r="BA898" s="99"/>
      <c r="BB898" s="121" t="s">
        <v>943</v>
      </c>
      <c r="BC898" s="97">
        <v>0</v>
      </c>
      <c r="BD898" s="97">
        <v>0</v>
      </c>
      <c r="BE898" s="97">
        <v>0</v>
      </c>
      <c r="BF898" s="97">
        <v>0</v>
      </c>
      <c r="BG898" s="97">
        <v>0</v>
      </c>
      <c r="BH898" s="97">
        <v>0</v>
      </c>
      <c r="BI898" s="103">
        <v>0</v>
      </c>
      <c r="BJ898" s="100">
        <v>0</v>
      </c>
      <c r="BK898" s="100">
        <v>0</v>
      </c>
      <c r="BL898" s="100">
        <v>0</v>
      </c>
      <c r="BM898" s="100">
        <v>0</v>
      </c>
      <c r="BN898" s="100">
        <v>0</v>
      </c>
      <c r="BO898" s="100">
        <v>0</v>
      </c>
    </row>
    <row r="899" spans="3:67" ht="20.100000000000001" customHeight="1">
      <c r="C899" s="97">
        <v>63203003</v>
      </c>
      <c r="D899" s="98" t="s">
        <v>998</v>
      </c>
      <c r="E899" s="97">
        <v>1</v>
      </c>
      <c r="F899" s="97">
        <v>63003003</v>
      </c>
      <c r="G899" s="97">
        <v>0</v>
      </c>
      <c r="H899" s="99">
        <v>0</v>
      </c>
      <c r="I899" s="101">
        <v>1</v>
      </c>
      <c r="J899" s="101">
        <v>0</v>
      </c>
      <c r="K899" s="97">
        <v>0</v>
      </c>
      <c r="L899" s="97">
        <v>0</v>
      </c>
      <c r="M899" s="97">
        <v>0</v>
      </c>
      <c r="N899" s="97">
        <v>5</v>
      </c>
      <c r="O899" s="97">
        <v>8</v>
      </c>
      <c r="P899" s="97">
        <v>2</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156</v>
      </c>
      <c r="AG899" s="100">
        <v>0</v>
      </c>
      <c r="AH899" s="100">
        <v>0</v>
      </c>
      <c r="AI899" s="100">
        <v>0</v>
      </c>
      <c r="AJ899" s="100">
        <v>0</v>
      </c>
      <c r="AK899" s="97">
        <v>0</v>
      </c>
      <c r="AL899" s="97">
        <v>0</v>
      </c>
      <c r="AM899" s="97">
        <v>0</v>
      </c>
      <c r="AN899" s="97">
        <v>0</v>
      </c>
      <c r="AO899" s="97">
        <v>0</v>
      </c>
      <c r="AP899" s="97">
        <v>0</v>
      </c>
      <c r="AQ899" s="97">
        <v>0</v>
      </c>
      <c r="AR899" s="100">
        <v>90000006</v>
      </c>
      <c r="AS899" s="97" t="s">
        <v>156</v>
      </c>
      <c r="AT899" s="98" t="s">
        <v>156</v>
      </c>
      <c r="AU899" s="97">
        <v>0</v>
      </c>
      <c r="AV899" s="101">
        <v>0</v>
      </c>
      <c r="AW899" s="101">
        <v>0</v>
      </c>
      <c r="AX899" s="98" t="s">
        <v>156</v>
      </c>
      <c r="AY899" s="97" t="s">
        <v>962</v>
      </c>
      <c r="AZ899" s="99"/>
      <c r="BA899" s="99"/>
      <c r="BB899" s="121" t="s">
        <v>999</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63203004</v>
      </c>
      <c r="D900" s="115" t="s">
        <v>954</v>
      </c>
      <c r="E900" s="116">
        <v>1</v>
      </c>
      <c r="F900" s="116">
        <v>63001004</v>
      </c>
      <c r="G900" s="116">
        <v>0</v>
      </c>
      <c r="H900" s="116">
        <v>0</v>
      </c>
      <c r="I900" s="116">
        <v>1</v>
      </c>
      <c r="J900" s="116">
        <v>0</v>
      </c>
      <c r="K900" s="116">
        <v>0</v>
      </c>
      <c r="L900" s="116">
        <v>0</v>
      </c>
      <c r="M900" s="116">
        <v>0</v>
      </c>
      <c r="N900" s="116">
        <v>2</v>
      </c>
      <c r="O900" s="116">
        <v>1</v>
      </c>
      <c r="P900" s="116">
        <v>0.25</v>
      </c>
      <c r="Q900" s="116">
        <v>0</v>
      </c>
      <c r="R900" s="116">
        <v>0</v>
      </c>
      <c r="S900" s="116">
        <v>0</v>
      </c>
      <c r="T900" s="116">
        <v>1</v>
      </c>
      <c r="U900" s="116">
        <v>2</v>
      </c>
      <c r="V900" s="116">
        <v>0</v>
      </c>
      <c r="W900" s="116">
        <v>0</v>
      </c>
      <c r="X900" s="116">
        <v>0</v>
      </c>
      <c r="Y900" s="116">
        <v>0</v>
      </c>
      <c r="Z900" s="116">
        <v>0</v>
      </c>
      <c r="AA900" s="116">
        <v>0</v>
      </c>
      <c r="AB900" s="97">
        <v>1</v>
      </c>
      <c r="AC900" s="116">
        <v>0</v>
      </c>
      <c r="AD900" s="116">
        <v>5</v>
      </c>
      <c r="AE900" s="116">
        <v>0</v>
      </c>
      <c r="AF900" s="116">
        <v>0</v>
      </c>
      <c r="AG900" s="116">
        <v>7</v>
      </c>
      <c r="AH900" s="116">
        <v>0</v>
      </c>
      <c r="AI900" s="116">
        <v>0</v>
      </c>
      <c r="AJ900" s="116">
        <v>3</v>
      </c>
      <c r="AK900" s="116">
        <v>0</v>
      </c>
      <c r="AL900" s="116">
        <v>0</v>
      </c>
      <c r="AM900" s="116">
        <v>0</v>
      </c>
      <c r="AN900" s="116">
        <v>0</v>
      </c>
      <c r="AO900" s="116">
        <v>3000</v>
      </c>
      <c r="AP900" s="116">
        <v>0.5</v>
      </c>
      <c r="AQ900" s="116">
        <v>0</v>
      </c>
      <c r="AR900" s="116">
        <v>0</v>
      </c>
      <c r="AS900" s="116">
        <v>90000007</v>
      </c>
      <c r="AT900" s="115"/>
      <c r="AU900" s="116">
        <v>0</v>
      </c>
      <c r="AV900" s="116">
        <v>0</v>
      </c>
      <c r="AW900" s="116">
        <v>0</v>
      </c>
      <c r="AX900" s="115" t="s">
        <v>158</v>
      </c>
      <c r="AY900" s="115">
        <v>0</v>
      </c>
      <c r="AZ900" s="116">
        <v>0</v>
      </c>
      <c r="BA900" s="116">
        <v>0</v>
      </c>
      <c r="BB900" s="120" t="s">
        <v>955</v>
      </c>
      <c r="BC900" s="116">
        <v>0</v>
      </c>
      <c r="BD900" s="116">
        <v>0</v>
      </c>
      <c r="BE900" s="116">
        <v>0</v>
      </c>
      <c r="BF900" s="116">
        <v>0</v>
      </c>
      <c r="BG900" s="116">
        <v>0</v>
      </c>
      <c r="BH900" s="116">
        <v>0</v>
      </c>
      <c r="BI900" s="124">
        <v>0</v>
      </c>
      <c r="BJ900" s="116">
        <v>0</v>
      </c>
      <c r="BK900" s="100">
        <v>0</v>
      </c>
      <c r="BL900" s="100">
        <v>0</v>
      </c>
      <c r="BM900" s="100">
        <v>0</v>
      </c>
      <c r="BN900" s="100">
        <v>0</v>
      </c>
      <c r="BO900" s="100">
        <v>0</v>
      </c>
    </row>
    <row r="901" spans="3:67" ht="20.100000000000001" customHeight="1">
      <c r="C901" s="18">
        <v>64000001</v>
      </c>
      <c r="D901" s="19" t="s">
        <v>294</v>
      </c>
      <c r="E901" s="18">
        <v>1</v>
      </c>
      <c r="F901" s="18">
        <v>10041</v>
      </c>
      <c r="G901" s="18">
        <v>0</v>
      </c>
      <c r="H901" s="13">
        <v>0</v>
      </c>
      <c r="I901" s="18">
        <v>1</v>
      </c>
      <c r="J901" s="18">
        <v>0</v>
      </c>
      <c r="K901" s="11">
        <v>0</v>
      </c>
      <c r="L901" s="18">
        <v>0</v>
      </c>
      <c r="M901" s="18">
        <v>0</v>
      </c>
      <c r="N901" s="18">
        <v>2</v>
      </c>
      <c r="O901" s="18">
        <v>1</v>
      </c>
      <c r="P901" s="18">
        <v>0.5</v>
      </c>
      <c r="Q901" s="18">
        <v>0</v>
      </c>
      <c r="R901" s="6">
        <v>0</v>
      </c>
      <c r="S901" s="13">
        <v>0</v>
      </c>
      <c r="T901" s="11">
        <v>1</v>
      </c>
      <c r="U901" s="18">
        <v>2</v>
      </c>
      <c r="V901" s="18">
        <v>0</v>
      </c>
      <c r="W901" s="18">
        <v>0</v>
      </c>
      <c r="X901" s="18">
        <v>0</v>
      </c>
      <c r="Y901" s="18">
        <v>0</v>
      </c>
      <c r="Z901" s="18">
        <v>0</v>
      </c>
      <c r="AA901" s="18">
        <v>0</v>
      </c>
      <c r="AB901" s="11">
        <v>1</v>
      </c>
      <c r="AC901" s="18">
        <v>0</v>
      </c>
      <c r="AD901" s="18">
        <v>18</v>
      </c>
      <c r="AE901" s="18">
        <v>0</v>
      </c>
      <c r="AF901" s="18">
        <v>0</v>
      </c>
      <c r="AG901" s="6">
        <v>2</v>
      </c>
      <c r="AH901" s="6">
        <v>0</v>
      </c>
      <c r="AI901" s="6">
        <v>0</v>
      </c>
      <c r="AJ901" s="6">
        <v>0</v>
      </c>
      <c r="AK901" s="18">
        <v>0</v>
      </c>
      <c r="AL901" s="18">
        <v>0</v>
      </c>
      <c r="AM901" s="18">
        <v>0</v>
      </c>
      <c r="AN901" s="11">
        <v>0</v>
      </c>
      <c r="AO901" s="18">
        <v>1000</v>
      </c>
      <c r="AP901" s="18">
        <v>0</v>
      </c>
      <c r="AQ901" s="18">
        <v>0</v>
      </c>
      <c r="AR901" s="6">
        <v>90600010</v>
      </c>
      <c r="AS901" s="18" t="s">
        <v>156</v>
      </c>
      <c r="AT901" s="19" t="s">
        <v>157</v>
      </c>
      <c r="AU901" s="18" t="s">
        <v>817</v>
      </c>
      <c r="AV901" s="18">
        <v>0</v>
      </c>
      <c r="AW901" s="18">
        <v>40000003</v>
      </c>
      <c r="AX901" s="19" t="s">
        <v>158</v>
      </c>
      <c r="AY901" s="19" t="s">
        <v>156</v>
      </c>
      <c r="AZ901" s="13">
        <v>0</v>
      </c>
      <c r="BA901" s="13">
        <v>0</v>
      </c>
      <c r="BB901" s="68" t="s">
        <v>1000</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64000002</v>
      </c>
      <c r="D902" s="19" t="s">
        <v>896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1">
        <v>0</v>
      </c>
      <c r="AO902" s="18">
        <v>1000</v>
      </c>
      <c r="AP902" s="18">
        <v>0</v>
      </c>
      <c r="AQ902" s="18">
        <v>0</v>
      </c>
      <c r="AR902" s="6">
        <v>90600020</v>
      </c>
      <c r="AS902" s="18" t="s">
        <v>156</v>
      </c>
      <c r="AT902" s="19" t="s">
        <v>157</v>
      </c>
      <c r="AU902" s="18" t="s">
        <v>817</v>
      </c>
      <c r="AV902" s="18">
        <v>0</v>
      </c>
      <c r="AW902" s="18">
        <v>0</v>
      </c>
      <c r="AX902" s="19" t="s">
        <v>158</v>
      </c>
      <c r="AY902" s="19" t="s">
        <v>156</v>
      </c>
      <c r="AZ902" s="13">
        <v>0</v>
      </c>
      <c r="BA902" s="13">
        <v>0</v>
      </c>
      <c r="BB902" s="68" t="s">
        <v>1001</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64000003</v>
      </c>
      <c r="D903" s="19" t="s">
        <v>1002</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90600030</v>
      </c>
      <c r="AS903" s="18" t="s">
        <v>156</v>
      </c>
      <c r="AT903" s="19" t="s">
        <v>157</v>
      </c>
      <c r="AU903" s="18" t="s">
        <v>817</v>
      </c>
      <c r="AV903" s="18">
        <v>0</v>
      </c>
      <c r="AW903" s="18">
        <v>0</v>
      </c>
      <c r="AX903" s="19" t="s">
        <v>158</v>
      </c>
      <c r="AY903" s="19" t="s">
        <v>156</v>
      </c>
      <c r="AZ903" s="13">
        <v>0</v>
      </c>
      <c r="BA903" s="13">
        <v>0</v>
      </c>
      <c r="BB903" s="68" t="s">
        <v>1003</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64000004</v>
      </c>
      <c r="D904" s="19" t="s">
        <v>1004</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90600040</v>
      </c>
      <c r="AS904" s="18" t="s">
        <v>156</v>
      </c>
      <c r="AT904" s="19" t="s">
        <v>157</v>
      </c>
      <c r="AU904" s="18" t="s">
        <v>817</v>
      </c>
      <c r="AV904" s="18">
        <v>0</v>
      </c>
      <c r="AW904" s="18">
        <v>0</v>
      </c>
      <c r="AX904" s="19" t="s">
        <v>158</v>
      </c>
      <c r="AY904" s="19" t="s">
        <v>156</v>
      </c>
      <c r="AZ904" s="13">
        <v>0</v>
      </c>
      <c r="BA904" s="13">
        <v>0</v>
      </c>
      <c r="BB904" s="68" t="s">
        <v>1005</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64000005</v>
      </c>
      <c r="D905" s="19" t="s">
        <v>365</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90600050</v>
      </c>
      <c r="AS905" s="18" t="s">
        <v>156</v>
      </c>
      <c r="AT905" s="19" t="s">
        <v>157</v>
      </c>
      <c r="AU905" s="18" t="s">
        <v>817</v>
      </c>
      <c r="AV905" s="18">
        <v>0</v>
      </c>
      <c r="AW905" s="18">
        <v>0</v>
      </c>
      <c r="AX905" s="19" t="s">
        <v>158</v>
      </c>
      <c r="AY905" s="19" t="s">
        <v>156</v>
      </c>
      <c r="AZ905" s="13">
        <v>0</v>
      </c>
      <c r="BA905" s="13">
        <v>0</v>
      </c>
      <c r="BB905" s="68" t="s">
        <v>1006</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64000006</v>
      </c>
      <c r="D906" s="19" t="s">
        <v>1007</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90600060</v>
      </c>
      <c r="AS906" s="18" t="s">
        <v>156</v>
      </c>
      <c r="AT906" s="19" t="s">
        <v>157</v>
      </c>
      <c r="AU906" s="18" t="s">
        <v>817</v>
      </c>
      <c r="AV906" s="18">
        <v>0</v>
      </c>
      <c r="AW906" s="18">
        <v>0</v>
      </c>
      <c r="AX906" s="19" t="s">
        <v>158</v>
      </c>
      <c r="AY906" s="19" t="s">
        <v>156</v>
      </c>
      <c r="AZ906" s="13">
        <v>0</v>
      </c>
      <c r="BA906" s="13">
        <v>0</v>
      </c>
      <c r="BB906" s="68" t="s">
        <v>1008</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64000007</v>
      </c>
      <c r="D907" s="19" t="s">
        <v>1009</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90600070</v>
      </c>
      <c r="AS907" s="18" t="s">
        <v>156</v>
      </c>
      <c r="AT907" s="19" t="s">
        <v>157</v>
      </c>
      <c r="AU907" s="18" t="s">
        <v>817</v>
      </c>
      <c r="AV907" s="18">
        <v>0</v>
      </c>
      <c r="AW907" s="18">
        <v>0</v>
      </c>
      <c r="AX907" s="19" t="s">
        <v>158</v>
      </c>
      <c r="AY907" s="19" t="s">
        <v>156</v>
      </c>
      <c r="AZ907" s="13">
        <v>0</v>
      </c>
      <c r="BA907" s="13">
        <v>0</v>
      </c>
      <c r="BB907" s="68" t="s">
        <v>1010</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64000008</v>
      </c>
      <c r="D908" s="19" t="s">
        <v>397</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0</v>
      </c>
      <c r="AS908" s="18" t="s">
        <v>156</v>
      </c>
      <c r="AT908" s="19" t="s">
        <v>157</v>
      </c>
      <c r="AU908" s="18" t="s">
        <v>817</v>
      </c>
      <c r="AV908" s="18">
        <v>0</v>
      </c>
      <c r="AW908" s="18">
        <v>0</v>
      </c>
      <c r="AX908" s="19" t="s">
        <v>158</v>
      </c>
      <c r="AY908" s="19" t="s">
        <v>156</v>
      </c>
      <c r="AZ908" s="13">
        <v>0</v>
      </c>
      <c r="BA908" s="13">
        <v>0</v>
      </c>
      <c r="BB908" s="68" t="s">
        <v>1011</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64100001</v>
      </c>
      <c r="D909" s="19" t="s">
        <v>1012</v>
      </c>
      <c r="E909" s="11">
        <v>1</v>
      </c>
      <c r="F909" s="6">
        <v>0</v>
      </c>
      <c r="G909" s="18">
        <v>0</v>
      </c>
      <c r="H909" s="6">
        <v>0</v>
      </c>
      <c r="I909" s="11">
        <v>0</v>
      </c>
      <c r="J909" s="18">
        <v>0</v>
      </c>
      <c r="K909" s="11">
        <v>0</v>
      </c>
      <c r="L909" s="6">
        <v>0</v>
      </c>
      <c r="M909" s="6">
        <v>0</v>
      </c>
      <c r="N909" s="18">
        <v>2</v>
      </c>
      <c r="O909" s="18">
        <v>3</v>
      </c>
      <c r="P909" s="18">
        <v>0.05</v>
      </c>
      <c r="Q909" s="6">
        <v>0</v>
      </c>
      <c r="R909" s="6">
        <v>0</v>
      </c>
      <c r="S909" s="6">
        <v>0</v>
      </c>
      <c r="T909" s="11">
        <v>1</v>
      </c>
      <c r="U909" s="6">
        <v>2</v>
      </c>
      <c r="V909" s="6">
        <v>0</v>
      </c>
      <c r="W909" s="18">
        <v>0</v>
      </c>
      <c r="X909" s="18">
        <v>0</v>
      </c>
      <c r="Y909" s="6">
        <v>0</v>
      </c>
      <c r="Z909" s="6">
        <v>0</v>
      </c>
      <c r="AA909" s="6">
        <v>0</v>
      </c>
      <c r="AB909" s="18">
        <v>0</v>
      </c>
      <c r="AC909" s="6">
        <v>0</v>
      </c>
      <c r="AD909" s="18">
        <v>1</v>
      </c>
      <c r="AE909" s="6">
        <v>1</v>
      </c>
      <c r="AF909" s="6">
        <v>3</v>
      </c>
      <c r="AG909" s="6">
        <v>2</v>
      </c>
      <c r="AH909" s="6">
        <v>1</v>
      </c>
      <c r="AI909" s="6">
        <v>1</v>
      </c>
      <c r="AJ909" s="6">
        <v>6</v>
      </c>
      <c r="AK909" s="6">
        <v>0</v>
      </c>
      <c r="AL909" s="6">
        <v>0</v>
      </c>
      <c r="AM909" s="6">
        <v>0</v>
      </c>
      <c r="AN909" s="18">
        <v>0</v>
      </c>
      <c r="AO909" s="6">
        <v>3000</v>
      </c>
      <c r="AP909" s="6">
        <v>0.1</v>
      </c>
      <c r="AQ909" s="6">
        <v>0</v>
      </c>
      <c r="AR909" s="6">
        <v>0</v>
      </c>
      <c r="AS909" s="18">
        <v>90610011</v>
      </c>
      <c r="AT909" s="7" t="s">
        <v>194</v>
      </c>
      <c r="AU909" s="6" t="s">
        <v>834</v>
      </c>
      <c r="AV909" s="6" t="s">
        <v>156</v>
      </c>
      <c r="AW909" s="6">
        <v>0</v>
      </c>
      <c r="AX909" s="7" t="s">
        <v>158</v>
      </c>
      <c r="AY909" s="6">
        <v>0</v>
      </c>
      <c r="AZ909" s="6">
        <v>0</v>
      </c>
      <c r="BA909" s="6">
        <v>0</v>
      </c>
      <c r="BB909" s="33" t="s">
        <v>1013</v>
      </c>
      <c r="BC909" s="6">
        <v>0</v>
      </c>
      <c r="BD909" s="11">
        <v>0</v>
      </c>
      <c r="BE909" s="6">
        <v>0</v>
      </c>
      <c r="BF909" s="6">
        <v>0</v>
      </c>
      <c r="BG909" s="6">
        <v>0</v>
      </c>
      <c r="BH909" s="6">
        <v>0</v>
      </c>
      <c r="BI909" s="9">
        <v>0</v>
      </c>
      <c r="BJ909" s="6">
        <v>0</v>
      </c>
      <c r="BK909" s="6">
        <v>0</v>
      </c>
      <c r="BL909" s="6">
        <v>0</v>
      </c>
      <c r="BM909" s="6">
        <v>0</v>
      </c>
      <c r="BN909" s="6">
        <v>0</v>
      </c>
      <c r="BO909" s="6">
        <v>0</v>
      </c>
    </row>
    <row r="910" spans="3:67" ht="20.100000000000001" customHeight="1">
      <c r="C910" s="18">
        <v>64100002</v>
      </c>
      <c r="D910" s="19" t="s">
        <v>1014</v>
      </c>
      <c r="E910" s="11">
        <v>1</v>
      </c>
      <c r="F910" s="6">
        <v>0</v>
      </c>
      <c r="G910" s="18">
        <v>0</v>
      </c>
      <c r="H910" s="6">
        <v>0</v>
      </c>
      <c r="I910" s="11">
        <v>0</v>
      </c>
      <c r="J910" s="18">
        <v>0</v>
      </c>
      <c r="K910" s="11">
        <v>0</v>
      </c>
      <c r="L910" s="6">
        <v>0</v>
      </c>
      <c r="M910" s="6">
        <v>0</v>
      </c>
      <c r="N910" s="18">
        <v>2</v>
      </c>
      <c r="O910" s="18">
        <v>1</v>
      </c>
      <c r="P910" s="18">
        <v>1</v>
      </c>
      <c r="Q910" s="6">
        <v>0</v>
      </c>
      <c r="R910" s="6">
        <v>0</v>
      </c>
      <c r="S910" s="6">
        <v>0</v>
      </c>
      <c r="T910" s="11">
        <v>1</v>
      </c>
      <c r="U910" s="6">
        <v>2</v>
      </c>
      <c r="V910" s="6">
        <v>0</v>
      </c>
      <c r="W910" s="18">
        <v>0</v>
      </c>
      <c r="X910" s="18">
        <v>0</v>
      </c>
      <c r="Y910" s="6">
        <v>0</v>
      </c>
      <c r="Z910" s="6">
        <v>0</v>
      </c>
      <c r="AA910" s="6">
        <v>0</v>
      </c>
      <c r="AB910" s="18">
        <v>0</v>
      </c>
      <c r="AC910" s="6">
        <v>0</v>
      </c>
      <c r="AD910" s="18">
        <v>30</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90610021</v>
      </c>
      <c r="AT910" s="7" t="s">
        <v>194</v>
      </c>
      <c r="AU910" s="6" t="s">
        <v>834</v>
      </c>
      <c r="AV910" s="6" t="s">
        <v>156</v>
      </c>
      <c r="AW910" s="6">
        <v>0</v>
      </c>
      <c r="AX910" s="7" t="s">
        <v>158</v>
      </c>
      <c r="AY910" s="6">
        <v>0</v>
      </c>
      <c r="AZ910" s="6">
        <v>0</v>
      </c>
      <c r="BA910" s="6">
        <v>0</v>
      </c>
      <c r="BB910" s="33" t="s">
        <v>1013</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64100003</v>
      </c>
      <c r="D911" s="12" t="s">
        <v>1015</v>
      </c>
      <c r="E911" s="18">
        <v>1</v>
      </c>
      <c r="F911" s="6">
        <v>0</v>
      </c>
      <c r="G911" s="18">
        <v>0</v>
      </c>
      <c r="H911" s="13">
        <v>0</v>
      </c>
      <c r="I911" s="11">
        <v>0</v>
      </c>
      <c r="J911" s="18">
        <v>0</v>
      </c>
      <c r="K911" s="18">
        <v>0</v>
      </c>
      <c r="L911" s="11">
        <v>0</v>
      </c>
      <c r="M911" s="11">
        <v>0</v>
      </c>
      <c r="N911" s="11">
        <v>2</v>
      </c>
      <c r="O911" s="11">
        <v>3</v>
      </c>
      <c r="P911" s="11">
        <v>0.2</v>
      </c>
      <c r="Q911" s="11">
        <v>0</v>
      </c>
      <c r="R911" s="6">
        <v>0</v>
      </c>
      <c r="S911" s="11">
        <v>0</v>
      </c>
      <c r="T911" s="11">
        <v>1</v>
      </c>
      <c r="U911" s="11">
        <v>2</v>
      </c>
      <c r="V911" s="11">
        <v>0</v>
      </c>
      <c r="W911" s="11">
        <v>3</v>
      </c>
      <c r="X911" s="11">
        <v>0</v>
      </c>
      <c r="Y911" s="11">
        <v>1</v>
      </c>
      <c r="Z911" s="11">
        <v>0</v>
      </c>
      <c r="AA911" s="11">
        <v>0</v>
      </c>
      <c r="AB911" s="11">
        <v>0</v>
      </c>
      <c r="AC911" s="11">
        <v>0</v>
      </c>
      <c r="AD911" s="11">
        <v>8</v>
      </c>
      <c r="AE911" s="11">
        <v>1</v>
      </c>
      <c r="AF911" s="11">
        <v>3</v>
      </c>
      <c r="AG911" s="6">
        <v>1</v>
      </c>
      <c r="AH911" s="6">
        <v>1</v>
      </c>
      <c r="AI911" s="6">
        <v>0</v>
      </c>
      <c r="AJ911" s="6">
        <v>1.5</v>
      </c>
      <c r="AK911" s="11">
        <v>0</v>
      </c>
      <c r="AL911" s="11">
        <v>0</v>
      </c>
      <c r="AM911" s="11">
        <v>0</v>
      </c>
      <c r="AN911" s="11">
        <v>0</v>
      </c>
      <c r="AO911" s="11">
        <v>5000</v>
      </c>
      <c r="AP911" s="11">
        <v>3</v>
      </c>
      <c r="AQ911" s="11">
        <v>0</v>
      </c>
      <c r="AR911" s="6">
        <v>0</v>
      </c>
      <c r="AS911" s="11" t="s">
        <v>156</v>
      </c>
      <c r="AT911" s="19" t="s">
        <v>157</v>
      </c>
      <c r="AU911" s="11" t="s">
        <v>345</v>
      </c>
      <c r="AV911" s="18">
        <v>10000007</v>
      </c>
      <c r="AW911" s="18">
        <v>70103003</v>
      </c>
      <c r="AX911" s="12" t="s">
        <v>158</v>
      </c>
      <c r="AY911" s="11" t="s">
        <v>1016</v>
      </c>
      <c r="AZ911" s="13">
        <v>0</v>
      </c>
      <c r="BA911" s="13">
        <v>0</v>
      </c>
      <c r="BB911" s="37" t="s">
        <v>1017</v>
      </c>
      <c r="BC911" s="11">
        <v>0</v>
      </c>
      <c r="BD911" s="11">
        <v>0</v>
      </c>
      <c r="BE911" s="11">
        <v>0</v>
      </c>
      <c r="BF911" s="11">
        <v>0</v>
      </c>
      <c r="BG911" s="11">
        <v>0</v>
      </c>
      <c r="BH911" s="11">
        <v>0</v>
      </c>
      <c r="BI911" s="9">
        <v>0</v>
      </c>
      <c r="BJ911" s="6">
        <v>0</v>
      </c>
      <c r="BK911" s="6">
        <v>0</v>
      </c>
      <c r="BL911" s="6">
        <v>0</v>
      </c>
      <c r="BM911" s="6">
        <v>0</v>
      </c>
      <c r="BN911" s="6">
        <v>0</v>
      </c>
      <c r="BO911" s="6">
        <v>0</v>
      </c>
    </row>
    <row r="912" spans="3:67" ht="20.100000000000001" customHeight="1">
      <c r="C912" s="18">
        <v>64100004</v>
      </c>
      <c r="D912" s="19" t="s">
        <v>1018</v>
      </c>
      <c r="E912" s="11">
        <v>1</v>
      </c>
      <c r="F912" s="6">
        <v>0</v>
      </c>
      <c r="G912" s="18">
        <v>0</v>
      </c>
      <c r="H912" s="6">
        <v>0</v>
      </c>
      <c r="I912" s="11">
        <v>0</v>
      </c>
      <c r="J912" s="18">
        <v>0</v>
      </c>
      <c r="K912" s="11">
        <v>0</v>
      </c>
      <c r="L912" s="6">
        <v>0</v>
      </c>
      <c r="M912" s="6">
        <v>0</v>
      </c>
      <c r="N912" s="18">
        <v>2</v>
      </c>
      <c r="O912" s="18">
        <v>1</v>
      </c>
      <c r="P912" s="18">
        <v>1</v>
      </c>
      <c r="Q912" s="6">
        <v>0</v>
      </c>
      <c r="R912" s="6">
        <v>0</v>
      </c>
      <c r="S912" s="6">
        <v>0</v>
      </c>
      <c r="T912" s="11">
        <v>1</v>
      </c>
      <c r="U912" s="6">
        <v>2</v>
      </c>
      <c r="V912" s="6">
        <v>0</v>
      </c>
      <c r="W912" s="18">
        <v>0</v>
      </c>
      <c r="X912" s="18">
        <v>0</v>
      </c>
      <c r="Y912" s="6">
        <v>0</v>
      </c>
      <c r="Z912" s="6">
        <v>0</v>
      </c>
      <c r="AA912" s="6">
        <v>0</v>
      </c>
      <c r="AB912" s="18">
        <v>0</v>
      </c>
      <c r="AC912" s="6">
        <v>0</v>
      </c>
      <c r="AD912" s="18">
        <v>30</v>
      </c>
      <c r="AE912" s="6">
        <v>1</v>
      </c>
      <c r="AF912" s="6">
        <v>3</v>
      </c>
      <c r="AG912" s="6">
        <v>2</v>
      </c>
      <c r="AH912" s="6">
        <v>1</v>
      </c>
      <c r="AI912" s="6">
        <v>1</v>
      </c>
      <c r="AJ912" s="6">
        <v>6</v>
      </c>
      <c r="AK912" s="6">
        <v>0</v>
      </c>
      <c r="AL912" s="6">
        <v>0</v>
      </c>
      <c r="AM912" s="6">
        <v>0</v>
      </c>
      <c r="AN912" s="18">
        <v>0</v>
      </c>
      <c r="AO912" s="6">
        <v>3000</v>
      </c>
      <c r="AP912" s="6">
        <v>0.1</v>
      </c>
      <c r="AQ912" s="6">
        <v>0</v>
      </c>
      <c r="AR912" s="6">
        <v>0</v>
      </c>
      <c r="AS912" s="18">
        <v>90610041</v>
      </c>
      <c r="AT912" s="7" t="s">
        <v>194</v>
      </c>
      <c r="AU912" s="6" t="s">
        <v>834</v>
      </c>
      <c r="AV912" s="6" t="s">
        <v>156</v>
      </c>
      <c r="AW912" s="6">
        <v>0</v>
      </c>
      <c r="AX912" s="7" t="s">
        <v>158</v>
      </c>
      <c r="AY912" s="6">
        <v>0</v>
      </c>
      <c r="AZ912" s="6">
        <v>0</v>
      </c>
      <c r="BA912" s="6">
        <v>0</v>
      </c>
      <c r="BB912" s="33" t="s">
        <v>1013</v>
      </c>
      <c r="BC912" s="6">
        <v>0</v>
      </c>
      <c r="BD912" s="11">
        <v>0</v>
      </c>
      <c r="BE912" s="6">
        <v>0</v>
      </c>
      <c r="BF912" s="6">
        <v>0</v>
      </c>
      <c r="BG912" s="6">
        <v>0</v>
      </c>
      <c r="BH912" s="6">
        <v>0</v>
      </c>
      <c r="BI912" s="9">
        <v>0</v>
      </c>
      <c r="BJ912" s="6">
        <v>0</v>
      </c>
      <c r="BK912" s="6">
        <v>0</v>
      </c>
      <c r="BL912" s="6">
        <v>0</v>
      </c>
      <c r="BM912" s="6">
        <v>0</v>
      </c>
      <c r="BN912" s="6">
        <v>0</v>
      </c>
      <c r="BO912" s="6">
        <v>0</v>
      </c>
    </row>
    <row r="913" spans="3:67" ht="20.25" customHeight="1">
      <c r="C913" s="18">
        <v>64100005</v>
      </c>
      <c r="D913" s="19" t="s">
        <v>921</v>
      </c>
      <c r="E913" s="18">
        <v>1</v>
      </c>
      <c r="F913" s="6">
        <v>0</v>
      </c>
      <c r="G913" s="18">
        <v>0</v>
      </c>
      <c r="H913" s="13">
        <v>0</v>
      </c>
      <c r="I913" s="11">
        <v>0</v>
      </c>
      <c r="J913" s="18">
        <v>0</v>
      </c>
      <c r="K913" s="11">
        <v>0</v>
      </c>
      <c r="L913" s="18">
        <v>0</v>
      </c>
      <c r="M913" s="18">
        <v>0</v>
      </c>
      <c r="N913" s="18">
        <v>2</v>
      </c>
      <c r="O913" s="18">
        <v>2</v>
      </c>
      <c r="P913" s="18">
        <v>0.3</v>
      </c>
      <c r="Q913" s="18">
        <v>0</v>
      </c>
      <c r="R913" s="6">
        <v>0</v>
      </c>
      <c r="S913" s="13">
        <v>0</v>
      </c>
      <c r="T913" s="11">
        <v>1</v>
      </c>
      <c r="U913" s="18">
        <v>1</v>
      </c>
      <c r="V913" s="18">
        <v>0</v>
      </c>
      <c r="W913" s="18">
        <v>3</v>
      </c>
      <c r="X913" s="18">
        <v>0</v>
      </c>
      <c r="Y913" s="18">
        <v>0</v>
      </c>
      <c r="Z913" s="18">
        <v>0</v>
      </c>
      <c r="AA913" s="18">
        <v>0</v>
      </c>
      <c r="AB913" s="18">
        <v>1</v>
      </c>
      <c r="AC913" s="18">
        <v>0</v>
      </c>
      <c r="AD913" s="18">
        <v>15</v>
      </c>
      <c r="AE913" s="18">
        <v>0</v>
      </c>
      <c r="AF913" s="18">
        <v>3</v>
      </c>
      <c r="AG913" s="6">
        <v>7</v>
      </c>
      <c r="AH913" s="6">
        <v>0</v>
      </c>
      <c r="AI913" s="6">
        <v>1</v>
      </c>
      <c r="AJ913" s="6">
        <v>6</v>
      </c>
      <c r="AK913" s="18">
        <v>0</v>
      </c>
      <c r="AL913" s="18">
        <v>0</v>
      </c>
      <c r="AM913" s="18">
        <v>0</v>
      </c>
      <c r="AN913" s="18">
        <v>0</v>
      </c>
      <c r="AO913" s="18">
        <v>3000</v>
      </c>
      <c r="AP913" s="18">
        <v>0.5</v>
      </c>
      <c r="AQ913" s="18">
        <v>20</v>
      </c>
      <c r="AR913" s="6">
        <v>0</v>
      </c>
      <c r="AS913" s="144">
        <v>90610051</v>
      </c>
      <c r="AT913" s="12" t="s">
        <v>184</v>
      </c>
      <c r="AU913" s="18" t="s">
        <v>778</v>
      </c>
      <c r="AV913" s="18">
        <v>10000011</v>
      </c>
      <c r="AW913" s="18">
        <v>20001010</v>
      </c>
      <c r="AX913" s="19" t="s">
        <v>191</v>
      </c>
      <c r="AY913" s="19" t="s">
        <v>156</v>
      </c>
      <c r="AZ913" s="13">
        <v>0</v>
      </c>
      <c r="BA913" s="13">
        <v>0</v>
      </c>
      <c r="BB913" s="37" t="s">
        <v>922</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64100006</v>
      </c>
      <c r="D914" s="19" t="s">
        <v>667</v>
      </c>
      <c r="E914" s="18">
        <v>1</v>
      </c>
      <c r="F914" s="18">
        <v>60010500</v>
      </c>
      <c r="G914" s="18">
        <v>0</v>
      </c>
      <c r="H914" s="13">
        <v>0</v>
      </c>
      <c r="I914" s="11">
        <v>0</v>
      </c>
      <c r="J914" s="18">
        <v>0</v>
      </c>
      <c r="K914" s="18">
        <v>0</v>
      </c>
      <c r="L914" s="18">
        <v>0</v>
      </c>
      <c r="M914" s="18">
        <v>0</v>
      </c>
      <c r="N914" s="11">
        <v>2</v>
      </c>
      <c r="O914" s="18">
        <v>7</v>
      </c>
      <c r="P914" s="18">
        <v>0.1</v>
      </c>
      <c r="Q914" s="18">
        <v>0</v>
      </c>
      <c r="R914" s="6">
        <v>0</v>
      </c>
      <c r="S914" s="13">
        <v>0</v>
      </c>
      <c r="T914" s="11">
        <v>1</v>
      </c>
      <c r="U914" s="18">
        <v>1</v>
      </c>
      <c r="V914" s="18">
        <v>0</v>
      </c>
      <c r="W914" s="18">
        <v>1</v>
      </c>
      <c r="X914" s="18">
        <v>0</v>
      </c>
      <c r="Y914" s="18">
        <v>0</v>
      </c>
      <c r="Z914" s="18">
        <v>0</v>
      </c>
      <c r="AA914" s="18">
        <v>0</v>
      </c>
      <c r="AB914" s="11">
        <v>0</v>
      </c>
      <c r="AC914" s="18">
        <v>0</v>
      </c>
      <c r="AD914" s="18">
        <v>15</v>
      </c>
      <c r="AE914" s="18">
        <v>0</v>
      </c>
      <c r="AF914" s="18">
        <v>0</v>
      </c>
      <c r="AG914" s="6">
        <v>7</v>
      </c>
      <c r="AH914" s="6">
        <v>0</v>
      </c>
      <c r="AI914" s="6">
        <v>0</v>
      </c>
      <c r="AJ914" s="6">
        <v>0</v>
      </c>
      <c r="AK914" s="18">
        <v>0</v>
      </c>
      <c r="AL914" s="18">
        <v>0</v>
      </c>
      <c r="AM914" s="18">
        <v>0</v>
      </c>
      <c r="AN914" s="18">
        <v>0</v>
      </c>
      <c r="AO914" s="18">
        <v>1000</v>
      </c>
      <c r="AP914" s="18">
        <v>0.5</v>
      </c>
      <c r="AQ914" s="18">
        <v>0</v>
      </c>
      <c r="AR914" s="6">
        <v>0</v>
      </c>
      <c r="AS914" s="6">
        <v>90202001</v>
      </c>
      <c r="AT914" s="19" t="s">
        <v>455</v>
      </c>
      <c r="AU914" s="18">
        <v>0</v>
      </c>
      <c r="AV914" s="18">
        <v>10007001</v>
      </c>
      <c r="AW914" s="18">
        <v>0</v>
      </c>
      <c r="AX914" s="19" t="s">
        <v>158</v>
      </c>
      <c r="AY914" s="19" t="s">
        <v>156</v>
      </c>
      <c r="AZ914" s="13">
        <v>0</v>
      </c>
      <c r="BA914" s="13">
        <v>0</v>
      </c>
      <c r="BB914" s="68" t="s">
        <v>1019</v>
      </c>
      <c r="BC914" s="18">
        <v>0</v>
      </c>
      <c r="BD914" s="11">
        <v>0</v>
      </c>
      <c r="BE914" s="18">
        <v>0</v>
      </c>
      <c r="BF914" s="18">
        <v>0</v>
      </c>
      <c r="BG914" s="18">
        <v>0</v>
      </c>
      <c r="BH914" s="18">
        <v>0</v>
      </c>
      <c r="BI914" s="9">
        <v>0</v>
      </c>
      <c r="BJ914" s="6">
        <v>0</v>
      </c>
      <c r="BK914" s="6">
        <v>0</v>
      </c>
      <c r="BL914" s="6">
        <v>0</v>
      </c>
      <c r="BM914" s="6">
        <v>0</v>
      </c>
      <c r="BN914" s="6">
        <v>0</v>
      </c>
      <c r="BO914" s="6">
        <v>0</v>
      </c>
    </row>
    <row r="915" spans="3:67" ht="20.25" customHeight="1">
      <c r="C915" s="18">
        <v>64100007</v>
      </c>
      <c r="D915" s="19" t="s">
        <v>921</v>
      </c>
      <c r="E915" s="18">
        <v>1</v>
      </c>
      <c r="F915" s="6">
        <v>0</v>
      </c>
      <c r="G915" s="18">
        <v>0</v>
      </c>
      <c r="H915" s="13">
        <v>0</v>
      </c>
      <c r="I915" s="11">
        <v>0</v>
      </c>
      <c r="J915" s="18">
        <v>0</v>
      </c>
      <c r="K915" s="11">
        <v>0</v>
      </c>
      <c r="L915" s="18">
        <v>0</v>
      </c>
      <c r="M915" s="18">
        <v>0</v>
      </c>
      <c r="N915" s="18">
        <v>2</v>
      </c>
      <c r="O915" s="18">
        <v>2</v>
      </c>
      <c r="P915" s="18">
        <v>0.3</v>
      </c>
      <c r="Q915" s="18">
        <v>0</v>
      </c>
      <c r="R915" s="6">
        <v>0</v>
      </c>
      <c r="S915" s="13">
        <v>0</v>
      </c>
      <c r="T915" s="11">
        <v>1</v>
      </c>
      <c r="U915" s="18">
        <v>1</v>
      </c>
      <c r="V915" s="18">
        <v>0</v>
      </c>
      <c r="W915" s="18">
        <v>3</v>
      </c>
      <c r="X915" s="18">
        <v>0</v>
      </c>
      <c r="Y915" s="18">
        <v>0</v>
      </c>
      <c r="Z915" s="18">
        <v>0</v>
      </c>
      <c r="AA915" s="18">
        <v>0</v>
      </c>
      <c r="AB915" s="18">
        <v>1</v>
      </c>
      <c r="AC915" s="18">
        <v>0</v>
      </c>
      <c r="AD915" s="18">
        <v>15</v>
      </c>
      <c r="AE915" s="18">
        <v>0</v>
      </c>
      <c r="AF915" s="18">
        <v>3</v>
      </c>
      <c r="AG915" s="6">
        <v>7</v>
      </c>
      <c r="AH915" s="6">
        <v>0</v>
      </c>
      <c r="AI915" s="6">
        <v>1</v>
      </c>
      <c r="AJ915" s="6">
        <v>6</v>
      </c>
      <c r="AK915" s="18">
        <v>0</v>
      </c>
      <c r="AL915" s="18">
        <v>0</v>
      </c>
      <c r="AM915" s="18">
        <v>0</v>
      </c>
      <c r="AN915" s="18">
        <v>0</v>
      </c>
      <c r="AO915" s="18">
        <v>3000</v>
      </c>
      <c r="AP915" s="18">
        <v>0.5</v>
      </c>
      <c r="AQ915" s="18">
        <v>20</v>
      </c>
      <c r="AR915" s="6">
        <v>0</v>
      </c>
      <c r="AS915" s="144"/>
      <c r="AT915" s="12" t="s">
        <v>184</v>
      </c>
      <c r="AU915" s="18" t="s">
        <v>778</v>
      </c>
      <c r="AV915" s="18">
        <v>10000011</v>
      </c>
      <c r="AW915" s="18">
        <v>70204001</v>
      </c>
      <c r="AX915" s="19" t="s">
        <v>191</v>
      </c>
      <c r="AY915" s="19" t="s">
        <v>156</v>
      </c>
      <c r="AZ915" s="13">
        <v>0</v>
      </c>
      <c r="BA915" s="13">
        <v>0</v>
      </c>
      <c r="BB915" s="37" t="s">
        <v>922</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64100008</v>
      </c>
      <c r="D916" s="12" t="s">
        <v>1020</v>
      </c>
      <c r="E916" s="18">
        <v>1</v>
      </c>
      <c r="F916" s="11">
        <v>62021501</v>
      </c>
      <c r="G916" s="11">
        <v>0</v>
      </c>
      <c r="H916" s="13">
        <v>0</v>
      </c>
      <c r="I916" s="11">
        <v>0</v>
      </c>
      <c r="J916" s="11">
        <v>0</v>
      </c>
      <c r="K916" s="18">
        <v>0</v>
      </c>
      <c r="L916" s="11">
        <v>0</v>
      </c>
      <c r="M916" s="11">
        <v>0</v>
      </c>
      <c r="N916" s="11">
        <v>2</v>
      </c>
      <c r="O916" s="11">
        <v>1</v>
      </c>
      <c r="P916" s="11">
        <v>0.05</v>
      </c>
      <c r="Q916" s="11">
        <v>0</v>
      </c>
      <c r="R916" s="6">
        <v>0</v>
      </c>
      <c r="S916" s="11">
        <v>0</v>
      </c>
      <c r="T916" s="11">
        <v>1</v>
      </c>
      <c r="U916" s="11">
        <v>2</v>
      </c>
      <c r="V916" s="11">
        <v>0</v>
      </c>
      <c r="W916" s="11">
        <v>0</v>
      </c>
      <c r="X916" s="11">
        <v>0</v>
      </c>
      <c r="Y916" s="11">
        <v>0</v>
      </c>
      <c r="Z916" s="11">
        <v>0</v>
      </c>
      <c r="AA916" s="11">
        <v>0</v>
      </c>
      <c r="AB916" s="11">
        <v>0</v>
      </c>
      <c r="AC916" s="11">
        <v>0</v>
      </c>
      <c r="AD916" s="11">
        <v>40</v>
      </c>
      <c r="AE916" s="11">
        <v>0</v>
      </c>
      <c r="AF916" s="11">
        <v>0</v>
      </c>
      <c r="AG916" s="6">
        <v>2</v>
      </c>
      <c r="AH916" s="6">
        <v>2</v>
      </c>
      <c r="AI916" s="6">
        <v>0</v>
      </c>
      <c r="AJ916" s="6">
        <v>1.5</v>
      </c>
      <c r="AK916" s="11">
        <v>0</v>
      </c>
      <c r="AL916" s="11">
        <v>0</v>
      </c>
      <c r="AM916" s="11">
        <v>0</v>
      </c>
      <c r="AN916" s="18">
        <v>0</v>
      </c>
      <c r="AO916" s="11">
        <v>3000</v>
      </c>
      <c r="AP916" s="11">
        <v>0</v>
      </c>
      <c r="AQ916" s="11">
        <v>0</v>
      </c>
      <c r="AR916" s="6">
        <v>0</v>
      </c>
      <c r="AS916" s="11" t="s">
        <v>156</v>
      </c>
      <c r="AT916" s="12" t="s">
        <v>157</v>
      </c>
      <c r="AU916" s="11" t="s">
        <v>352</v>
      </c>
      <c r="AV916" s="18">
        <v>0</v>
      </c>
      <c r="AW916" s="18">
        <v>21101051</v>
      </c>
      <c r="AX916" s="12" t="s">
        <v>789</v>
      </c>
      <c r="AY916" s="173" t="s">
        <v>1021</v>
      </c>
      <c r="AZ916" s="13">
        <v>0</v>
      </c>
      <c r="BA916" s="13">
        <v>0</v>
      </c>
      <c r="BB916" s="37" t="s">
        <v>791</v>
      </c>
      <c r="BC916" s="11">
        <v>0</v>
      </c>
      <c r="BD916" s="11">
        <v>0</v>
      </c>
      <c r="BE916" s="11">
        <v>0</v>
      </c>
      <c r="BF916" s="11">
        <v>0</v>
      </c>
      <c r="BG916" s="11">
        <v>0</v>
      </c>
      <c r="BH916" s="11">
        <v>0</v>
      </c>
      <c r="BI916" s="9">
        <v>0</v>
      </c>
      <c r="BJ916" s="6">
        <v>0</v>
      </c>
      <c r="BK916" s="6">
        <v>0</v>
      </c>
      <c r="BL916" s="6">
        <v>0</v>
      </c>
      <c r="BM916" s="6">
        <v>0</v>
      </c>
      <c r="BN916" s="6">
        <v>0</v>
      </c>
      <c r="BO916" s="6">
        <v>0</v>
      </c>
    </row>
    <row r="917" spans="3:67" ht="19.5" customHeight="1">
      <c r="C917" s="18">
        <v>64100009</v>
      </c>
      <c r="D917" s="19" t="s">
        <v>801</v>
      </c>
      <c r="E917" s="11">
        <v>1</v>
      </c>
      <c r="F917" s="18">
        <v>62021301</v>
      </c>
      <c r="G917" s="18">
        <v>0</v>
      </c>
      <c r="H917" s="13">
        <v>0</v>
      </c>
      <c r="I917" s="11">
        <v>1</v>
      </c>
      <c r="J917" s="18">
        <v>0</v>
      </c>
      <c r="K917" s="11">
        <v>0</v>
      </c>
      <c r="L917" s="18">
        <v>0</v>
      </c>
      <c r="M917" s="18">
        <v>0</v>
      </c>
      <c r="N917" s="18">
        <v>2</v>
      </c>
      <c r="O917" s="18">
        <v>10</v>
      </c>
      <c r="P917" s="18">
        <v>0.8</v>
      </c>
      <c r="Q917" s="18">
        <v>0</v>
      </c>
      <c r="R917" s="6">
        <v>0</v>
      </c>
      <c r="S917" s="13">
        <v>0</v>
      </c>
      <c r="T917" s="11">
        <v>1</v>
      </c>
      <c r="U917" s="18">
        <v>2</v>
      </c>
      <c r="V917" s="18">
        <v>0</v>
      </c>
      <c r="W917" s="18">
        <v>2.5</v>
      </c>
      <c r="X917" s="18">
        <v>1500</v>
      </c>
      <c r="Y917" s="18">
        <v>0</v>
      </c>
      <c r="Z917" s="18">
        <v>0</v>
      </c>
      <c r="AA917" s="18">
        <v>0</v>
      </c>
      <c r="AB917" s="18">
        <v>0</v>
      </c>
      <c r="AC917" s="18">
        <v>0</v>
      </c>
      <c r="AD917" s="18">
        <v>5</v>
      </c>
      <c r="AE917" s="18">
        <v>1</v>
      </c>
      <c r="AF917" s="18">
        <v>2</v>
      </c>
      <c r="AG917" s="6">
        <v>2</v>
      </c>
      <c r="AH917" s="6">
        <v>2</v>
      </c>
      <c r="AI917" s="6">
        <v>0</v>
      </c>
      <c r="AJ917" s="6">
        <v>4</v>
      </c>
      <c r="AK917" s="18">
        <v>0</v>
      </c>
      <c r="AL917" s="18">
        <v>0</v>
      </c>
      <c r="AM917" s="18">
        <v>0</v>
      </c>
      <c r="AN917" s="18">
        <v>0</v>
      </c>
      <c r="AO917" s="18">
        <v>30000</v>
      </c>
      <c r="AP917" s="18">
        <v>0.5</v>
      </c>
      <c r="AQ917" s="18">
        <v>10</v>
      </c>
      <c r="AR917" s="6">
        <v>0</v>
      </c>
      <c r="AS917" s="18">
        <v>92002001</v>
      </c>
      <c r="AT917" s="19" t="s">
        <v>157</v>
      </c>
      <c r="AU917" s="18" t="s">
        <v>352</v>
      </c>
      <c r="AV917" s="18">
        <v>10003002</v>
      </c>
      <c r="AW917" s="18">
        <v>70204006</v>
      </c>
      <c r="AX917" s="19" t="s">
        <v>376</v>
      </c>
      <c r="AY917" s="19">
        <v>0</v>
      </c>
      <c r="AZ917" s="13">
        <v>0</v>
      </c>
      <c r="BA917" s="13">
        <v>0</v>
      </c>
      <c r="BB917" s="109" t="str">
        <f t="shared" ref="BB917" si="106">"立即对指定前方区域释放冲击波,冲击波对触碰的怪物造成"&amp;W917*100&amp;"%攻击伤害+"&amp;X917&amp;"点固定伤害"</f>
        <v>立即对指定前方区域释放冲击波,冲击波对触碰的怪物造成250%攻击伤害+1500点固定伤害</v>
      </c>
      <c r="BC917" s="18">
        <v>0</v>
      </c>
      <c r="BD917" s="11">
        <v>0</v>
      </c>
      <c r="BE917" s="18">
        <v>0</v>
      </c>
      <c r="BF917" s="18">
        <v>0</v>
      </c>
      <c r="BG917" s="18">
        <v>0</v>
      </c>
      <c r="BH917" s="18">
        <v>0</v>
      </c>
      <c r="BI917" s="9">
        <v>0</v>
      </c>
      <c r="BJ917" s="6">
        <v>0</v>
      </c>
      <c r="BK917" s="6">
        <v>0</v>
      </c>
      <c r="BL917" s="6">
        <v>0</v>
      </c>
      <c r="BM917" s="6">
        <v>0</v>
      </c>
      <c r="BN917" s="6">
        <v>0</v>
      </c>
      <c r="BO917" s="6">
        <v>0</v>
      </c>
    </row>
    <row r="918" spans="3:67" ht="19.5" customHeight="1">
      <c r="C918" s="18">
        <v>64100010</v>
      </c>
      <c r="D918" s="19" t="s">
        <v>802</v>
      </c>
      <c r="E918" s="11">
        <v>1</v>
      </c>
      <c r="F918" s="18">
        <v>62011101</v>
      </c>
      <c r="G918" s="11">
        <v>0</v>
      </c>
      <c r="H918" s="13">
        <v>0</v>
      </c>
      <c r="I918" s="11">
        <v>1</v>
      </c>
      <c r="J918" s="11">
        <v>0</v>
      </c>
      <c r="K918" s="11">
        <v>0</v>
      </c>
      <c r="L918" s="18">
        <v>0</v>
      </c>
      <c r="M918" s="18">
        <v>0</v>
      </c>
      <c r="N918" s="18">
        <v>2</v>
      </c>
      <c r="O918" s="18">
        <v>10</v>
      </c>
      <c r="P918" s="18">
        <v>0.8</v>
      </c>
      <c r="Q918" s="18">
        <v>0</v>
      </c>
      <c r="R918" s="6">
        <v>0</v>
      </c>
      <c r="S918" s="13">
        <v>0</v>
      </c>
      <c r="T918" s="11">
        <v>1</v>
      </c>
      <c r="U918" s="18">
        <v>2</v>
      </c>
      <c r="V918" s="18">
        <v>0</v>
      </c>
      <c r="W918" s="18">
        <v>2.5</v>
      </c>
      <c r="X918" s="18">
        <v>1000</v>
      </c>
      <c r="Y918" s="18">
        <v>0</v>
      </c>
      <c r="Z918" s="18">
        <v>0</v>
      </c>
      <c r="AA918" s="18">
        <v>0</v>
      </c>
      <c r="AB918" s="18">
        <v>0</v>
      </c>
      <c r="AC918" s="18">
        <v>0</v>
      </c>
      <c r="AD918" s="18">
        <v>8</v>
      </c>
      <c r="AE918" s="18">
        <v>1</v>
      </c>
      <c r="AF918" s="18">
        <v>3</v>
      </c>
      <c r="AG918" s="6">
        <v>2</v>
      </c>
      <c r="AH918" s="6">
        <v>1</v>
      </c>
      <c r="AI918" s="6">
        <v>0</v>
      </c>
      <c r="AJ918" s="6">
        <v>6</v>
      </c>
      <c r="AK918" s="18">
        <v>0</v>
      </c>
      <c r="AL918" s="18">
        <v>0</v>
      </c>
      <c r="AM918" s="18">
        <v>0</v>
      </c>
      <c r="AN918" s="18">
        <v>0.25</v>
      </c>
      <c r="AO918" s="18">
        <v>3000</v>
      </c>
      <c r="AP918" s="18">
        <v>0.5</v>
      </c>
      <c r="AQ918" s="18">
        <v>0</v>
      </c>
      <c r="AR918" s="6">
        <v>0</v>
      </c>
      <c r="AS918" s="18">
        <v>0</v>
      </c>
      <c r="AT918" s="19" t="s">
        <v>157</v>
      </c>
      <c r="AU918" s="18" t="s">
        <v>778</v>
      </c>
      <c r="AV918" s="18">
        <v>10000006</v>
      </c>
      <c r="AW918" s="18">
        <v>21100010</v>
      </c>
      <c r="AX918" s="19" t="s">
        <v>158</v>
      </c>
      <c r="AY918" s="19">
        <v>0</v>
      </c>
      <c r="AZ918" s="13">
        <v>0</v>
      </c>
      <c r="BA918" s="13">
        <v>0</v>
      </c>
      <c r="BB918" s="109" t="str">
        <f t="shared" ref="BB918" si="107">"立即对目标范围内的怪物造成"&amp;W918*100&amp;"%攻击伤害+"&amp;X918&amp;"点固定伤害"</f>
        <v>立即对目标范围内的怪物造成250%攻击伤害+1000点固定伤害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25">
        <v>65000001</v>
      </c>
      <c r="D919" s="41" t="s">
        <v>696</v>
      </c>
      <c r="E919" s="25">
        <v>1</v>
      </c>
      <c r="F919" s="25">
        <v>0</v>
      </c>
      <c r="G919" s="25">
        <v>0</v>
      </c>
      <c r="H919" s="25">
        <v>0</v>
      </c>
      <c r="I919" s="25">
        <v>1</v>
      </c>
      <c r="J919" s="25">
        <v>0</v>
      </c>
      <c r="K919" s="25">
        <v>0</v>
      </c>
      <c r="L919" s="25">
        <v>0</v>
      </c>
      <c r="M919" s="25">
        <v>0</v>
      </c>
      <c r="N919" s="25">
        <v>2</v>
      </c>
      <c r="O919" s="25">
        <v>0</v>
      </c>
      <c r="P919" s="25">
        <v>0</v>
      </c>
      <c r="Q919" s="25">
        <v>0</v>
      </c>
      <c r="R919" s="25">
        <v>0</v>
      </c>
      <c r="S919" s="25">
        <v>0</v>
      </c>
      <c r="T919" s="25">
        <v>1</v>
      </c>
      <c r="U919" s="25">
        <v>2</v>
      </c>
      <c r="V919" s="25">
        <v>0</v>
      </c>
      <c r="W919" s="25">
        <v>0</v>
      </c>
      <c r="X919" s="25">
        <v>0</v>
      </c>
      <c r="Y919" s="25">
        <v>0</v>
      </c>
      <c r="Z919" s="25">
        <v>0</v>
      </c>
      <c r="AA919" s="25">
        <v>0</v>
      </c>
      <c r="AB919" s="25">
        <v>1</v>
      </c>
      <c r="AC919" s="25">
        <v>0</v>
      </c>
      <c r="AD919" s="25">
        <v>18</v>
      </c>
      <c r="AE919" s="25">
        <v>0</v>
      </c>
      <c r="AF919" s="25">
        <v>0</v>
      </c>
      <c r="AG919" s="25">
        <v>2</v>
      </c>
      <c r="AH919" s="25">
        <v>0</v>
      </c>
      <c r="AI919" s="25">
        <v>0</v>
      </c>
      <c r="AJ919" s="25">
        <v>0</v>
      </c>
      <c r="AK919" s="25">
        <v>0</v>
      </c>
      <c r="AL919" s="25">
        <v>0</v>
      </c>
      <c r="AM919" s="25">
        <v>0</v>
      </c>
      <c r="AN919" s="25">
        <v>0</v>
      </c>
      <c r="AO919" s="25">
        <v>1000</v>
      </c>
      <c r="AP919" s="25">
        <v>0</v>
      </c>
      <c r="AQ919" s="25">
        <v>0</v>
      </c>
      <c r="AR919" s="25">
        <v>95000001</v>
      </c>
      <c r="AS919" s="25" t="s">
        <v>156</v>
      </c>
      <c r="AT919" s="41" t="s">
        <v>157</v>
      </c>
      <c r="AU919" s="25" t="s">
        <v>1022</v>
      </c>
      <c r="AV919" s="25">
        <v>0</v>
      </c>
      <c r="AW919" s="25">
        <v>40000003</v>
      </c>
      <c r="AX919" s="41" t="s">
        <v>158</v>
      </c>
      <c r="AY919" s="41" t="s">
        <v>156</v>
      </c>
      <c r="AZ919" s="25">
        <v>0</v>
      </c>
      <c r="BA919" s="25">
        <v>0</v>
      </c>
      <c r="BB919" s="139"/>
      <c r="BC919" s="25">
        <v>0</v>
      </c>
      <c r="BD919" s="25">
        <v>0</v>
      </c>
      <c r="BE919" s="25">
        <v>0</v>
      </c>
      <c r="BF919" s="25">
        <v>0</v>
      </c>
      <c r="BG919" s="25">
        <v>0</v>
      </c>
      <c r="BH919" s="25">
        <v>0</v>
      </c>
      <c r="BI919" s="16">
        <v>0</v>
      </c>
      <c r="BJ919" s="25">
        <v>0</v>
      </c>
      <c r="BK919" s="6">
        <v>0</v>
      </c>
      <c r="BL919" s="6">
        <v>0</v>
      </c>
      <c r="BM919" s="6">
        <v>0</v>
      </c>
      <c r="BN919" s="6">
        <v>0</v>
      </c>
      <c r="BO919" s="6">
        <v>0</v>
      </c>
    </row>
    <row r="920" spans="3:67" ht="20.100000000000001" customHeight="1">
      <c r="C920" s="25">
        <v>65000002</v>
      </c>
      <c r="D920" s="41" t="s">
        <v>696</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95000002</v>
      </c>
      <c r="AS920" s="25" t="s">
        <v>156</v>
      </c>
      <c r="AT920" s="41" t="s">
        <v>157</v>
      </c>
      <c r="AU920" s="25" t="s">
        <v>1022</v>
      </c>
      <c r="AV920" s="25">
        <v>0</v>
      </c>
      <c r="AW920" s="25">
        <v>40000003</v>
      </c>
      <c r="AX920" s="41" t="s">
        <v>158</v>
      </c>
      <c r="AY920" s="41" t="s">
        <v>156</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65000003</v>
      </c>
      <c r="D921" s="41" t="s">
        <v>696</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95000003</v>
      </c>
      <c r="AS921" s="25" t="s">
        <v>156</v>
      </c>
      <c r="AT921" s="41" t="s">
        <v>157</v>
      </c>
      <c r="AU921" s="25" t="s">
        <v>1022</v>
      </c>
      <c r="AV921" s="25">
        <v>0</v>
      </c>
      <c r="AW921" s="25">
        <v>40000003</v>
      </c>
      <c r="AX921" s="41" t="s">
        <v>158</v>
      </c>
      <c r="AY921" s="41" t="s">
        <v>156</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65000004</v>
      </c>
      <c r="D922" s="41" t="s">
        <v>696</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95000004</v>
      </c>
      <c r="AS922" s="25" t="s">
        <v>156</v>
      </c>
      <c r="AT922" s="41" t="s">
        <v>157</v>
      </c>
      <c r="AU922" s="25" t="s">
        <v>1022</v>
      </c>
      <c r="AV922" s="25">
        <v>0</v>
      </c>
      <c r="AW922" s="25">
        <v>40000003</v>
      </c>
      <c r="AX922" s="41" t="s">
        <v>158</v>
      </c>
      <c r="AY922" s="41" t="s">
        <v>156</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65000005</v>
      </c>
      <c r="D923" s="41" t="s">
        <v>696</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95000005</v>
      </c>
      <c r="AS923" s="25" t="s">
        <v>156</v>
      </c>
      <c r="AT923" s="41" t="s">
        <v>157</v>
      </c>
      <c r="AU923" s="25" t="s">
        <v>1022</v>
      </c>
      <c r="AV923" s="25">
        <v>0</v>
      </c>
      <c r="AW923" s="25">
        <v>40000003</v>
      </c>
      <c r="AX923" s="41" t="s">
        <v>158</v>
      </c>
      <c r="AY923" s="41" t="s">
        <v>156</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18">
        <v>65001001</v>
      </c>
      <c r="D924" s="19" t="s">
        <v>1023</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7</v>
      </c>
      <c r="AE924" s="18">
        <v>0</v>
      </c>
      <c r="AF924" s="18">
        <v>0</v>
      </c>
      <c r="AG924" s="6">
        <v>2</v>
      </c>
      <c r="AH924" s="6">
        <v>0</v>
      </c>
      <c r="AI924" s="6">
        <v>0</v>
      </c>
      <c r="AJ924" s="6">
        <v>0</v>
      </c>
      <c r="AK924" s="18">
        <v>0</v>
      </c>
      <c r="AL924" s="18">
        <v>0</v>
      </c>
      <c r="AM924" s="18">
        <v>0</v>
      </c>
      <c r="AN924" s="18">
        <v>0</v>
      </c>
      <c r="AO924" s="18">
        <v>1000</v>
      </c>
      <c r="AP924" s="18">
        <v>0</v>
      </c>
      <c r="AQ924" s="18">
        <v>0</v>
      </c>
      <c r="AR924" s="6">
        <v>95001011</v>
      </c>
      <c r="AS924" s="18" t="s">
        <v>156</v>
      </c>
      <c r="AT924" s="19" t="s">
        <v>157</v>
      </c>
      <c r="AU924" s="18" t="s">
        <v>1022</v>
      </c>
      <c r="AV924" s="18">
        <v>0</v>
      </c>
      <c r="AW924" s="18">
        <v>40000003</v>
      </c>
      <c r="AX924" s="19" t="s">
        <v>158</v>
      </c>
      <c r="AY924" s="19" t="s">
        <v>156</v>
      </c>
      <c r="AZ924" s="13">
        <v>0</v>
      </c>
      <c r="BA924" s="13">
        <v>0</v>
      </c>
      <c r="BB924" s="68"/>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65001002</v>
      </c>
      <c r="D925" s="19" t="s">
        <v>1024</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95001021</v>
      </c>
      <c r="AS925" s="18" t="s">
        <v>156</v>
      </c>
      <c r="AT925" s="19" t="s">
        <v>157</v>
      </c>
      <c r="AU925" s="18" t="s">
        <v>1022</v>
      </c>
      <c r="AV925" s="18">
        <v>0</v>
      </c>
      <c r="AW925" s="18">
        <v>40000003</v>
      </c>
      <c r="AX925" s="19" t="s">
        <v>158</v>
      </c>
      <c r="AY925" s="19" t="s">
        <v>156</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65001003</v>
      </c>
      <c r="D926" s="19" t="s">
        <v>1025</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t="s">
        <v>1026</v>
      </c>
      <c r="AS926" s="18" t="s">
        <v>156</v>
      </c>
      <c r="AT926" s="19" t="s">
        <v>157</v>
      </c>
      <c r="AU926" s="18" t="s">
        <v>1022</v>
      </c>
      <c r="AV926" s="18">
        <v>0</v>
      </c>
      <c r="AW926" s="18">
        <v>40000003</v>
      </c>
      <c r="AX926" s="19" t="s">
        <v>158</v>
      </c>
      <c r="AY926" s="19" t="s">
        <v>156</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65001004</v>
      </c>
      <c r="D927" s="19" t="s">
        <v>1027</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95001041</v>
      </c>
      <c r="AS927" s="18" t="s">
        <v>156</v>
      </c>
      <c r="AT927" s="19" t="s">
        <v>157</v>
      </c>
      <c r="AU927" s="18" t="s">
        <v>1022</v>
      </c>
      <c r="AV927" s="18">
        <v>0</v>
      </c>
      <c r="AW927" s="18">
        <v>40000003</v>
      </c>
      <c r="AX927" s="19" t="s">
        <v>158</v>
      </c>
      <c r="AY927" s="19" t="s">
        <v>156</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65001005</v>
      </c>
      <c r="D928" s="19" t="s">
        <v>1028</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95001051</v>
      </c>
      <c r="AS928" s="18" t="s">
        <v>156</v>
      </c>
      <c r="AT928" s="19" t="s">
        <v>157</v>
      </c>
      <c r="AU928" s="18" t="s">
        <v>1022</v>
      </c>
      <c r="AV928" s="18">
        <v>0</v>
      </c>
      <c r="AW928" s="18">
        <v>40000003</v>
      </c>
      <c r="AX928" s="19" t="s">
        <v>158</v>
      </c>
      <c r="AY928" s="19" t="s">
        <v>156</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65001006</v>
      </c>
      <c r="D929" s="19" t="s">
        <v>1029</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t="s">
        <v>1030</v>
      </c>
      <c r="AS929" s="18" t="s">
        <v>156</v>
      </c>
      <c r="AT929" s="19" t="s">
        <v>157</v>
      </c>
      <c r="AU929" s="18" t="s">
        <v>1022</v>
      </c>
      <c r="AV929" s="18">
        <v>0</v>
      </c>
      <c r="AW929" s="18">
        <v>40000003</v>
      </c>
      <c r="AX929" s="19" t="s">
        <v>158</v>
      </c>
      <c r="AY929" s="19" t="s">
        <v>156</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65001101</v>
      </c>
      <c r="D930" s="19" t="s">
        <v>1031</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v>95001101</v>
      </c>
      <c r="AS930" s="18" t="s">
        <v>156</v>
      </c>
      <c r="AT930" s="19" t="s">
        <v>157</v>
      </c>
      <c r="AU930" s="18" t="s">
        <v>1022</v>
      </c>
      <c r="AV930" s="18">
        <v>0</v>
      </c>
      <c r="AW930" s="18">
        <v>40000003</v>
      </c>
      <c r="AX930" s="19" t="s">
        <v>158</v>
      </c>
      <c r="AY930" s="19" t="s">
        <v>156</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65001102</v>
      </c>
      <c r="D931" s="19" t="s">
        <v>1032</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95001102</v>
      </c>
      <c r="AS931" s="18" t="s">
        <v>156</v>
      </c>
      <c r="AT931" s="19" t="s">
        <v>157</v>
      </c>
      <c r="AU931" s="18" t="s">
        <v>1022</v>
      </c>
      <c r="AV931" s="18">
        <v>0</v>
      </c>
      <c r="AW931" s="18">
        <v>40000003</v>
      </c>
      <c r="AX931" s="19" t="s">
        <v>158</v>
      </c>
      <c r="AY931" s="19" t="s">
        <v>156</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65001103</v>
      </c>
      <c r="D932" s="19" t="s">
        <v>1033</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95001103</v>
      </c>
      <c r="AS932" s="18" t="s">
        <v>156</v>
      </c>
      <c r="AT932" s="19" t="s">
        <v>157</v>
      </c>
      <c r="AU932" s="18" t="s">
        <v>1022</v>
      </c>
      <c r="AV932" s="18">
        <v>0</v>
      </c>
      <c r="AW932" s="18">
        <v>40000003</v>
      </c>
      <c r="AX932" s="19" t="s">
        <v>158</v>
      </c>
      <c r="AY932" s="19" t="s">
        <v>156</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65001104</v>
      </c>
      <c r="D933" s="19" t="s">
        <v>1034</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95001104</v>
      </c>
      <c r="AS933" s="18" t="s">
        <v>156</v>
      </c>
      <c r="AT933" s="19" t="s">
        <v>157</v>
      </c>
      <c r="AU933" s="18" t="s">
        <v>1022</v>
      </c>
      <c r="AV933" s="18">
        <v>0</v>
      </c>
      <c r="AW933" s="18">
        <v>40000003</v>
      </c>
      <c r="AX933" s="19" t="s">
        <v>158</v>
      </c>
      <c r="AY933" s="19" t="s">
        <v>156</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65001105</v>
      </c>
      <c r="D934" s="19" t="s">
        <v>1035</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95001105</v>
      </c>
      <c r="AS934" s="18" t="s">
        <v>156</v>
      </c>
      <c r="AT934" s="19" t="s">
        <v>157</v>
      </c>
      <c r="AU934" s="18" t="s">
        <v>1022</v>
      </c>
      <c r="AV934" s="18">
        <v>0</v>
      </c>
      <c r="AW934" s="18">
        <v>40000003</v>
      </c>
      <c r="AX934" s="19" t="s">
        <v>158</v>
      </c>
      <c r="AY934" s="19" t="s">
        <v>156</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65002001</v>
      </c>
      <c r="D935" s="19" t="s">
        <v>1036</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7</v>
      </c>
      <c r="AE935" s="18">
        <v>0</v>
      </c>
      <c r="AF935" s="18">
        <v>0</v>
      </c>
      <c r="AG935" s="6">
        <v>2</v>
      </c>
      <c r="AH935" s="6">
        <v>0</v>
      </c>
      <c r="AI935" s="6">
        <v>0</v>
      </c>
      <c r="AJ935" s="6">
        <v>0</v>
      </c>
      <c r="AK935" s="18">
        <v>0</v>
      </c>
      <c r="AL935" s="18">
        <v>0</v>
      </c>
      <c r="AM935" s="18">
        <v>0</v>
      </c>
      <c r="AN935" s="18">
        <v>0</v>
      </c>
      <c r="AO935" s="18">
        <v>1000</v>
      </c>
      <c r="AP935" s="18">
        <v>0</v>
      </c>
      <c r="AQ935" s="18">
        <v>0</v>
      </c>
      <c r="AR935" s="6">
        <v>95002011</v>
      </c>
      <c r="AS935" s="18" t="s">
        <v>156</v>
      </c>
      <c r="AT935" s="19" t="s">
        <v>157</v>
      </c>
      <c r="AU935" s="18" t="s">
        <v>1022</v>
      </c>
      <c r="AV935" s="18">
        <v>0</v>
      </c>
      <c r="AW935" s="18">
        <v>40000003</v>
      </c>
      <c r="AX935" s="19" t="s">
        <v>158</v>
      </c>
      <c r="AY935" s="19" t="s">
        <v>156</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65002002</v>
      </c>
      <c r="D936" s="19" t="s">
        <v>1037</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95002021</v>
      </c>
      <c r="AS936" s="18" t="s">
        <v>156</v>
      </c>
      <c r="AT936" s="19" t="s">
        <v>157</v>
      </c>
      <c r="AU936" s="18" t="s">
        <v>1022</v>
      </c>
      <c r="AV936" s="18">
        <v>0</v>
      </c>
      <c r="AW936" s="18">
        <v>40000003</v>
      </c>
      <c r="AX936" s="19" t="s">
        <v>158</v>
      </c>
      <c r="AY936" s="19" t="s">
        <v>156</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65002003</v>
      </c>
      <c r="D937" s="19" t="s">
        <v>1038</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t="s">
        <v>1039</v>
      </c>
      <c r="AS937" s="18" t="s">
        <v>156</v>
      </c>
      <c r="AT937" s="19" t="s">
        <v>157</v>
      </c>
      <c r="AU937" s="18" t="s">
        <v>1022</v>
      </c>
      <c r="AV937" s="18">
        <v>0</v>
      </c>
      <c r="AW937" s="18">
        <v>40000003</v>
      </c>
      <c r="AX937" s="19" t="s">
        <v>158</v>
      </c>
      <c r="AY937" s="19" t="s">
        <v>156</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65002004</v>
      </c>
      <c r="D938" s="19" t="s">
        <v>1040</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95002041</v>
      </c>
      <c r="AS938" s="18" t="s">
        <v>156</v>
      </c>
      <c r="AT938" s="19" t="s">
        <v>157</v>
      </c>
      <c r="AU938" s="18" t="s">
        <v>1022</v>
      </c>
      <c r="AV938" s="18">
        <v>0</v>
      </c>
      <c r="AW938" s="18">
        <v>40000003</v>
      </c>
      <c r="AX938" s="19" t="s">
        <v>158</v>
      </c>
      <c r="AY938" s="19" t="s">
        <v>156</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65002005</v>
      </c>
      <c r="D939" s="19" t="s">
        <v>1041</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95002051</v>
      </c>
      <c r="AS939" s="18" t="s">
        <v>156</v>
      </c>
      <c r="AT939" s="19" t="s">
        <v>157</v>
      </c>
      <c r="AU939" s="18" t="s">
        <v>1022</v>
      </c>
      <c r="AV939" s="18">
        <v>0</v>
      </c>
      <c r="AW939" s="18">
        <v>40000003</v>
      </c>
      <c r="AX939" s="19" t="s">
        <v>158</v>
      </c>
      <c r="AY939" s="19" t="s">
        <v>156</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65002006</v>
      </c>
      <c r="D940" s="19" t="s">
        <v>1042</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t="s">
        <v>1043</v>
      </c>
      <c r="AS940" s="18" t="s">
        <v>156</v>
      </c>
      <c r="AT940" s="19" t="s">
        <v>157</v>
      </c>
      <c r="AU940" s="18" t="s">
        <v>1022</v>
      </c>
      <c r="AV940" s="18">
        <v>0</v>
      </c>
      <c r="AW940" s="18">
        <v>40000003</v>
      </c>
      <c r="AX940" s="19" t="s">
        <v>158</v>
      </c>
      <c r="AY940" s="19" t="s">
        <v>156</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65002101</v>
      </c>
      <c r="D941" s="19" t="s">
        <v>1044</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v>95002101</v>
      </c>
      <c r="AS941" s="18" t="s">
        <v>156</v>
      </c>
      <c r="AT941" s="19" t="s">
        <v>157</v>
      </c>
      <c r="AU941" s="18" t="s">
        <v>1022</v>
      </c>
      <c r="AV941" s="18">
        <v>0</v>
      </c>
      <c r="AW941" s="18">
        <v>40000003</v>
      </c>
      <c r="AX941" s="19" t="s">
        <v>158</v>
      </c>
      <c r="AY941" s="19" t="s">
        <v>156</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65002102</v>
      </c>
      <c r="D942" s="19" t="s">
        <v>1045</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95002102</v>
      </c>
      <c r="AS942" s="18" t="s">
        <v>156</v>
      </c>
      <c r="AT942" s="19" t="s">
        <v>157</v>
      </c>
      <c r="AU942" s="18" t="s">
        <v>1022</v>
      </c>
      <c r="AV942" s="18">
        <v>0</v>
      </c>
      <c r="AW942" s="18">
        <v>40000003</v>
      </c>
      <c r="AX942" s="19" t="s">
        <v>158</v>
      </c>
      <c r="AY942" s="19" t="s">
        <v>156</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65002103</v>
      </c>
      <c r="D943" s="19" t="s">
        <v>1046</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95002103</v>
      </c>
      <c r="AS943" s="18" t="s">
        <v>156</v>
      </c>
      <c r="AT943" s="19" t="s">
        <v>157</v>
      </c>
      <c r="AU943" s="18" t="s">
        <v>1022</v>
      </c>
      <c r="AV943" s="18">
        <v>0</v>
      </c>
      <c r="AW943" s="18">
        <v>40000003</v>
      </c>
      <c r="AX943" s="19" t="s">
        <v>158</v>
      </c>
      <c r="AY943" s="19" t="s">
        <v>156</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65002104</v>
      </c>
      <c r="D944" s="19" t="s">
        <v>1047</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95002104</v>
      </c>
      <c r="AS944" s="18" t="s">
        <v>156</v>
      </c>
      <c r="AT944" s="19" t="s">
        <v>157</v>
      </c>
      <c r="AU944" s="18" t="s">
        <v>1022</v>
      </c>
      <c r="AV944" s="18">
        <v>0</v>
      </c>
      <c r="AW944" s="18">
        <v>40000003</v>
      </c>
      <c r="AX944" s="19" t="s">
        <v>158</v>
      </c>
      <c r="AY944" s="19" t="s">
        <v>156</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65002105</v>
      </c>
      <c r="D945" s="19" t="s">
        <v>1048</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95002105</v>
      </c>
      <c r="AS945" s="18" t="s">
        <v>156</v>
      </c>
      <c r="AT945" s="19" t="s">
        <v>157</v>
      </c>
      <c r="AU945" s="18" t="s">
        <v>1022</v>
      </c>
      <c r="AV945" s="18">
        <v>0</v>
      </c>
      <c r="AW945" s="18">
        <v>40000003</v>
      </c>
      <c r="AX945" s="19" t="s">
        <v>158</v>
      </c>
      <c r="AY945" s="19" t="s">
        <v>156</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65003001</v>
      </c>
      <c r="D946" s="19" t="s">
        <v>1049</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7</v>
      </c>
      <c r="AE946" s="18">
        <v>0</v>
      </c>
      <c r="AF946" s="18">
        <v>0</v>
      </c>
      <c r="AG946" s="6">
        <v>2</v>
      </c>
      <c r="AH946" s="6">
        <v>0</v>
      </c>
      <c r="AI946" s="6">
        <v>0</v>
      </c>
      <c r="AJ946" s="6">
        <v>0</v>
      </c>
      <c r="AK946" s="18">
        <v>0</v>
      </c>
      <c r="AL946" s="18">
        <v>0</v>
      </c>
      <c r="AM946" s="18">
        <v>0</v>
      </c>
      <c r="AN946" s="18">
        <v>0</v>
      </c>
      <c r="AO946" s="18">
        <v>1000</v>
      </c>
      <c r="AP946" s="18">
        <v>0</v>
      </c>
      <c r="AQ946" s="18">
        <v>0</v>
      </c>
      <c r="AR946" s="6">
        <v>95003011</v>
      </c>
      <c r="AS946" s="18" t="s">
        <v>156</v>
      </c>
      <c r="AT946" s="19" t="s">
        <v>157</v>
      </c>
      <c r="AU946" s="18" t="s">
        <v>1022</v>
      </c>
      <c r="AV946" s="18">
        <v>0</v>
      </c>
      <c r="AW946" s="18">
        <v>40000003</v>
      </c>
      <c r="AX946" s="19" t="s">
        <v>158</v>
      </c>
      <c r="AY946" s="19" t="s">
        <v>156</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65003002</v>
      </c>
      <c r="D947" s="19" t="s">
        <v>1050</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95003021</v>
      </c>
      <c r="AS947" s="18" t="s">
        <v>156</v>
      </c>
      <c r="AT947" s="19" t="s">
        <v>157</v>
      </c>
      <c r="AU947" s="18" t="s">
        <v>1022</v>
      </c>
      <c r="AV947" s="18">
        <v>0</v>
      </c>
      <c r="AW947" s="18">
        <v>40000003</v>
      </c>
      <c r="AX947" s="19" t="s">
        <v>158</v>
      </c>
      <c r="AY947" s="19" t="s">
        <v>156</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65003003</v>
      </c>
      <c r="D948" s="19" t="s">
        <v>1051</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t="s">
        <v>1052</v>
      </c>
      <c r="AS948" s="18" t="s">
        <v>156</v>
      </c>
      <c r="AT948" s="19" t="s">
        <v>157</v>
      </c>
      <c r="AU948" s="18" t="s">
        <v>1022</v>
      </c>
      <c r="AV948" s="18">
        <v>0</v>
      </c>
      <c r="AW948" s="18">
        <v>40000003</v>
      </c>
      <c r="AX948" s="19" t="s">
        <v>158</v>
      </c>
      <c r="AY948" s="19" t="s">
        <v>156</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65003004</v>
      </c>
      <c r="D949" s="19" t="s">
        <v>1053</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95003041</v>
      </c>
      <c r="AS949" s="18" t="s">
        <v>156</v>
      </c>
      <c r="AT949" s="19" t="s">
        <v>157</v>
      </c>
      <c r="AU949" s="18" t="s">
        <v>1022</v>
      </c>
      <c r="AV949" s="18">
        <v>0</v>
      </c>
      <c r="AW949" s="18">
        <v>40000003</v>
      </c>
      <c r="AX949" s="19" t="s">
        <v>158</v>
      </c>
      <c r="AY949" s="19" t="s">
        <v>156</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65003005</v>
      </c>
      <c r="D950" s="19" t="s">
        <v>1054</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95003051</v>
      </c>
      <c r="AS950" s="18" t="s">
        <v>156</v>
      </c>
      <c r="AT950" s="19" t="s">
        <v>157</v>
      </c>
      <c r="AU950" s="18" t="s">
        <v>1022</v>
      </c>
      <c r="AV950" s="18">
        <v>0</v>
      </c>
      <c r="AW950" s="18">
        <v>40000003</v>
      </c>
      <c r="AX950" s="19" t="s">
        <v>158</v>
      </c>
      <c r="AY950" s="19" t="s">
        <v>156</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65003006</v>
      </c>
      <c r="D951" s="19" t="s">
        <v>1055</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t="s">
        <v>1056</v>
      </c>
      <c r="AS951" s="18" t="s">
        <v>156</v>
      </c>
      <c r="AT951" s="19" t="s">
        <v>157</v>
      </c>
      <c r="AU951" s="18" t="s">
        <v>1022</v>
      </c>
      <c r="AV951" s="18">
        <v>0</v>
      </c>
      <c r="AW951" s="18">
        <v>40000003</v>
      </c>
      <c r="AX951" s="19" t="s">
        <v>158</v>
      </c>
      <c r="AY951" s="19" t="s">
        <v>156</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65003101</v>
      </c>
      <c r="D952" s="19" t="s">
        <v>1057</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v>95003101</v>
      </c>
      <c r="AS952" s="18" t="s">
        <v>156</v>
      </c>
      <c r="AT952" s="19" t="s">
        <v>157</v>
      </c>
      <c r="AU952" s="18" t="s">
        <v>1022</v>
      </c>
      <c r="AV952" s="18">
        <v>0</v>
      </c>
      <c r="AW952" s="18">
        <v>40000003</v>
      </c>
      <c r="AX952" s="19" t="s">
        <v>158</v>
      </c>
      <c r="AY952" s="19" t="s">
        <v>156</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65003102</v>
      </c>
      <c r="D953" s="19" t="s">
        <v>1058</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95003102</v>
      </c>
      <c r="AS953" s="18" t="s">
        <v>156</v>
      </c>
      <c r="AT953" s="19" t="s">
        <v>157</v>
      </c>
      <c r="AU953" s="18" t="s">
        <v>1022</v>
      </c>
      <c r="AV953" s="18">
        <v>0</v>
      </c>
      <c r="AW953" s="18">
        <v>40000003</v>
      </c>
      <c r="AX953" s="19" t="s">
        <v>158</v>
      </c>
      <c r="AY953" s="19" t="s">
        <v>156</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65003103</v>
      </c>
      <c r="D954" s="19" t="s">
        <v>1059</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95003103</v>
      </c>
      <c r="AS954" s="18" t="s">
        <v>156</v>
      </c>
      <c r="AT954" s="19" t="s">
        <v>157</v>
      </c>
      <c r="AU954" s="18" t="s">
        <v>1022</v>
      </c>
      <c r="AV954" s="18">
        <v>0</v>
      </c>
      <c r="AW954" s="18">
        <v>40000003</v>
      </c>
      <c r="AX954" s="19" t="s">
        <v>158</v>
      </c>
      <c r="AY954" s="19" t="s">
        <v>156</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65003104</v>
      </c>
      <c r="D955" s="19" t="s">
        <v>1060</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95003104</v>
      </c>
      <c r="AS955" s="18" t="s">
        <v>156</v>
      </c>
      <c r="AT955" s="19" t="s">
        <v>157</v>
      </c>
      <c r="AU955" s="18" t="s">
        <v>1022</v>
      </c>
      <c r="AV955" s="18">
        <v>0</v>
      </c>
      <c r="AW955" s="18">
        <v>40000003</v>
      </c>
      <c r="AX955" s="19" t="s">
        <v>158</v>
      </c>
      <c r="AY955" s="19" t="s">
        <v>156</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65003105</v>
      </c>
      <c r="D956" s="19" t="s">
        <v>1061</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95003105</v>
      </c>
      <c r="AS956" s="18" t="s">
        <v>156</v>
      </c>
      <c r="AT956" s="19" t="s">
        <v>157</v>
      </c>
      <c r="AU956" s="18" t="s">
        <v>1022</v>
      </c>
      <c r="AV956" s="18">
        <v>0</v>
      </c>
      <c r="AW956" s="18">
        <v>40000003</v>
      </c>
      <c r="AX956" s="19" t="s">
        <v>158</v>
      </c>
      <c r="AY956" s="19" t="s">
        <v>156</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65004001</v>
      </c>
      <c r="D957" s="19" t="s">
        <v>1062</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7</v>
      </c>
      <c r="AE957" s="18">
        <v>0</v>
      </c>
      <c r="AF957" s="18">
        <v>0</v>
      </c>
      <c r="AG957" s="6">
        <v>2</v>
      </c>
      <c r="AH957" s="6">
        <v>0</v>
      </c>
      <c r="AI957" s="6">
        <v>0</v>
      </c>
      <c r="AJ957" s="6">
        <v>0</v>
      </c>
      <c r="AK957" s="18">
        <v>0</v>
      </c>
      <c r="AL957" s="18">
        <v>0</v>
      </c>
      <c r="AM957" s="18">
        <v>0</v>
      </c>
      <c r="AN957" s="18">
        <v>0</v>
      </c>
      <c r="AO957" s="18">
        <v>1000</v>
      </c>
      <c r="AP957" s="18">
        <v>0</v>
      </c>
      <c r="AQ957" s="18">
        <v>0</v>
      </c>
      <c r="AR957" s="6">
        <v>95004011</v>
      </c>
      <c r="AS957" s="18" t="s">
        <v>156</v>
      </c>
      <c r="AT957" s="19" t="s">
        <v>157</v>
      </c>
      <c r="AU957" s="18" t="s">
        <v>1022</v>
      </c>
      <c r="AV957" s="18">
        <v>0</v>
      </c>
      <c r="AW957" s="18">
        <v>40000003</v>
      </c>
      <c r="AX957" s="19" t="s">
        <v>158</v>
      </c>
      <c r="AY957" s="19" t="s">
        <v>156</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65004002</v>
      </c>
      <c r="D958" s="19" t="s">
        <v>1063</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95004021</v>
      </c>
      <c r="AS958" s="18" t="s">
        <v>156</v>
      </c>
      <c r="AT958" s="19" t="s">
        <v>157</v>
      </c>
      <c r="AU958" s="18" t="s">
        <v>1022</v>
      </c>
      <c r="AV958" s="18">
        <v>0</v>
      </c>
      <c r="AW958" s="18">
        <v>40000003</v>
      </c>
      <c r="AX958" s="19" t="s">
        <v>158</v>
      </c>
      <c r="AY958" s="19" t="s">
        <v>156</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65004003</v>
      </c>
      <c r="D959" s="19" t="s">
        <v>1064</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t="s">
        <v>1065</v>
      </c>
      <c r="AS959" s="18" t="s">
        <v>156</v>
      </c>
      <c r="AT959" s="19" t="s">
        <v>157</v>
      </c>
      <c r="AU959" s="18" t="s">
        <v>1022</v>
      </c>
      <c r="AV959" s="18">
        <v>0</v>
      </c>
      <c r="AW959" s="18">
        <v>40000003</v>
      </c>
      <c r="AX959" s="19" t="s">
        <v>158</v>
      </c>
      <c r="AY959" s="19" t="s">
        <v>156</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65004004</v>
      </c>
      <c r="D960" s="19" t="s">
        <v>1066</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95004041</v>
      </c>
      <c r="AS960" s="18" t="s">
        <v>156</v>
      </c>
      <c r="AT960" s="19" t="s">
        <v>157</v>
      </c>
      <c r="AU960" s="18" t="s">
        <v>1022</v>
      </c>
      <c r="AV960" s="18">
        <v>0</v>
      </c>
      <c r="AW960" s="18">
        <v>40000003</v>
      </c>
      <c r="AX960" s="19" t="s">
        <v>158</v>
      </c>
      <c r="AY960" s="19" t="s">
        <v>156</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65004005</v>
      </c>
      <c r="D961" s="19" t="s">
        <v>1067</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95004051</v>
      </c>
      <c r="AS961" s="18" t="s">
        <v>156</v>
      </c>
      <c r="AT961" s="19" t="s">
        <v>157</v>
      </c>
      <c r="AU961" s="18" t="s">
        <v>1022</v>
      </c>
      <c r="AV961" s="18">
        <v>0</v>
      </c>
      <c r="AW961" s="18">
        <v>40000003</v>
      </c>
      <c r="AX961" s="19" t="s">
        <v>158</v>
      </c>
      <c r="AY961" s="19" t="s">
        <v>156</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65004006</v>
      </c>
      <c r="D962" s="19" t="s">
        <v>1068</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t="s">
        <v>1069</v>
      </c>
      <c r="AS962" s="18" t="s">
        <v>156</v>
      </c>
      <c r="AT962" s="19" t="s">
        <v>157</v>
      </c>
      <c r="AU962" s="18" t="s">
        <v>1022</v>
      </c>
      <c r="AV962" s="18">
        <v>0</v>
      </c>
      <c r="AW962" s="18">
        <v>40000003</v>
      </c>
      <c r="AX962" s="19" t="s">
        <v>158</v>
      </c>
      <c r="AY962" s="19" t="s">
        <v>156</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65004101</v>
      </c>
      <c r="D963" s="19" t="s">
        <v>1070</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v>95004101</v>
      </c>
      <c r="AS963" s="18" t="s">
        <v>156</v>
      </c>
      <c r="AT963" s="19" t="s">
        <v>157</v>
      </c>
      <c r="AU963" s="18" t="s">
        <v>1022</v>
      </c>
      <c r="AV963" s="18">
        <v>0</v>
      </c>
      <c r="AW963" s="18">
        <v>40000003</v>
      </c>
      <c r="AX963" s="19" t="s">
        <v>158</v>
      </c>
      <c r="AY963" s="19" t="s">
        <v>156</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65004102</v>
      </c>
      <c r="D964" s="19" t="s">
        <v>1071</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95004102</v>
      </c>
      <c r="AS964" s="18" t="s">
        <v>156</v>
      </c>
      <c r="AT964" s="19" t="s">
        <v>157</v>
      </c>
      <c r="AU964" s="18" t="s">
        <v>1022</v>
      </c>
      <c r="AV964" s="18">
        <v>0</v>
      </c>
      <c r="AW964" s="18">
        <v>40000003</v>
      </c>
      <c r="AX964" s="19" t="s">
        <v>158</v>
      </c>
      <c r="AY964" s="19" t="s">
        <v>156</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65004103</v>
      </c>
      <c r="D965" s="19" t="s">
        <v>1072</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95004103</v>
      </c>
      <c r="AS965" s="18" t="s">
        <v>156</v>
      </c>
      <c r="AT965" s="19" t="s">
        <v>157</v>
      </c>
      <c r="AU965" s="18" t="s">
        <v>1022</v>
      </c>
      <c r="AV965" s="18">
        <v>0</v>
      </c>
      <c r="AW965" s="18">
        <v>40000003</v>
      </c>
      <c r="AX965" s="19" t="s">
        <v>158</v>
      </c>
      <c r="AY965" s="19" t="s">
        <v>156</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65004104</v>
      </c>
      <c r="D966" s="19" t="s">
        <v>1073</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95004104</v>
      </c>
      <c r="AS966" s="18" t="s">
        <v>156</v>
      </c>
      <c r="AT966" s="19" t="s">
        <v>157</v>
      </c>
      <c r="AU966" s="18" t="s">
        <v>1022</v>
      </c>
      <c r="AV966" s="18">
        <v>0</v>
      </c>
      <c r="AW966" s="18">
        <v>40000003</v>
      </c>
      <c r="AX966" s="19" t="s">
        <v>158</v>
      </c>
      <c r="AY966" s="19" t="s">
        <v>156</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65004105</v>
      </c>
      <c r="D967" s="19" t="s">
        <v>1074</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95004105</v>
      </c>
      <c r="AS967" s="18" t="s">
        <v>156</v>
      </c>
      <c r="AT967" s="19" t="s">
        <v>157</v>
      </c>
      <c r="AU967" s="18" t="s">
        <v>1022</v>
      </c>
      <c r="AV967" s="18">
        <v>0</v>
      </c>
      <c r="AW967" s="18">
        <v>40000003</v>
      </c>
      <c r="AX967" s="19" t="s">
        <v>158</v>
      </c>
      <c r="AY967" s="19" t="s">
        <v>156</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65005001</v>
      </c>
      <c r="D968" s="19" t="s">
        <v>1075</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7</v>
      </c>
      <c r="AE968" s="18">
        <v>0</v>
      </c>
      <c r="AF968" s="18">
        <v>0</v>
      </c>
      <c r="AG968" s="6">
        <v>2</v>
      </c>
      <c r="AH968" s="6">
        <v>0</v>
      </c>
      <c r="AI968" s="6">
        <v>0</v>
      </c>
      <c r="AJ968" s="6">
        <v>0</v>
      </c>
      <c r="AK968" s="18">
        <v>0</v>
      </c>
      <c r="AL968" s="18">
        <v>0</v>
      </c>
      <c r="AM968" s="18">
        <v>0</v>
      </c>
      <c r="AN968" s="18">
        <v>0</v>
      </c>
      <c r="AO968" s="18">
        <v>1000</v>
      </c>
      <c r="AP968" s="18">
        <v>0</v>
      </c>
      <c r="AQ968" s="18">
        <v>0</v>
      </c>
      <c r="AR968" s="6">
        <v>95005011</v>
      </c>
      <c r="AS968" s="18" t="s">
        <v>156</v>
      </c>
      <c r="AT968" s="19" t="s">
        <v>157</v>
      </c>
      <c r="AU968" s="18" t="s">
        <v>1022</v>
      </c>
      <c r="AV968" s="18">
        <v>0</v>
      </c>
      <c r="AW968" s="18">
        <v>40000003</v>
      </c>
      <c r="AX968" s="19" t="s">
        <v>158</v>
      </c>
      <c r="AY968" s="19" t="s">
        <v>156</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65005002</v>
      </c>
      <c r="D969" s="19" t="s">
        <v>1076</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95005021</v>
      </c>
      <c r="AS969" s="18" t="s">
        <v>156</v>
      </c>
      <c r="AT969" s="19" t="s">
        <v>157</v>
      </c>
      <c r="AU969" s="18" t="s">
        <v>1022</v>
      </c>
      <c r="AV969" s="18">
        <v>0</v>
      </c>
      <c r="AW969" s="18">
        <v>40000003</v>
      </c>
      <c r="AX969" s="19" t="s">
        <v>158</v>
      </c>
      <c r="AY969" s="19" t="s">
        <v>156</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65005003</v>
      </c>
      <c r="D970" s="19" t="s">
        <v>1077</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t="s">
        <v>1078</v>
      </c>
      <c r="AS970" s="18" t="s">
        <v>156</v>
      </c>
      <c r="AT970" s="19" t="s">
        <v>157</v>
      </c>
      <c r="AU970" s="18" t="s">
        <v>1022</v>
      </c>
      <c r="AV970" s="18">
        <v>0</v>
      </c>
      <c r="AW970" s="18">
        <v>40000003</v>
      </c>
      <c r="AX970" s="19" t="s">
        <v>158</v>
      </c>
      <c r="AY970" s="19" t="s">
        <v>156</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65005004</v>
      </c>
      <c r="D971" s="19" t="s">
        <v>1079</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95005041</v>
      </c>
      <c r="AS971" s="18" t="s">
        <v>156</v>
      </c>
      <c r="AT971" s="19" t="s">
        <v>157</v>
      </c>
      <c r="AU971" s="18" t="s">
        <v>1022</v>
      </c>
      <c r="AV971" s="18">
        <v>0</v>
      </c>
      <c r="AW971" s="18">
        <v>40000003</v>
      </c>
      <c r="AX971" s="19" t="s">
        <v>158</v>
      </c>
      <c r="AY971" s="19" t="s">
        <v>156</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65005005</v>
      </c>
      <c r="D972" s="19" t="s">
        <v>1080</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95005051</v>
      </c>
      <c r="AS972" s="18" t="s">
        <v>156</v>
      </c>
      <c r="AT972" s="19" t="s">
        <v>157</v>
      </c>
      <c r="AU972" s="18" t="s">
        <v>1022</v>
      </c>
      <c r="AV972" s="18">
        <v>0</v>
      </c>
      <c r="AW972" s="18">
        <v>40000003</v>
      </c>
      <c r="AX972" s="19" t="s">
        <v>158</v>
      </c>
      <c r="AY972" s="19" t="s">
        <v>156</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65005006</v>
      </c>
      <c r="D973" s="19" t="s">
        <v>1081</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t="s">
        <v>1082</v>
      </c>
      <c r="AS973" s="18" t="s">
        <v>156</v>
      </c>
      <c r="AT973" s="19" t="s">
        <v>157</v>
      </c>
      <c r="AU973" s="18" t="s">
        <v>1022</v>
      </c>
      <c r="AV973" s="18">
        <v>0</v>
      </c>
      <c r="AW973" s="18">
        <v>40000003</v>
      </c>
      <c r="AX973" s="19" t="s">
        <v>158</v>
      </c>
      <c r="AY973" s="19" t="s">
        <v>156</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65005101</v>
      </c>
      <c r="D974" s="19" t="s">
        <v>1083</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v>95005101</v>
      </c>
      <c r="AS974" s="18" t="s">
        <v>156</v>
      </c>
      <c r="AT974" s="19" t="s">
        <v>157</v>
      </c>
      <c r="AU974" s="18" t="s">
        <v>1022</v>
      </c>
      <c r="AV974" s="18">
        <v>0</v>
      </c>
      <c r="AW974" s="18">
        <v>40000003</v>
      </c>
      <c r="AX974" s="19" t="s">
        <v>158</v>
      </c>
      <c r="AY974" s="19" t="s">
        <v>156</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65005102</v>
      </c>
      <c r="D975" s="19" t="s">
        <v>1084</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95005102</v>
      </c>
      <c r="AS975" s="18" t="s">
        <v>156</v>
      </c>
      <c r="AT975" s="19" t="s">
        <v>157</v>
      </c>
      <c r="AU975" s="18" t="s">
        <v>1022</v>
      </c>
      <c r="AV975" s="18">
        <v>0</v>
      </c>
      <c r="AW975" s="18">
        <v>40000003</v>
      </c>
      <c r="AX975" s="19" t="s">
        <v>158</v>
      </c>
      <c r="AY975" s="19" t="s">
        <v>156</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65005103</v>
      </c>
      <c r="D976" s="19" t="s">
        <v>1085</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95005103</v>
      </c>
      <c r="AS976" s="18" t="s">
        <v>156</v>
      </c>
      <c r="AT976" s="19" t="s">
        <v>157</v>
      </c>
      <c r="AU976" s="18" t="s">
        <v>1022</v>
      </c>
      <c r="AV976" s="18">
        <v>0</v>
      </c>
      <c r="AW976" s="18">
        <v>40000003</v>
      </c>
      <c r="AX976" s="19" t="s">
        <v>158</v>
      </c>
      <c r="AY976" s="19" t="s">
        <v>156</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65005104</v>
      </c>
      <c r="D977" s="19" t="s">
        <v>1086</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95005104</v>
      </c>
      <c r="AS977" s="18" t="s">
        <v>156</v>
      </c>
      <c r="AT977" s="19" t="s">
        <v>157</v>
      </c>
      <c r="AU977" s="18" t="s">
        <v>1022</v>
      </c>
      <c r="AV977" s="18">
        <v>0</v>
      </c>
      <c r="AW977" s="18">
        <v>40000003</v>
      </c>
      <c r="AX977" s="19" t="s">
        <v>158</v>
      </c>
      <c r="AY977" s="19" t="s">
        <v>156</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65005105</v>
      </c>
      <c r="D978" s="19" t="s">
        <v>1087</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95005105</v>
      </c>
      <c r="AS978" s="18" t="s">
        <v>156</v>
      </c>
      <c r="AT978" s="19" t="s">
        <v>157</v>
      </c>
      <c r="AU978" s="18" t="s">
        <v>1022</v>
      </c>
      <c r="AV978" s="18">
        <v>0</v>
      </c>
      <c r="AW978" s="18">
        <v>40000003</v>
      </c>
      <c r="AX978" s="19" t="s">
        <v>158</v>
      </c>
      <c r="AY978" s="19" t="s">
        <v>156</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65006001</v>
      </c>
      <c r="D979" s="19" t="s">
        <v>1088</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7</v>
      </c>
      <c r="AE979" s="18">
        <v>0</v>
      </c>
      <c r="AF979" s="18">
        <v>0</v>
      </c>
      <c r="AG979" s="6">
        <v>2</v>
      </c>
      <c r="AH979" s="6">
        <v>0</v>
      </c>
      <c r="AI979" s="6">
        <v>0</v>
      </c>
      <c r="AJ979" s="6">
        <v>0</v>
      </c>
      <c r="AK979" s="18">
        <v>0</v>
      </c>
      <c r="AL979" s="18">
        <v>0</v>
      </c>
      <c r="AM979" s="18">
        <v>0</v>
      </c>
      <c r="AN979" s="18">
        <v>0</v>
      </c>
      <c r="AO979" s="18">
        <v>1000</v>
      </c>
      <c r="AP979" s="18">
        <v>0</v>
      </c>
      <c r="AQ979" s="18">
        <v>0</v>
      </c>
      <c r="AR979" s="6">
        <v>95006011</v>
      </c>
      <c r="AS979" s="18" t="s">
        <v>156</v>
      </c>
      <c r="AT979" s="19" t="s">
        <v>157</v>
      </c>
      <c r="AU979" s="18" t="s">
        <v>1022</v>
      </c>
      <c r="AV979" s="18">
        <v>0</v>
      </c>
      <c r="AW979" s="18">
        <v>40000003</v>
      </c>
      <c r="AX979" s="19" t="s">
        <v>158</v>
      </c>
      <c r="AY979" s="19" t="s">
        <v>156</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65006002</v>
      </c>
      <c r="D980" s="19" t="s">
        <v>1089</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95006021</v>
      </c>
      <c r="AS980" s="18" t="s">
        <v>156</v>
      </c>
      <c r="AT980" s="19" t="s">
        <v>157</v>
      </c>
      <c r="AU980" s="18" t="s">
        <v>1022</v>
      </c>
      <c r="AV980" s="18">
        <v>0</v>
      </c>
      <c r="AW980" s="18">
        <v>40000003</v>
      </c>
      <c r="AX980" s="19" t="s">
        <v>158</v>
      </c>
      <c r="AY980" s="19" t="s">
        <v>156</v>
      </c>
      <c r="AZ980" s="13">
        <v>0</v>
      </c>
      <c r="BA980" s="13">
        <v>0</v>
      </c>
      <c r="BB980" s="68" t="s">
        <v>1090</v>
      </c>
      <c r="BC980" s="18">
        <v>0</v>
      </c>
      <c r="BD980" s="11">
        <v>0</v>
      </c>
      <c r="BE980" s="18">
        <v>0</v>
      </c>
      <c r="BF980" s="18">
        <v>0</v>
      </c>
      <c r="BG980" s="18">
        <v>0</v>
      </c>
      <c r="BH980" s="18">
        <v>0</v>
      </c>
      <c r="BI980" s="9">
        <v>0</v>
      </c>
      <c r="BJ980" s="6">
        <v>1</v>
      </c>
      <c r="BK980" s="6">
        <v>0</v>
      </c>
      <c r="BL980" s="6">
        <v>0</v>
      </c>
      <c r="BM980" s="6">
        <v>0</v>
      </c>
      <c r="BN980" s="6">
        <v>0</v>
      </c>
      <c r="BO980" s="6">
        <v>0</v>
      </c>
    </row>
    <row r="981" spans="3:67" ht="19.5" customHeight="1">
      <c r="C981" s="18">
        <v>65006003</v>
      </c>
      <c r="D981" s="12" t="s">
        <v>1091</v>
      </c>
      <c r="E981" s="18">
        <v>1</v>
      </c>
      <c r="F981" s="11">
        <v>60010100</v>
      </c>
      <c r="G981" s="18">
        <v>0</v>
      </c>
      <c r="H981" s="13">
        <v>0</v>
      </c>
      <c r="I981" s="18">
        <v>1</v>
      </c>
      <c r="J981" s="18">
        <v>0</v>
      </c>
      <c r="K981" s="18">
        <v>0</v>
      </c>
      <c r="L981" s="11">
        <v>0</v>
      </c>
      <c r="M981" s="11">
        <v>0</v>
      </c>
      <c r="N981" s="11">
        <v>1</v>
      </c>
      <c r="O981" s="11">
        <v>0</v>
      </c>
      <c r="P981" s="11">
        <v>0</v>
      </c>
      <c r="Q981" s="11">
        <v>0</v>
      </c>
      <c r="R981" s="6">
        <v>0</v>
      </c>
      <c r="S981" s="11">
        <v>0</v>
      </c>
      <c r="T981" s="11">
        <v>1</v>
      </c>
      <c r="U981" s="11">
        <v>2</v>
      </c>
      <c r="V981" s="11">
        <v>0</v>
      </c>
      <c r="W981" s="11">
        <v>2.5</v>
      </c>
      <c r="X981" s="11">
        <v>0</v>
      </c>
      <c r="Y981" s="11">
        <v>1</v>
      </c>
      <c r="Z981" s="11">
        <v>0</v>
      </c>
      <c r="AA981" s="11">
        <v>0</v>
      </c>
      <c r="AB981" s="11">
        <v>0</v>
      </c>
      <c r="AC981" s="11">
        <v>0</v>
      </c>
      <c r="AD981" s="11">
        <v>10</v>
      </c>
      <c r="AE981" s="11">
        <v>1</v>
      </c>
      <c r="AF981" s="11">
        <v>3</v>
      </c>
      <c r="AG981" s="6">
        <v>2</v>
      </c>
      <c r="AH981" s="6">
        <v>1</v>
      </c>
      <c r="AI981" s="6">
        <v>0</v>
      </c>
      <c r="AJ981" s="6">
        <v>6</v>
      </c>
      <c r="AK981" s="11">
        <v>0</v>
      </c>
      <c r="AL981" s="11">
        <v>0</v>
      </c>
      <c r="AM981" s="11">
        <v>0</v>
      </c>
      <c r="AN981" s="11">
        <v>0</v>
      </c>
      <c r="AO981" s="11">
        <v>1000</v>
      </c>
      <c r="AP981" s="11">
        <v>0.5</v>
      </c>
      <c r="AQ981" s="11">
        <v>0</v>
      </c>
      <c r="AR981" s="6">
        <v>0</v>
      </c>
      <c r="AS981" s="11">
        <v>0</v>
      </c>
      <c r="AT981" s="19" t="s">
        <v>157</v>
      </c>
      <c r="AU981" s="55" t="s">
        <v>167</v>
      </c>
      <c r="AV981" s="18">
        <v>10000007</v>
      </c>
      <c r="AW981" s="18">
        <v>70203006</v>
      </c>
      <c r="AX981" s="12" t="s">
        <v>158</v>
      </c>
      <c r="AY981" s="11">
        <v>0</v>
      </c>
      <c r="AZ981" s="13">
        <v>0</v>
      </c>
      <c r="BA981" s="13">
        <v>0</v>
      </c>
      <c r="BB981" s="37" t="s">
        <v>1092</v>
      </c>
      <c r="BC981" s="11">
        <v>0</v>
      </c>
      <c r="BD981" s="11">
        <v>0</v>
      </c>
      <c r="BE981" s="11">
        <v>0</v>
      </c>
      <c r="BF981" s="11">
        <v>0</v>
      </c>
      <c r="BG981" s="11">
        <v>0</v>
      </c>
      <c r="BH981" s="11">
        <v>0</v>
      </c>
      <c r="BI981" s="9">
        <v>0</v>
      </c>
      <c r="BJ981" s="6">
        <v>1</v>
      </c>
      <c r="BK981" s="6">
        <v>0</v>
      </c>
      <c r="BL981" s="6">
        <v>0</v>
      </c>
      <c r="BM981" s="6">
        <v>0</v>
      </c>
      <c r="BN981" s="6">
        <v>0</v>
      </c>
      <c r="BO981" s="6">
        <v>0</v>
      </c>
    </row>
    <row r="982" spans="3:67" ht="19.5" customHeight="1">
      <c r="C982" s="18">
        <v>65006004</v>
      </c>
      <c r="D982" s="12" t="s">
        <v>1093</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0.8</v>
      </c>
      <c r="X982" s="11">
        <v>0</v>
      </c>
      <c r="Y982" s="11">
        <v>1</v>
      </c>
      <c r="Z982" s="11">
        <v>0</v>
      </c>
      <c r="AA982" s="11">
        <v>0</v>
      </c>
      <c r="AB982" s="11">
        <v>0</v>
      </c>
      <c r="AC982" s="11">
        <v>0</v>
      </c>
      <c r="AD982" s="11">
        <v>15</v>
      </c>
      <c r="AE982" s="11">
        <v>1</v>
      </c>
      <c r="AF982" s="11">
        <v>3</v>
      </c>
      <c r="AG982" s="6">
        <v>2</v>
      </c>
      <c r="AH982" s="6">
        <v>1</v>
      </c>
      <c r="AI982" s="6">
        <v>0</v>
      </c>
      <c r="AJ982" s="6">
        <v>6</v>
      </c>
      <c r="AK982" s="11">
        <v>0</v>
      </c>
      <c r="AL982" s="11">
        <v>0</v>
      </c>
      <c r="AM982" s="11">
        <v>0</v>
      </c>
      <c r="AN982" s="11">
        <v>0</v>
      </c>
      <c r="AO982" s="11">
        <v>6000</v>
      </c>
      <c r="AP982" s="11">
        <v>0.5</v>
      </c>
      <c r="AQ982" s="11">
        <v>0</v>
      </c>
      <c r="AR982" s="6">
        <v>0</v>
      </c>
      <c r="AS982" s="11">
        <v>95006031</v>
      </c>
      <c r="AT982" s="19" t="s">
        <v>394</v>
      </c>
      <c r="AU982" s="6" t="s">
        <v>778</v>
      </c>
      <c r="AV982" s="18">
        <v>10000007</v>
      </c>
      <c r="AW982" s="18">
        <v>70203007</v>
      </c>
      <c r="AX982" s="19" t="s">
        <v>227</v>
      </c>
      <c r="AY982" s="19" t="s">
        <v>257</v>
      </c>
      <c r="AZ982" s="13">
        <v>0</v>
      </c>
      <c r="BA982" s="13">
        <v>0</v>
      </c>
      <c r="BB982" s="37" t="s">
        <v>1094</v>
      </c>
      <c r="BC982" s="11">
        <v>0</v>
      </c>
      <c r="BD982" s="11">
        <v>0</v>
      </c>
      <c r="BE982" s="11">
        <v>0</v>
      </c>
      <c r="BF982" s="11">
        <v>0</v>
      </c>
      <c r="BG982" s="11">
        <v>0</v>
      </c>
      <c r="BH982" s="11">
        <v>0</v>
      </c>
      <c r="BI982" s="9">
        <v>0</v>
      </c>
      <c r="BJ982" s="6">
        <v>1</v>
      </c>
      <c r="BK982" s="6">
        <v>0</v>
      </c>
      <c r="BL982" s="6">
        <v>0</v>
      </c>
      <c r="BM982" s="6">
        <v>0</v>
      </c>
      <c r="BN982" s="6">
        <v>0</v>
      </c>
      <c r="BO982" s="6">
        <v>0</v>
      </c>
    </row>
    <row r="983" spans="3:67" ht="20.100000000000001" customHeight="1">
      <c r="C983" s="18">
        <v>66001001</v>
      </c>
      <c r="D983" s="19" t="s">
        <v>262</v>
      </c>
      <c r="E983" s="18">
        <v>1</v>
      </c>
      <c r="F983" s="18">
        <v>66001001</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t="s">
        <v>1095</v>
      </c>
      <c r="AS983" s="18" t="s">
        <v>156</v>
      </c>
      <c r="AT983" s="19" t="s">
        <v>157</v>
      </c>
      <c r="AU983" s="18" t="s">
        <v>1022</v>
      </c>
      <c r="AV983" s="18">
        <v>0</v>
      </c>
      <c r="AW983" s="18">
        <v>66001001</v>
      </c>
      <c r="AX983" s="19" t="s">
        <v>158</v>
      </c>
      <c r="AY983" s="19" t="s">
        <v>156</v>
      </c>
      <c r="AZ983" s="13">
        <v>0</v>
      </c>
      <c r="BA983" s="13">
        <v>0</v>
      </c>
      <c r="BB983" s="68" t="s">
        <v>1096</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66001002</v>
      </c>
      <c r="D984" s="19" t="s">
        <v>1097</v>
      </c>
      <c r="E984" s="11">
        <v>1</v>
      </c>
      <c r="F984" s="18">
        <v>66001002</v>
      </c>
      <c r="G984" s="18">
        <v>0</v>
      </c>
      <c r="H984" s="13">
        <v>0</v>
      </c>
      <c r="I984" s="18">
        <v>1</v>
      </c>
      <c r="J984" s="18">
        <v>0</v>
      </c>
      <c r="K984" s="11">
        <v>0</v>
      </c>
      <c r="L984" s="18">
        <v>0</v>
      </c>
      <c r="M984" s="18">
        <v>0</v>
      </c>
      <c r="N984" s="18">
        <v>1</v>
      </c>
      <c r="O984" s="18">
        <v>0</v>
      </c>
      <c r="P984" s="18">
        <v>0</v>
      </c>
      <c r="Q984" s="18">
        <v>0</v>
      </c>
      <c r="R984" s="6">
        <v>0</v>
      </c>
      <c r="S984" s="13">
        <v>0</v>
      </c>
      <c r="T984" s="11">
        <v>1</v>
      </c>
      <c r="U984" s="18">
        <v>2</v>
      </c>
      <c r="V984" s="18">
        <v>0</v>
      </c>
      <c r="W984" s="18">
        <v>0.75</v>
      </c>
      <c r="X984" s="18">
        <v>0</v>
      </c>
      <c r="Y984" s="18">
        <v>0</v>
      </c>
      <c r="Z984" s="18">
        <v>0</v>
      </c>
      <c r="AA984" s="18">
        <v>0</v>
      </c>
      <c r="AB984" s="18">
        <v>0</v>
      </c>
      <c r="AC984" s="18">
        <v>0</v>
      </c>
      <c r="AD984" s="18">
        <v>24</v>
      </c>
      <c r="AE984" s="18">
        <v>1</v>
      </c>
      <c r="AF984" s="18">
        <v>4</v>
      </c>
      <c r="AG984" s="6">
        <v>2</v>
      </c>
      <c r="AH984" s="6">
        <v>1</v>
      </c>
      <c r="AI984" s="6">
        <v>0</v>
      </c>
      <c r="AJ984" s="6">
        <v>6</v>
      </c>
      <c r="AK984" s="18">
        <v>0</v>
      </c>
      <c r="AL984" s="18">
        <v>0</v>
      </c>
      <c r="AM984" s="18">
        <v>0</v>
      </c>
      <c r="AN984" s="18">
        <v>0.5</v>
      </c>
      <c r="AO984" s="18">
        <v>9000</v>
      </c>
      <c r="AP984" s="18">
        <v>0.5</v>
      </c>
      <c r="AQ984" s="18">
        <v>0</v>
      </c>
      <c r="AR984" s="6">
        <v>0</v>
      </c>
      <c r="AS984" s="18" t="s">
        <v>156</v>
      </c>
      <c r="AT984" s="19" t="s">
        <v>725</v>
      </c>
      <c r="AU984" s="18" t="s">
        <v>735</v>
      </c>
      <c r="AV984" s="18">
        <v>10002001</v>
      </c>
      <c r="AW984" s="18">
        <v>66001002</v>
      </c>
      <c r="AX984" s="19" t="s">
        <v>227</v>
      </c>
      <c r="AY984" s="19" t="s">
        <v>257</v>
      </c>
      <c r="AZ984" s="13">
        <v>0</v>
      </c>
      <c r="BA984" s="13">
        <v>0</v>
      </c>
      <c r="BB984" s="68" t="s">
        <v>1098</v>
      </c>
      <c r="BC984" s="18">
        <v>0</v>
      </c>
      <c r="BD984" s="11">
        <v>0</v>
      </c>
      <c r="BE984" s="18">
        <v>0</v>
      </c>
      <c r="BF984" s="18">
        <v>0</v>
      </c>
      <c r="BG984" s="18">
        <v>0</v>
      </c>
      <c r="BH984" s="18">
        <v>0</v>
      </c>
      <c r="BI984" s="9">
        <v>0</v>
      </c>
      <c r="BJ984" s="6">
        <v>0</v>
      </c>
      <c r="BK984" s="6">
        <v>0</v>
      </c>
      <c r="BL984" s="6">
        <v>0</v>
      </c>
      <c r="BM984" s="6">
        <v>0</v>
      </c>
      <c r="BN984" s="6">
        <v>0</v>
      </c>
      <c r="BO984" s="6">
        <v>0</v>
      </c>
    </row>
    <row r="985" spans="3:67" ht="20.100000000000001" customHeight="1">
      <c r="C985" s="18">
        <v>66001003</v>
      </c>
      <c r="D985" s="19" t="s">
        <v>1099</v>
      </c>
      <c r="E985" s="18">
        <v>1</v>
      </c>
      <c r="F985" s="18">
        <v>66001003</v>
      </c>
      <c r="G985" s="18">
        <v>0</v>
      </c>
      <c r="H985" s="13">
        <v>0</v>
      </c>
      <c r="I985" s="18">
        <v>1</v>
      </c>
      <c r="J985" s="18">
        <v>0</v>
      </c>
      <c r="K985" s="18">
        <v>0</v>
      </c>
      <c r="L985" s="18">
        <v>0</v>
      </c>
      <c r="M985" s="18">
        <v>0</v>
      </c>
      <c r="N985" s="18">
        <v>1</v>
      </c>
      <c r="O985" s="18">
        <v>0</v>
      </c>
      <c r="P985" s="18">
        <v>0</v>
      </c>
      <c r="Q985" s="18">
        <v>0</v>
      </c>
      <c r="R985" s="6">
        <v>0</v>
      </c>
      <c r="S985" s="13">
        <v>0</v>
      </c>
      <c r="T985" s="11">
        <v>1</v>
      </c>
      <c r="U985" s="18">
        <v>2</v>
      </c>
      <c r="V985" s="18">
        <v>0</v>
      </c>
      <c r="W985" s="18">
        <v>0</v>
      </c>
      <c r="X985" s="18">
        <v>0</v>
      </c>
      <c r="Y985" s="18">
        <v>0</v>
      </c>
      <c r="Z985" s="18">
        <v>0</v>
      </c>
      <c r="AA985" s="18">
        <v>0</v>
      </c>
      <c r="AB985" s="18">
        <v>0</v>
      </c>
      <c r="AC985" s="18">
        <v>0</v>
      </c>
      <c r="AD985" s="18">
        <v>18</v>
      </c>
      <c r="AE985" s="18">
        <v>0</v>
      </c>
      <c r="AF985" s="18">
        <v>0</v>
      </c>
      <c r="AG985" s="6">
        <v>2</v>
      </c>
      <c r="AH985" s="6">
        <v>0</v>
      </c>
      <c r="AI985" s="6">
        <v>0</v>
      </c>
      <c r="AJ985" s="6">
        <v>0</v>
      </c>
      <c r="AK985" s="18">
        <v>0</v>
      </c>
      <c r="AL985" s="18">
        <v>0</v>
      </c>
      <c r="AM985" s="18">
        <v>0</v>
      </c>
      <c r="AN985" s="18">
        <v>0</v>
      </c>
      <c r="AO985" s="18">
        <v>1000</v>
      </c>
      <c r="AP985" s="18">
        <v>0</v>
      </c>
      <c r="AQ985" s="18">
        <v>0</v>
      </c>
      <c r="AR985" s="6">
        <v>96001003</v>
      </c>
      <c r="AS985" s="18" t="s">
        <v>156</v>
      </c>
      <c r="AT985" s="19" t="s">
        <v>157</v>
      </c>
      <c r="AU985" s="18" t="s">
        <v>1022</v>
      </c>
      <c r="AV985" s="18">
        <v>0</v>
      </c>
      <c r="AW985" s="18">
        <v>66001003</v>
      </c>
      <c r="AX985" s="19" t="s">
        <v>158</v>
      </c>
      <c r="AY985" s="19" t="s">
        <v>156</v>
      </c>
      <c r="AZ985" s="13">
        <v>0</v>
      </c>
      <c r="BA985" s="13">
        <v>0</v>
      </c>
      <c r="BB985" s="68" t="s">
        <v>1100</v>
      </c>
      <c r="BC985" s="18">
        <v>0</v>
      </c>
      <c r="BD985" s="11">
        <v>0</v>
      </c>
      <c r="BE985" s="18">
        <v>0</v>
      </c>
      <c r="BF985" s="18">
        <v>0</v>
      </c>
      <c r="BG985" s="18">
        <v>0</v>
      </c>
      <c r="BH985" s="18">
        <v>0</v>
      </c>
      <c r="BI985" s="9">
        <v>0</v>
      </c>
      <c r="BJ985" s="6">
        <v>1</v>
      </c>
      <c r="BK985" s="6">
        <v>0</v>
      </c>
      <c r="BL985" s="6">
        <v>0</v>
      </c>
      <c r="BM985" s="6">
        <v>0</v>
      </c>
      <c r="BN985" s="6">
        <v>0</v>
      </c>
      <c r="BO985" s="6">
        <v>0</v>
      </c>
    </row>
    <row r="986" spans="3:67" ht="20.100000000000001" customHeight="1">
      <c r="C986" s="18">
        <v>66001004</v>
      </c>
      <c r="D986" s="19" t="s">
        <v>1101</v>
      </c>
      <c r="E986" s="18">
        <v>1</v>
      </c>
      <c r="F986" s="18">
        <v>66001004</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96001004</v>
      </c>
      <c r="AS986" s="18" t="s">
        <v>156</v>
      </c>
      <c r="AT986" s="19" t="s">
        <v>157</v>
      </c>
      <c r="AU986" s="18" t="s">
        <v>1022</v>
      </c>
      <c r="AV986" s="18">
        <v>0</v>
      </c>
      <c r="AW986" s="18">
        <v>66001004</v>
      </c>
      <c r="AX986" s="19" t="s">
        <v>158</v>
      </c>
      <c r="AY986" s="19" t="s">
        <v>156</v>
      </c>
      <c r="AZ986" s="13">
        <v>0</v>
      </c>
      <c r="BA986" s="13">
        <v>0</v>
      </c>
      <c r="BB986" s="68" t="s">
        <v>1102</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6">
        <v>66001005</v>
      </c>
      <c r="D987" s="7" t="s">
        <v>1103</v>
      </c>
      <c r="E987" s="6">
        <v>1</v>
      </c>
      <c r="F987" s="6">
        <v>66001005</v>
      </c>
      <c r="G987" s="6">
        <v>0</v>
      </c>
      <c r="H987" s="6">
        <v>0</v>
      </c>
      <c r="I987" s="18">
        <v>1</v>
      </c>
      <c r="J987" s="18">
        <v>0</v>
      </c>
      <c r="K987" s="6">
        <v>0</v>
      </c>
      <c r="L987" s="6">
        <v>0</v>
      </c>
      <c r="M987" s="6">
        <v>0</v>
      </c>
      <c r="N987" s="6">
        <v>1</v>
      </c>
      <c r="O987" s="6">
        <v>0</v>
      </c>
      <c r="P987" s="6">
        <v>0</v>
      </c>
      <c r="Q987" s="6">
        <v>0</v>
      </c>
      <c r="R987" s="6">
        <v>0</v>
      </c>
      <c r="S987" s="6">
        <v>0</v>
      </c>
      <c r="T987" s="11">
        <v>1</v>
      </c>
      <c r="U987" s="6">
        <v>2</v>
      </c>
      <c r="V987" s="6">
        <v>0</v>
      </c>
      <c r="W987" s="6">
        <v>0</v>
      </c>
      <c r="X987" s="6">
        <v>0</v>
      </c>
      <c r="Y987" s="6">
        <v>1</v>
      </c>
      <c r="Z987" s="6">
        <v>0</v>
      </c>
      <c r="AA987" s="6">
        <v>0</v>
      </c>
      <c r="AB987" s="18">
        <v>0</v>
      </c>
      <c r="AC987" s="6">
        <v>0</v>
      </c>
      <c r="AD987" s="6">
        <v>18</v>
      </c>
      <c r="AE987" s="6">
        <v>1</v>
      </c>
      <c r="AF987" s="6">
        <v>3</v>
      </c>
      <c r="AG987" s="6">
        <v>2</v>
      </c>
      <c r="AH987" s="6">
        <v>0</v>
      </c>
      <c r="AI987" s="6">
        <v>1</v>
      </c>
      <c r="AJ987" s="6">
        <v>1.6</v>
      </c>
      <c r="AK987" s="6">
        <v>0</v>
      </c>
      <c r="AL987" s="6">
        <v>0</v>
      </c>
      <c r="AM987" s="6">
        <v>0</v>
      </c>
      <c r="AN987" s="6">
        <v>0.25</v>
      </c>
      <c r="AO987" s="6">
        <v>3000</v>
      </c>
      <c r="AP987" s="6">
        <v>0.1</v>
      </c>
      <c r="AQ987" s="6">
        <v>0</v>
      </c>
      <c r="AR987" s="6">
        <v>0</v>
      </c>
      <c r="AS987" s="6">
        <v>96001005</v>
      </c>
      <c r="AT987" s="7" t="s">
        <v>194</v>
      </c>
      <c r="AU987" s="18" t="s">
        <v>1022</v>
      </c>
      <c r="AV987" s="6" t="s">
        <v>156</v>
      </c>
      <c r="AW987" s="6">
        <v>66001005</v>
      </c>
      <c r="AX987" s="7" t="s">
        <v>158</v>
      </c>
      <c r="AY987" s="6">
        <v>0</v>
      </c>
      <c r="AZ987" s="6">
        <v>0</v>
      </c>
      <c r="BA987" s="6">
        <v>0</v>
      </c>
      <c r="BB987" s="33" t="s">
        <v>1104</v>
      </c>
      <c r="BC987" s="6">
        <v>0</v>
      </c>
      <c r="BD987" s="11">
        <v>0</v>
      </c>
      <c r="BE987" s="6">
        <v>0</v>
      </c>
      <c r="BF987" s="6">
        <v>0</v>
      </c>
      <c r="BG987" s="6">
        <v>0</v>
      </c>
      <c r="BH987" s="6">
        <v>0</v>
      </c>
      <c r="BI987" s="9">
        <v>0</v>
      </c>
      <c r="BJ987" s="6">
        <v>1</v>
      </c>
      <c r="BK987" s="6">
        <v>0</v>
      </c>
      <c r="BL987" s="6">
        <v>0</v>
      </c>
      <c r="BM987" s="6">
        <v>0</v>
      </c>
      <c r="BN987" s="6">
        <v>0</v>
      </c>
      <c r="BO987" s="6">
        <v>0</v>
      </c>
    </row>
    <row r="988" spans="3:67" ht="20.100000000000001" customHeight="1">
      <c r="C988" s="18">
        <v>66001006</v>
      </c>
      <c r="D988" s="19" t="s">
        <v>1105</v>
      </c>
      <c r="E988" s="18">
        <v>1</v>
      </c>
      <c r="F988" s="18">
        <v>66001006</v>
      </c>
      <c r="G988" s="18">
        <v>0</v>
      </c>
      <c r="H988" s="13">
        <v>0</v>
      </c>
      <c r="I988" s="18">
        <v>1</v>
      </c>
      <c r="J988" s="18">
        <v>0</v>
      </c>
      <c r="K988" s="18">
        <v>0</v>
      </c>
      <c r="L988" s="18">
        <v>0</v>
      </c>
      <c r="M988" s="18">
        <v>0</v>
      </c>
      <c r="N988" s="18">
        <v>1</v>
      </c>
      <c r="O988" s="18">
        <v>0</v>
      </c>
      <c r="P988" s="18">
        <v>0</v>
      </c>
      <c r="Q988" s="18">
        <v>0</v>
      </c>
      <c r="R988" s="6">
        <v>0</v>
      </c>
      <c r="S988" s="13">
        <v>0</v>
      </c>
      <c r="T988" s="11">
        <v>1</v>
      </c>
      <c r="U988" s="18">
        <v>2</v>
      </c>
      <c r="V988" s="18">
        <v>0</v>
      </c>
      <c r="W988" s="18">
        <v>0</v>
      </c>
      <c r="X988" s="18">
        <v>0</v>
      </c>
      <c r="Y988" s="18">
        <v>0</v>
      </c>
      <c r="Z988" s="18">
        <v>0</v>
      </c>
      <c r="AA988" s="18">
        <v>0</v>
      </c>
      <c r="AB988" s="18">
        <v>0</v>
      </c>
      <c r="AC988" s="18">
        <v>0</v>
      </c>
      <c r="AD988" s="18">
        <v>18</v>
      </c>
      <c r="AE988" s="18">
        <v>0</v>
      </c>
      <c r="AF988" s="18">
        <v>0</v>
      </c>
      <c r="AG988" s="6">
        <v>2</v>
      </c>
      <c r="AH988" s="6">
        <v>0</v>
      </c>
      <c r="AI988" s="6">
        <v>0</v>
      </c>
      <c r="AJ988" s="6">
        <v>0</v>
      </c>
      <c r="AK988" s="18">
        <v>0</v>
      </c>
      <c r="AL988" s="18">
        <v>0</v>
      </c>
      <c r="AM988" s="18">
        <v>0</v>
      </c>
      <c r="AN988" s="18">
        <v>0</v>
      </c>
      <c r="AO988" s="18">
        <v>1000</v>
      </c>
      <c r="AP988" s="18">
        <v>0</v>
      </c>
      <c r="AQ988" s="18">
        <v>0</v>
      </c>
      <c r="AR988" s="6">
        <v>96001006</v>
      </c>
      <c r="AS988" s="18" t="s">
        <v>156</v>
      </c>
      <c r="AT988" s="19" t="s">
        <v>157</v>
      </c>
      <c r="AU988" s="18" t="s">
        <v>1022</v>
      </c>
      <c r="AV988" s="18">
        <v>0</v>
      </c>
      <c r="AW988" s="18">
        <v>66001006</v>
      </c>
      <c r="AX988" s="19" t="s">
        <v>158</v>
      </c>
      <c r="AY988" s="19" t="s">
        <v>156</v>
      </c>
      <c r="AZ988" s="13">
        <v>0</v>
      </c>
      <c r="BA988" s="13">
        <v>0</v>
      </c>
      <c r="BB988" s="68" t="s">
        <v>1106</v>
      </c>
      <c r="BC988" s="18">
        <v>0</v>
      </c>
      <c r="BD988" s="11">
        <v>0</v>
      </c>
      <c r="BE988" s="18">
        <v>0</v>
      </c>
      <c r="BF988" s="18">
        <v>0</v>
      </c>
      <c r="BG988" s="18">
        <v>0</v>
      </c>
      <c r="BH988" s="18">
        <v>0</v>
      </c>
      <c r="BI988" s="9">
        <v>0</v>
      </c>
      <c r="BJ988" s="6">
        <v>1</v>
      </c>
      <c r="BK988" s="6">
        <v>0</v>
      </c>
      <c r="BL988" s="6">
        <v>0</v>
      </c>
      <c r="BM988" s="6">
        <v>0</v>
      </c>
      <c r="BN988" s="6">
        <v>0</v>
      </c>
      <c r="BO988" s="6">
        <v>0</v>
      </c>
    </row>
    <row r="989" spans="3:67" ht="20.100000000000001" customHeight="1">
      <c r="C989" s="18">
        <v>66001007</v>
      </c>
      <c r="D989" s="7" t="s">
        <v>1107</v>
      </c>
      <c r="E989" s="18">
        <v>1</v>
      </c>
      <c r="F989" s="18">
        <v>66001007</v>
      </c>
      <c r="G989" s="6">
        <v>0</v>
      </c>
      <c r="H989" s="6">
        <v>0</v>
      </c>
      <c r="I989" s="18">
        <v>1</v>
      </c>
      <c r="J989" s="18">
        <v>0</v>
      </c>
      <c r="K989" s="6">
        <v>0</v>
      </c>
      <c r="L989" s="6">
        <v>0</v>
      </c>
      <c r="M989" s="6">
        <v>0</v>
      </c>
      <c r="N989" s="6">
        <v>1</v>
      </c>
      <c r="O989" s="6">
        <v>0</v>
      </c>
      <c r="P989" s="6">
        <v>0</v>
      </c>
      <c r="Q989" s="6">
        <v>0</v>
      </c>
      <c r="R989" s="6">
        <v>0</v>
      </c>
      <c r="S989" s="6">
        <v>0</v>
      </c>
      <c r="T989" s="11">
        <v>1</v>
      </c>
      <c r="U989" s="6">
        <v>2</v>
      </c>
      <c r="V989" s="6">
        <v>0</v>
      </c>
      <c r="W989" s="6">
        <v>2.75</v>
      </c>
      <c r="X989" s="6">
        <v>0</v>
      </c>
      <c r="Y989" s="6">
        <v>0</v>
      </c>
      <c r="Z989" s="6">
        <v>0</v>
      </c>
      <c r="AA989" s="6">
        <v>0</v>
      </c>
      <c r="AB989" s="18">
        <v>0</v>
      </c>
      <c r="AC989" s="6">
        <v>0</v>
      </c>
      <c r="AD989" s="6">
        <v>15</v>
      </c>
      <c r="AE989" s="6">
        <v>0</v>
      </c>
      <c r="AF989" s="6">
        <v>0</v>
      </c>
      <c r="AG989" s="6">
        <v>7</v>
      </c>
      <c r="AH989" s="6">
        <v>0</v>
      </c>
      <c r="AI989" s="6">
        <v>0</v>
      </c>
      <c r="AJ989" s="6">
        <v>6</v>
      </c>
      <c r="AK989" s="6">
        <v>0</v>
      </c>
      <c r="AL989" s="6">
        <v>0</v>
      </c>
      <c r="AM989" s="6">
        <v>0</v>
      </c>
      <c r="AN989" s="6">
        <v>0.25</v>
      </c>
      <c r="AO989" s="6">
        <v>1000</v>
      </c>
      <c r="AP989" s="6">
        <v>0</v>
      </c>
      <c r="AQ989" s="6">
        <v>0</v>
      </c>
      <c r="AR989" s="6">
        <v>0</v>
      </c>
      <c r="AS989" s="6" t="s">
        <v>156</v>
      </c>
      <c r="AT989" s="7" t="s">
        <v>194</v>
      </c>
      <c r="AU989" s="6" t="s">
        <v>778</v>
      </c>
      <c r="AV989" s="6" t="s">
        <v>156</v>
      </c>
      <c r="AW989" s="6" t="s">
        <v>1108</v>
      </c>
      <c r="AX989" s="7" t="s">
        <v>158</v>
      </c>
      <c r="AY989" s="6">
        <v>0</v>
      </c>
      <c r="AZ989" s="13">
        <v>0</v>
      </c>
      <c r="BA989" s="13">
        <v>0</v>
      </c>
      <c r="BB989" s="33" t="s">
        <v>1109</v>
      </c>
      <c r="BC989" s="6">
        <v>0</v>
      </c>
      <c r="BD989" s="11">
        <v>0</v>
      </c>
      <c r="BE989" s="6">
        <v>0</v>
      </c>
      <c r="BF989" s="6">
        <v>0</v>
      </c>
      <c r="BG989" s="6">
        <v>0</v>
      </c>
      <c r="BH989" s="6">
        <v>0</v>
      </c>
      <c r="BI989" s="9">
        <v>0</v>
      </c>
      <c r="BJ989" s="6">
        <v>0</v>
      </c>
      <c r="BK989" s="6">
        <v>0</v>
      </c>
      <c r="BL989" s="6">
        <v>0</v>
      </c>
      <c r="BM989" s="6">
        <v>0</v>
      </c>
      <c r="BN989" s="6">
        <v>0</v>
      </c>
      <c r="BO989" s="6">
        <v>0</v>
      </c>
    </row>
    <row r="990" spans="3:67" ht="19.5" customHeight="1">
      <c r="C990" s="18">
        <v>66001008</v>
      </c>
      <c r="D990" s="19" t="s">
        <v>1110</v>
      </c>
      <c r="E990" s="11">
        <v>1</v>
      </c>
      <c r="F990" s="18">
        <v>66001008</v>
      </c>
      <c r="G990" s="18">
        <v>0</v>
      </c>
      <c r="H990" s="13">
        <v>0</v>
      </c>
      <c r="I990" s="18">
        <v>1</v>
      </c>
      <c r="J990" s="18">
        <v>0</v>
      </c>
      <c r="K990" s="11">
        <v>0</v>
      </c>
      <c r="L990" s="18">
        <v>0</v>
      </c>
      <c r="M990" s="18">
        <v>0</v>
      </c>
      <c r="N990" s="18">
        <v>1</v>
      </c>
      <c r="O990" s="18">
        <v>0</v>
      </c>
      <c r="P990" s="18">
        <v>0</v>
      </c>
      <c r="Q990" s="18">
        <v>0</v>
      </c>
      <c r="R990" s="6">
        <v>0</v>
      </c>
      <c r="S990" s="13">
        <v>0</v>
      </c>
      <c r="T990" s="11">
        <v>1</v>
      </c>
      <c r="U990" s="18">
        <v>2</v>
      </c>
      <c r="V990" s="18">
        <v>0</v>
      </c>
      <c r="W990" s="18">
        <v>2.5</v>
      </c>
      <c r="X990" s="18">
        <v>0</v>
      </c>
      <c r="Y990" s="18">
        <v>0</v>
      </c>
      <c r="Z990" s="18">
        <v>0</v>
      </c>
      <c r="AA990" s="18">
        <v>0</v>
      </c>
      <c r="AB990" s="18">
        <v>0</v>
      </c>
      <c r="AC990" s="18">
        <v>0</v>
      </c>
      <c r="AD990" s="18">
        <v>15</v>
      </c>
      <c r="AE990" s="18">
        <v>1</v>
      </c>
      <c r="AF990" s="18">
        <v>3</v>
      </c>
      <c r="AG990" s="6">
        <v>2</v>
      </c>
      <c r="AH990" s="6">
        <v>1</v>
      </c>
      <c r="AI990" s="6">
        <v>0</v>
      </c>
      <c r="AJ990" s="6">
        <v>6</v>
      </c>
      <c r="AK990" s="18">
        <v>0</v>
      </c>
      <c r="AL990" s="18">
        <v>0</v>
      </c>
      <c r="AM990" s="18">
        <v>0</v>
      </c>
      <c r="AN990" s="18">
        <v>0.75</v>
      </c>
      <c r="AO990" s="18">
        <v>3000</v>
      </c>
      <c r="AP990" s="18">
        <v>0.75</v>
      </c>
      <c r="AQ990" s="18">
        <v>0</v>
      </c>
      <c r="AR990" s="6">
        <v>0</v>
      </c>
      <c r="AS990" s="18" t="s">
        <v>156</v>
      </c>
      <c r="AT990" s="19" t="s">
        <v>721</v>
      </c>
      <c r="AU990" s="18" t="s">
        <v>722</v>
      </c>
      <c r="AV990" s="18">
        <v>10000006</v>
      </c>
      <c r="AW990" s="18">
        <v>66001008</v>
      </c>
      <c r="AX990" s="19" t="s">
        <v>158</v>
      </c>
      <c r="AY990" s="19">
        <v>0</v>
      </c>
      <c r="AZ990" s="13">
        <v>0</v>
      </c>
      <c r="BA990" s="13">
        <v>0</v>
      </c>
      <c r="BB990" s="68" t="s">
        <v>1111</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66001009</v>
      </c>
      <c r="D991" s="19" t="s">
        <v>1112</v>
      </c>
      <c r="E991" s="11">
        <v>1</v>
      </c>
      <c r="F991" s="18">
        <v>66001009</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v>96001009</v>
      </c>
      <c r="AT991" s="19" t="s">
        <v>721</v>
      </c>
      <c r="AU991" s="18" t="s">
        <v>722</v>
      </c>
      <c r="AV991" s="18">
        <v>10000006</v>
      </c>
      <c r="AW991" s="18">
        <v>66001009</v>
      </c>
      <c r="AX991" s="19" t="s">
        <v>158</v>
      </c>
      <c r="AY991" s="19">
        <v>0</v>
      </c>
      <c r="AZ991" s="13">
        <v>0</v>
      </c>
      <c r="BA991" s="13">
        <v>0</v>
      </c>
      <c r="BB991" s="68" t="s">
        <v>1113</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66001010</v>
      </c>
      <c r="D992" s="19" t="s">
        <v>1114</v>
      </c>
      <c r="E992" s="18">
        <v>1</v>
      </c>
      <c r="F992" s="18">
        <v>66001010</v>
      </c>
      <c r="G992" s="18">
        <v>0</v>
      </c>
      <c r="H992" s="13">
        <v>0</v>
      </c>
      <c r="I992" s="18">
        <v>1</v>
      </c>
      <c r="J992" s="18">
        <v>0</v>
      </c>
      <c r="K992" s="18">
        <v>0</v>
      </c>
      <c r="L992" s="18">
        <v>0</v>
      </c>
      <c r="M992" s="18">
        <v>0</v>
      </c>
      <c r="N992" s="18">
        <v>1</v>
      </c>
      <c r="O992" s="18">
        <v>0</v>
      </c>
      <c r="P992" s="18">
        <v>0</v>
      </c>
      <c r="Q992" s="18">
        <v>0</v>
      </c>
      <c r="R992" s="6">
        <v>0</v>
      </c>
      <c r="S992" s="13">
        <v>0</v>
      </c>
      <c r="T992" s="11">
        <v>1</v>
      </c>
      <c r="U992" s="18">
        <v>2</v>
      </c>
      <c r="V992" s="18">
        <v>0</v>
      </c>
      <c r="W992" s="18">
        <v>0</v>
      </c>
      <c r="X992" s="18">
        <v>0</v>
      </c>
      <c r="Y992" s="18">
        <v>0</v>
      </c>
      <c r="Z992" s="18">
        <v>0</v>
      </c>
      <c r="AA992" s="18">
        <v>0</v>
      </c>
      <c r="AB992" s="18">
        <v>0</v>
      </c>
      <c r="AC992" s="18">
        <v>0</v>
      </c>
      <c r="AD992" s="18">
        <v>18</v>
      </c>
      <c r="AE992" s="18">
        <v>0</v>
      </c>
      <c r="AF992" s="18">
        <v>0</v>
      </c>
      <c r="AG992" s="6">
        <v>2</v>
      </c>
      <c r="AH992" s="6">
        <v>0</v>
      </c>
      <c r="AI992" s="6">
        <v>0</v>
      </c>
      <c r="AJ992" s="6">
        <v>0</v>
      </c>
      <c r="AK992" s="18">
        <v>0</v>
      </c>
      <c r="AL992" s="18">
        <v>0</v>
      </c>
      <c r="AM992" s="18">
        <v>0</v>
      </c>
      <c r="AN992" s="18">
        <v>0</v>
      </c>
      <c r="AO992" s="18">
        <v>1000</v>
      </c>
      <c r="AP992" s="18">
        <v>0</v>
      </c>
      <c r="AQ992" s="18">
        <v>0</v>
      </c>
      <c r="AR992" s="6">
        <v>96001010</v>
      </c>
      <c r="AS992" s="18" t="s">
        <v>156</v>
      </c>
      <c r="AT992" s="19" t="s">
        <v>157</v>
      </c>
      <c r="AU992" s="18" t="s">
        <v>1022</v>
      </c>
      <c r="AV992" s="18">
        <v>0</v>
      </c>
      <c r="AW992" s="18">
        <v>66001010</v>
      </c>
      <c r="AX992" s="19" t="s">
        <v>158</v>
      </c>
      <c r="AY992" s="19" t="s">
        <v>156</v>
      </c>
      <c r="AZ992" s="13">
        <v>0</v>
      </c>
      <c r="BA992" s="13">
        <v>0</v>
      </c>
      <c r="BB992" s="68" t="s">
        <v>1115</v>
      </c>
      <c r="BC992" s="18">
        <v>0</v>
      </c>
      <c r="BD992" s="11">
        <v>0</v>
      </c>
      <c r="BE992" s="18">
        <v>0</v>
      </c>
      <c r="BF992" s="18">
        <v>0</v>
      </c>
      <c r="BG992" s="18">
        <v>0</v>
      </c>
      <c r="BH992" s="18">
        <v>0</v>
      </c>
      <c r="BI992" s="9">
        <v>0</v>
      </c>
      <c r="BJ992" s="6">
        <v>1</v>
      </c>
      <c r="BK992" s="6">
        <v>0</v>
      </c>
      <c r="BL992" s="6">
        <v>0</v>
      </c>
      <c r="BM992" s="6">
        <v>0</v>
      </c>
      <c r="BN992" s="6">
        <v>0</v>
      </c>
      <c r="BO992" s="6">
        <v>0</v>
      </c>
    </row>
    <row r="993" spans="3:67" ht="20.100000000000001" customHeight="1">
      <c r="C993" s="18">
        <v>66001011</v>
      </c>
      <c r="D993" s="12" t="s">
        <v>1116</v>
      </c>
      <c r="E993" s="11">
        <v>1</v>
      </c>
      <c r="F993" s="18">
        <v>66001011</v>
      </c>
      <c r="G993" s="11">
        <v>0</v>
      </c>
      <c r="H993" s="13">
        <v>0</v>
      </c>
      <c r="I993" s="18">
        <v>1</v>
      </c>
      <c r="J993" s="18">
        <v>0</v>
      </c>
      <c r="K993" s="11">
        <v>0</v>
      </c>
      <c r="L993" s="11">
        <v>0</v>
      </c>
      <c r="M993" s="11">
        <v>0</v>
      </c>
      <c r="N993" s="11">
        <v>1</v>
      </c>
      <c r="O993" s="11">
        <v>0</v>
      </c>
      <c r="P993" s="11">
        <v>0</v>
      </c>
      <c r="Q993" s="11">
        <v>0</v>
      </c>
      <c r="R993" s="6">
        <v>0</v>
      </c>
      <c r="S993" s="11">
        <v>0</v>
      </c>
      <c r="T993" s="11">
        <v>1</v>
      </c>
      <c r="U993" s="11">
        <v>2</v>
      </c>
      <c r="V993" s="11">
        <v>0</v>
      </c>
      <c r="W993" s="11">
        <v>3</v>
      </c>
      <c r="X993" s="11">
        <v>0</v>
      </c>
      <c r="Y993" s="11">
        <v>0</v>
      </c>
      <c r="Z993" s="11">
        <v>0</v>
      </c>
      <c r="AA993" s="11">
        <v>0</v>
      </c>
      <c r="AB993" s="18">
        <v>0</v>
      </c>
      <c r="AC993" s="11">
        <v>0</v>
      </c>
      <c r="AD993" s="11">
        <v>18</v>
      </c>
      <c r="AE993" s="11">
        <v>2</v>
      </c>
      <c r="AF993" s="11" t="s">
        <v>702</v>
      </c>
      <c r="AG993" s="6">
        <v>2</v>
      </c>
      <c r="AH993" s="6">
        <v>2</v>
      </c>
      <c r="AI993" s="6">
        <v>0</v>
      </c>
      <c r="AJ993" s="6">
        <v>1.5</v>
      </c>
      <c r="AK993" s="11">
        <v>0</v>
      </c>
      <c r="AL993" s="11">
        <v>0</v>
      </c>
      <c r="AM993" s="11">
        <v>0</v>
      </c>
      <c r="AN993" s="11">
        <v>0.25</v>
      </c>
      <c r="AO993" s="11">
        <v>3000</v>
      </c>
      <c r="AP993" s="11">
        <v>0.25</v>
      </c>
      <c r="AQ993" s="11">
        <v>0</v>
      </c>
      <c r="AR993" s="6">
        <v>0</v>
      </c>
      <c r="AS993" s="11" t="s">
        <v>156</v>
      </c>
      <c r="AT993" s="12" t="s">
        <v>211</v>
      </c>
      <c r="AU993" s="11" t="s">
        <v>703</v>
      </c>
      <c r="AV993" s="18">
        <v>10001007</v>
      </c>
      <c r="AW993" s="18">
        <v>66001011</v>
      </c>
      <c r="AX993" s="12" t="s">
        <v>158</v>
      </c>
      <c r="AY993" s="11">
        <v>0</v>
      </c>
      <c r="AZ993" s="13">
        <v>0</v>
      </c>
      <c r="BA993" s="13">
        <v>0</v>
      </c>
      <c r="BB993" s="37" t="s">
        <v>1117</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66">
        <v>66001012</v>
      </c>
      <c r="D994" s="82" t="s">
        <v>541</v>
      </c>
      <c r="E994" s="55">
        <v>1</v>
      </c>
      <c r="F994" s="66">
        <v>66001008</v>
      </c>
      <c r="G994" s="66">
        <v>0</v>
      </c>
      <c r="H994" s="73">
        <v>0</v>
      </c>
      <c r="I994" s="66">
        <v>1</v>
      </c>
      <c r="J994" s="66">
        <v>0</v>
      </c>
      <c r="K994" s="55">
        <v>0</v>
      </c>
      <c r="L994" s="66">
        <v>0</v>
      </c>
      <c r="M994" s="66">
        <v>0</v>
      </c>
      <c r="N994" s="66">
        <v>1</v>
      </c>
      <c r="O994" s="66">
        <v>0</v>
      </c>
      <c r="P994" s="66">
        <v>0</v>
      </c>
      <c r="Q994" s="66">
        <v>0</v>
      </c>
      <c r="R994" s="62">
        <v>0</v>
      </c>
      <c r="S994" s="73">
        <v>0</v>
      </c>
      <c r="T994" s="55">
        <v>1</v>
      </c>
      <c r="U994" s="66">
        <v>2</v>
      </c>
      <c r="V994" s="66">
        <v>0</v>
      </c>
      <c r="W994" s="66">
        <v>2.75</v>
      </c>
      <c r="X994" s="66">
        <v>0</v>
      </c>
      <c r="Y994" s="66">
        <v>0</v>
      </c>
      <c r="Z994" s="66">
        <v>0</v>
      </c>
      <c r="AA994" s="66">
        <v>0</v>
      </c>
      <c r="AB994" s="66">
        <v>0</v>
      </c>
      <c r="AC994" s="66">
        <v>0</v>
      </c>
      <c r="AD994" s="66">
        <v>15</v>
      </c>
      <c r="AE994" s="66">
        <v>1</v>
      </c>
      <c r="AF994" s="66">
        <v>3</v>
      </c>
      <c r="AG994" s="62">
        <v>2</v>
      </c>
      <c r="AH994" s="62">
        <v>1</v>
      </c>
      <c r="AI994" s="6">
        <v>0</v>
      </c>
      <c r="AJ994" s="62">
        <v>6</v>
      </c>
      <c r="AK994" s="66">
        <v>0</v>
      </c>
      <c r="AL994" s="66">
        <v>0</v>
      </c>
      <c r="AM994" s="66">
        <v>0</v>
      </c>
      <c r="AN994" s="66">
        <v>0.75</v>
      </c>
      <c r="AO994" s="66">
        <v>3000</v>
      </c>
      <c r="AP994" s="66">
        <v>1.5</v>
      </c>
      <c r="AQ994" s="66">
        <v>0</v>
      </c>
      <c r="AR994" s="62">
        <v>0</v>
      </c>
      <c r="AS994" s="66" t="s">
        <v>156</v>
      </c>
      <c r="AT994" s="82" t="s">
        <v>721</v>
      </c>
      <c r="AU994" s="66" t="s">
        <v>722</v>
      </c>
      <c r="AV994" s="66">
        <v>10000006</v>
      </c>
      <c r="AW994" s="66">
        <v>70405004</v>
      </c>
      <c r="AX994" s="82" t="s">
        <v>158</v>
      </c>
      <c r="AY994" s="82">
        <v>0</v>
      </c>
      <c r="AZ994" s="73">
        <v>0</v>
      </c>
      <c r="BA994" s="73">
        <v>0</v>
      </c>
      <c r="BB994" s="84" t="s">
        <v>1118</v>
      </c>
      <c r="BC994" s="66">
        <v>0</v>
      </c>
      <c r="BD994" s="55">
        <v>0</v>
      </c>
      <c r="BE994" s="66">
        <v>0</v>
      </c>
      <c r="BF994" s="66">
        <v>0</v>
      </c>
      <c r="BG994" s="66">
        <v>0</v>
      </c>
      <c r="BH994" s="66">
        <v>0</v>
      </c>
      <c r="BI994" s="85">
        <v>0</v>
      </c>
      <c r="BJ994" s="6">
        <v>0</v>
      </c>
      <c r="BK994" s="6">
        <v>0</v>
      </c>
      <c r="BL994" s="6">
        <v>0</v>
      </c>
      <c r="BM994" s="6">
        <v>0</v>
      </c>
      <c r="BN994" s="6">
        <v>0</v>
      </c>
      <c r="BO994" s="6">
        <v>0</v>
      </c>
    </row>
    <row r="995" spans="3:67" ht="20.100000000000001" customHeight="1">
      <c r="C995" s="66">
        <v>66001013</v>
      </c>
      <c r="D995" s="82" t="s">
        <v>1119</v>
      </c>
      <c r="E995" s="55">
        <v>1</v>
      </c>
      <c r="F995" s="66">
        <v>66001002</v>
      </c>
      <c r="G995" s="66">
        <v>0</v>
      </c>
      <c r="H995" s="73">
        <v>0</v>
      </c>
      <c r="I995" s="66">
        <v>1</v>
      </c>
      <c r="J995" s="66">
        <v>0</v>
      </c>
      <c r="K995" s="55">
        <v>0</v>
      </c>
      <c r="L995" s="66">
        <v>0</v>
      </c>
      <c r="M995" s="66">
        <v>0</v>
      </c>
      <c r="N995" s="66">
        <v>1</v>
      </c>
      <c r="O995" s="66">
        <v>1</v>
      </c>
      <c r="P995" s="66">
        <v>0</v>
      </c>
      <c r="Q995" s="66">
        <v>0</v>
      </c>
      <c r="R995" s="62">
        <v>0</v>
      </c>
      <c r="S995" s="73">
        <v>0</v>
      </c>
      <c r="T995" s="55">
        <v>1</v>
      </c>
      <c r="U995" s="66">
        <v>2</v>
      </c>
      <c r="V995" s="66">
        <v>0</v>
      </c>
      <c r="W995" s="66">
        <v>1</v>
      </c>
      <c r="X995" s="66">
        <v>0</v>
      </c>
      <c r="Y995" s="66">
        <v>0</v>
      </c>
      <c r="Z995" s="66">
        <v>0</v>
      </c>
      <c r="AA995" s="66">
        <v>0</v>
      </c>
      <c r="AB995" s="66">
        <v>0</v>
      </c>
      <c r="AC995" s="66">
        <v>0</v>
      </c>
      <c r="AD995" s="66">
        <v>9</v>
      </c>
      <c r="AE995" s="66">
        <v>1</v>
      </c>
      <c r="AF995" s="66">
        <v>4</v>
      </c>
      <c r="AG995" s="62">
        <v>9</v>
      </c>
      <c r="AH995" s="62">
        <v>0</v>
      </c>
      <c r="AI995" s="6">
        <v>0</v>
      </c>
      <c r="AJ995" s="62">
        <v>6</v>
      </c>
      <c r="AK995" s="66">
        <v>0</v>
      </c>
      <c r="AL995" s="66">
        <v>0</v>
      </c>
      <c r="AM995" s="66">
        <v>0</v>
      </c>
      <c r="AN995" s="66">
        <v>0.5</v>
      </c>
      <c r="AO995" s="66">
        <v>30000</v>
      </c>
      <c r="AP995" s="66">
        <v>0.5</v>
      </c>
      <c r="AQ995" s="66">
        <v>0</v>
      </c>
      <c r="AR995" s="62">
        <v>0</v>
      </c>
      <c r="AS995" s="66">
        <v>96001013</v>
      </c>
      <c r="AT995" s="82" t="s">
        <v>157</v>
      </c>
      <c r="AU995" s="66" t="s">
        <v>735</v>
      </c>
      <c r="AV995" s="66">
        <v>10000009</v>
      </c>
      <c r="AW995" s="66">
        <v>70405005</v>
      </c>
      <c r="AX995" s="82" t="s">
        <v>227</v>
      </c>
      <c r="AY995" s="82" t="s">
        <v>257</v>
      </c>
      <c r="AZ995" s="73">
        <v>0</v>
      </c>
      <c r="BA995" s="73">
        <v>0</v>
      </c>
      <c r="BB995" s="138" t="s">
        <v>865</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66001014</v>
      </c>
      <c r="D996" s="82" t="s">
        <v>1120</v>
      </c>
      <c r="E996" s="55">
        <v>1</v>
      </c>
      <c r="F996" s="66">
        <v>62012201</v>
      </c>
      <c r="G996" s="66">
        <v>0</v>
      </c>
      <c r="H996" s="73">
        <v>0</v>
      </c>
      <c r="I996" s="66">
        <v>1</v>
      </c>
      <c r="J996" s="66">
        <v>0</v>
      </c>
      <c r="K996" s="55">
        <v>0</v>
      </c>
      <c r="L996" s="66">
        <v>0</v>
      </c>
      <c r="M996" s="66">
        <v>0</v>
      </c>
      <c r="N996" s="66">
        <v>1</v>
      </c>
      <c r="O996" s="66">
        <v>0</v>
      </c>
      <c r="P996" s="66">
        <v>0</v>
      </c>
      <c r="Q996" s="66">
        <v>0</v>
      </c>
      <c r="R996" s="62">
        <v>0</v>
      </c>
      <c r="S996" s="73">
        <v>0</v>
      </c>
      <c r="T996" s="55">
        <v>1</v>
      </c>
      <c r="U996" s="66">
        <v>2</v>
      </c>
      <c r="V996" s="66">
        <v>0</v>
      </c>
      <c r="W996" s="66">
        <v>2</v>
      </c>
      <c r="X996" s="66">
        <v>0</v>
      </c>
      <c r="Y996" s="66">
        <v>0</v>
      </c>
      <c r="Z996" s="66">
        <v>0</v>
      </c>
      <c r="AA996" s="66">
        <v>0</v>
      </c>
      <c r="AB996" s="66">
        <v>0</v>
      </c>
      <c r="AC996" s="66">
        <v>0</v>
      </c>
      <c r="AD996" s="66">
        <v>12</v>
      </c>
      <c r="AE996" s="66">
        <v>1</v>
      </c>
      <c r="AF996" s="66">
        <v>3.5</v>
      </c>
      <c r="AG996" s="62">
        <v>0</v>
      </c>
      <c r="AH996" s="62">
        <v>0</v>
      </c>
      <c r="AI996" s="6">
        <v>0</v>
      </c>
      <c r="AJ996" s="62">
        <v>4</v>
      </c>
      <c r="AK996" s="66">
        <v>0</v>
      </c>
      <c r="AL996" s="66">
        <v>0</v>
      </c>
      <c r="AM996" s="66">
        <v>0</v>
      </c>
      <c r="AN996" s="66">
        <v>0.5</v>
      </c>
      <c r="AO996" s="66">
        <v>3000</v>
      </c>
      <c r="AP996" s="66">
        <v>0</v>
      </c>
      <c r="AQ996" s="66">
        <v>0</v>
      </c>
      <c r="AR996" s="62">
        <v>0</v>
      </c>
      <c r="AS996" s="66">
        <v>92005001</v>
      </c>
      <c r="AT996" s="82" t="s">
        <v>157</v>
      </c>
      <c r="AU996" s="66" t="s">
        <v>345</v>
      </c>
      <c r="AV996" s="66">
        <v>10000009</v>
      </c>
      <c r="AW996" s="66">
        <v>70405006</v>
      </c>
      <c r="AX996" s="82" t="s">
        <v>158</v>
      </c>
      <c r="AY996" s="82">
        <v>0</v>
      </c>
      <c r="AZ996" s="73">
        <v>0</v>
      </c>
      <c r="BA996" s="73">
        <v>0</v>
      </c>
      <c r="BB996" s="138" t="s">
        <v>1121</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66001015</v>
      </c>
      <c r="D997" s="82" t="s">
        <v>1122</v>
      </c>
      <c r="E997" s="55">
        <v>1</v>
      </c>
      <c r="F997" s="66">
        <v>62011201</v>
      </c>
      <c r="G997" s="66">
        <v>0</v>
      </c>
      <c r="H997" s="73">
        <v>0</v>
      </c>
      <c r="I997" s="66">
        <v>1</v>
      </c>
      <c r="J997" s="66">
        <v>0</v>
      </c>
      <c r="K997" s="55">
        <v>0</v>
      </c>
      <c r="L997" s="66">
        <v>0</v>
      </c>
      <c r="M997" s="66">
        <v>0</v>
      </c>
      <c r="N997" s="66">
        <v>2</v>
      </c>
      <c r="O997" s="66">
        <v>1</v>
      </c>
      <c r="P997" s="66">
        <v>0.05</v>
      </c>
      <c r="Q997" s="66">
        <v>0</v>
      </c>
      <c r="R997" s="62">
        <v>0</v>
      </c>
      <c r="S997" s="73">
        <v>0</v>
      </c>
      <c r="T997" s="55">
        <v>1</v>
      </c>
      <c r="U997" s="66">
        <v>2</v>
      </c>
      <c r="V997" s="66">
        <v>0</v>
      </c>
      <c r="W997" s="66">
        <v>1.8</v>
      </c>
      <c r="X997" s="66">
        <v>700</v>
      </c>
      <c r="Y997" s="66">
        <v>0</v>
      </c>
      <c r="Z997" s="66">
        <v>0</v>
      </c>
      <c r="AA997" s="66">
        <v>0</v>
      </c>
      <c r="AB997" s="66">
        <v>1</v>
      </c>
      <c r="AC997" s="66">
        <v>0</v>
      </c>
      <c r="AD997" s="66">
        <v>10</v>
      </c>
      <c r="AE997" s="66">
        <v>1</v>
      </c>
      <c r="AF997" s="66">
        <v>1</v>
      </c>
      <c r="AG997" s="62">
        <v>2</v>
      </c>
      <c r="AH997" s="62">
        <v>2</v>
      </c>
      <c r="AI997" s="6">
        <v>0</v>
      </c>
      <c r="AJ997" s="62">
        <v>4</v>
      </c>
      <c r="AK997" s="66">
        <v>0</v>
      </c>
      <c r="AL997" s="66">
        <v>0</v>
      </c>
      <c r="AM997" s="66">
        <v>0</v>
      </c>
      <c r="AN997" s="66">
        <v>0.5</v>
      </c>
      <c r="AO997" s="66">
        <v>30000</v>
      </c>
      <c r="AP997" s="66">
        <v>0.5</v>
      </c>
      <c r="AQ997" s="66">
        <v>5</v>
      </c>
      <c r="AR997" s="62">
        <v>0</v>
      </c>
      <c r="AS997" s="66">
        <v>92003001</v>
      </c>
      <c r="AT997" s="82" t="s">
        <v>157</v>
      </c>
      <c r="AU997" s="66" t="s">
        <v>352</v>
      </c>
      <c r="AV997" s="66">
        <v>10003002</v>
      </c>
      <c r="AW997" s="66">
        <v>70405009</v>
      </c>
      <c r="AX997" s="82" t="s">
        <v>376</v>
      </c>
      <c r="AY997" s="82">
        <v>0</v>
      </c>
      <c r="AZ997" s="73">
        <v>0</v>
      </c>
      <c r="BA997" s="73">
        <v>0</v>
      </c>
      <c r="BB997" s="138" t="s">
        <v>1123</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66001016</v>
      </c>
      <c r="D998" s="82" t="s">
        <v>1124</v>
      </c>
      <c r="E998" s="55">
        <v>1</v>
      </c>
      <c r="F998" s="66">
        <v>66001002</v>
      </c>
      <c r="G998" s="66">
        <v>0</v>
      </c>
      <c r="H998" s="73">
        <v>0</v>
      </c>
      <c r="I998" s="66">
        <v>1</v>
      </c>
      <c r="J998" s="66">
        <v>0</v>
      </c>
      <c r="K998" s="55">
        <v>0</v>
      </c>
      <c r="L998" s="66">
        <v>0</v>
      </c>
      <c r="M998" s="66">
        <v>0</v>
      </c>
      <c r="N998" s="66">
        <v>1</v>
      </c>
      <c r="O998" s="66">
        <v>0</v>
      </c>
      <c r="P998" s="66">
        <v>0</v>
      </c>
      <c r="Q998" s="66">
        <v>0</v>
      </c>
      <c r="R998" s="62">
        <v>0</v>
      </c>
      <c r="S998" s="73">
        <v>0</v>
      </c>
      <c r="T998" s="55">
        <v>1</v>
      </c>
      <c r="U998" s="66">
        <v>2</v>
      </c>
      <c r="V998" s="66">
        <v>0</v>
      </c>
      <c r="W998" s="66">
        <v>0.75</v>
      </c>
      <c r="X998" s="66">
        <v>0</v>
      </c>
      <c r="Y998" s="66">
        <v>0</v>
      </c>
      <c r="Z998" s="66">
        <v>0</v>
      </c>
      <c r="AA998" s="66">
        <v>0</v>
      </c>
      <c r="AB998" s="66">
        <v>0</v>
      </c>
      <c r="AC998" s="66">
        <v>0</v>
      </c>
      <c r="AD998" s="66">
        <v>24</v>
      </c>
      <c r="AE998" s="66">
        <v>1</v>
      </c>
      <c r="AF998" s="66">
        <v>4</v>
      </c>
      <c r="AG998" s="62">
        <v>2</v>
      </c>
      <c r="AH998" s="62">
        <v>1</v>
      </c>
      <c r="AI998" s="6">
        <v>0</v>
      </c>
      <c r="AJ998" s="62">
        <v>6</v>
      </c>
      <c r="AK998" s="66">
        <v>0</v>
      </c>
      <c r="AL998" s="66">
        <v>0</v>
      </c>
      <c r="AM998" s="66">
        <v>0</v>
      </c>
      <c r="AN998" s="66">
        <v>0.5</v>
      </c>
      <c r="AO998" s="66">
        <v>9000</v>
      </c>
      <c r="AP998" s="66">
        <v>0.5</v>
      </c>
      <c r="AQ998" s="66">
        <v>0</v>
      </c>
      <c r="AR998" s="62">
        <v>0</v>
      </c>
      <c r="AS998" s="66">
        <v>92002002</v>
      </c>
      <c r="AT998" s="82" t="s">
        <v>725</v>
      </c>
      <c r="AU998" s="66" t="s">
        <v>735</v>
      </c>
      <c r="AV998" s="66">
        <v>10002001</v>
      </c>
      <c r="AW998" s="66">
        <v>70405008</v>
      </c>
      <c r="AX998" s="82" t="s">
        <v>227</v>
      </c>
      <c r="AY998" s="82" t="s">
        <v>257</v>
      </c>
      <c r="AZ998" s="73">
        <v>0</v>
      </c>
      <c r="BA998" s="73">
        <v>0</v>
      </c>
      <c r="BB998" s="84" t="s">
        <v>1125</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66001017</v>
      </c>
      <c r="D999" s="54" t="s">
        <v>1126</v>
      </c>
      <c r="E999" s="66">
        <v>1</v>
      </c>
      <c r="F999" s="55">
        <v>62021501</v>
      </c>
      <c r="G999" s="66">
        <v>0</v>
      </c>
      <c r="H999" s="73">
        <v>0</v>
      </c>
      <c r="I999" s="66">
        <v>1</v>
      </c>
      <c r="J999" s="66">
        <v>0</v>
      </c>
      <c r="K999" s="66">
        <v>0</v>
      </c>
      <c r="L999" s="55">
        <v>0</v>
      </c>
      <c r="M999" s="55">
        <v>0</v>
      </c>
      <c r="N999" s="55">
        <v>1</v>
      </c>
      <c r="O999" s="55">
        <v>0</v>
      </c>
      <c r="P999" s="55">
        <v>0</v>
      </c>
      <c r="Q999" s="55">
        <v>0</v>
      </c>
      <c r="R999" s="62">
        <v>0</v>
      </c>
      <c r="S999" s="55">
        <v>0</v>
      </c>
      <c r="T999" s="55">
        <v>1</v>
      </c>
      <c r="U999" s="55">
        <v>2</v>
      </c>
      <c r="V999" s="55">
        <v>0</v>
      </c>
      <c r="W999" s="55">
        <v>0</v>
      </c>
      <c r="X999" s="55">
        <v>0</v>
      </c>
      <c r="Y999" s="55">
        <v>0</v>
      </c>
      <c r="Z999" s="55">
        <v>0</v>
      </c>
      <c r="AA999" s="55">
        <v>0</v>
      </c>
      <c r="AB999" s="55">
        <v>0</v>
      </c>
      <c r="AC999" s="55">
        <v>0</v>
      </c>
      <c r="AD999" s="55">
        <v>15</v>
      </c>
      <c r="AE999" s="55">
        <v>0</v>
      </c>
      <c r="AF999" s="55">
        <v>0</v>
      </c>
      <c r="AG999" s="62">
        <v>0</v>
      </c>
      <c r="AH999" s="62">
        <v>0</v>
      </c>
      <c r="AI999" s="6">
        <v>0</v>
      </c>
      <c r="AJ999" s="62">
        <f>G67+AJ7194</f>
        <v>60010602</v>
      </c>
      <c r="AK999" s="55">
        <v>0</v>
      </c>
      <c r="AL999" s="55">
        <v>0</v>
      </c>
      <c r="AM999" s="55">
        <v>0</v>
      </c>
      <c r="AN999" s="66">
        <v>0.5</v>
      </c>
      <c r="AO999" s="55">
        <v>3000</v>
      </c>
      <c r="AP999" s="55">
        <v>0.5</v>
      </c>
      <c r="AQ999" s="55">
        <v>0</v>
      </c>
      <c r="AR999" s="62">
        <v>0</v>
      </c>
      <c r="AS999" s="55" t="s">
        <v>156</v>
      </c>
      <c r="AT999" s="54" t="s">
        <v>157</v>
      </c>
      <c r="AU999" s="55" t="s">
        <v>352</v>
      </c>
      <c r="AV999" s="66">
        <v>0</v>
      </c>
      <c r="AW999" s="66">
        <v>21101051</v>
      </c>
      <c r="AX999" s="54" t="s">
        <v>789</v>
      </c>
      <c r="AY999" s="182" t="s">
        <v>1127</v>
      </c>
      <c r="AZ999" s="73">
        <v>0</v>
      </c>
      <c r="BA999" s="73">
        <v>0</v>
      </c>
      <c r="BB999" s="74" t="s">
        <v>1128</v>
      </c>
      <c r="BC999" s="55">
        <v>0</v>
      </c>
      <c r="BD999" s="55">
        <v>0</v>
      </c>
      <c r="BE999" s="55">
        <v>0</v>
      </c>
      <c r="BF999" s="55">
        <v>0</v>
      </c>
      <c r="BG999" s="55">
        <v>0</v>
      </c>
      <c r="BH999" s="55">
        <v>0</v>
      </c>
      <c r="BI999" s="85">
        <v>0</v>
      </c>
      <c r="BJ999" s="6">
        <v>0</v>
      </c>
      <c r="BK999" s="6">
        <v>0</v>
      </c>
      <c r="BL999" s="6">
        <v>0</v>
      </c>
      <c r="BM999" s="6">
        <v>0</v>
      </c>
      <c r="BN999" s="6">
        <v>0</v>
      </c>
      <c r="BO999" s="6">
        <v>0</v>
      </c>
    </row>
    <row r="1000" spans="3:67" ht="20.100000000000001" customHeight="1">
      <c r="C1000" s="66">
        <v>66001018</v>
      </c>
      <c r="D1000" s="82" t="s">
        <v>1129</v>
      </c>
      <c r="E1000" s="55">
        <v>1</v>
      </c>
      <c r="F1000" s="66">
        <v>62011201</v>
      </c>
      <c r="G1000" s="66">
        <v>0</v>
      </c>
      <c r="H1000" s="73">
        <v>0</v>
      </c>
      <c r="I1000" s="66">
        <v>1</v>
      </c>
      <c r="J1000" s="66">
        <v>0</v>
      </c>
      <c r="K1000" s="55">
        <v>0</v>
      </c>
      <c r="L1000" s="66">
        <v>0</v>
      </c>
      <c r="M1000" s="66">
        <v>0</v>
      </c>
      <c r="N1000" s="66">
        <v>2</v>
      </c>
      <c r="O1000" s="66">
        <v>3</v>
      </c>
      <c r="P1000" s="66">
        <v>0.05</v>
      </c>
      <c r="Q1000" s="66">
        <v>0</v>
      </c>
      <c r="R1000" s="62">
        <v>0</v>
      </c>
      <c r="S1000" s="73">
        <v>0</v>
      </c>
      <c r="T1000" s="55">
        <v>1</v>
      </c>
      <c r="U1000" s="66">
        <v>2</v>
      </c>
      <c r="V1000" s="66">
        <v>0</v>
      </c>
      <c r="W1000" s="66">
        <v>1.8</v>
      </c>
      <c r="X1000" s="66">
        <v>700</v>
      </c>
      <c r="Y1000" s="66">
        <v>0</v>
      </c>
      <c r="Z1000" s="66">
        <v>0</v>
      </c>
      <c r="AA1000" s="66">
        <v>0</v>
      </c>
      <c r="AB1000" s="66">
        <v>1</v>
      </c>
      <c r="AC1000" s="66">
        <v>0</v>
      </c>
      <c r="AD1000" s="66">
        <v>10</v>
      </c>
      <c r="AE1000" s="66">
        <v>1</v>
      </c>
      <c r="AF1000" s="66">
        <v>1</v>
      </c>
      <c r="AG1000" s="62">
        <v>2</v>
      </c>
      <c r="AH1000" s="62">
        <v>2</v>
      </c>
      <c r="AI1000" s="6">
        <v>0</v>
      </c>
      <c r="AJ1000" s="62">
        <v>4</v>
      </c>
      <c r="AK1000" s="66">
        <v>0</v>
      </c>
      <c r="AL1000" s="66">
        <v>0</v>
      </c>
      <c r="AM1000" s="66">
        <v>0</v>
      </c>
      <c r="AN1000" s="66">
        <v>0.5</v>
      </c>
      <c r="AO1000" s="66">
        <v>30000</v>
      </c>
      <c r="AP1000" s="66">
        <v>0.5</v>
      </c>
      <c r="AQ1000" s="66">
        <v>10</v>
      </c>
      <c r="AR1000" s="62">
        <v>0</v>
      </c>
      <c r="AS1000" s="66">
        <v>93000208</v>
      </c>
      <c r="AT1000" s="82" t="s">
        <v>157</v>
      </c>
      <c r="AU1000" s="66" t="s">
        <v>352</v>
      </c>
      <c r="AV1000" s="66">
        <v>10003002</v>
      </c>
      <c r="AW1000" s="66">
        <v>21100020</v>
      </c>
      <c r="AX1000" s="82" t="s">
        <v>376</v>
      </c>
      <c r="AY1000" s="82">
        <v>0</v>
      </c>
      <c r="AZ1000" s="73">
        <v>0</v>
      </c>
      <c r="BA1000" s="73">
        <v>0</v>
      </c>
      <c r="BB1000" s="138" t="s">
        <v>1130</v>
      </c>
      <c r="BC1000" s="66">
        <v>0</v>
      </c>
      <c r="BD1000" s="55">
        <v>0</v>
      </c>
      <c r="BE1000" s="66">
        <v>0</v>
      </c>
      <c r="BF1000" s="66">
        <v>0</v>
      </c>
      <c r="BG1000" s="66">
        <v>0</v>
      </c>
      <c r="BH1000" s="66">
        <v>0</v>
      </c>
      <c r="BI1000" s="85">
        <v>0</v>
      </c>
      <c r="BJ1000" s="6">
        <v>1</v>
      </c>
      <c r="BK1000" s="6">
        <v>0</v>
      </c>
      <c r="BL1000" s="6">
        <v>0</v>
      </c>
      <c r="BM1000" s="6">
        <v>0</v>
      </c>
      <c r="BN1000" s="6">
        <v>0</v>
      </c>
      <c r="BO1000" s="6">
        <v>0</v>
      </c>
    </row>
    <row r="1001" spans="3:67" ht="20.100000000000001" customHeight="1">
      <c r="C1001" s="66">
        <v>66001019</v>
      </c>
      <c r="D1001" s="54" t="s">
        <v>1131</v>
      </c>
      <c r="E1001" s="55">
        <v>1</v>
      </c>
      <c r="F1001" s="55">
        <v>63003001</v>
      </c>
      <c r="G1001" s="55">
        <v>0</v>
      </c>
      <c r="H1001" s="73">
        <v>0</v>
      </c>
      <c r="I1001" s="66">
        <v>1</v>
      </c>
      <c r="J1001" s="66">
        <v>0</v>
      </c>
      <c r="K1001" s="55">
        <v>0</v>
      </c>
      <c r="L1001" s="55">
        <v>0</v>
      </c>
      <c r="M1001" s="55">
        <v>0</v>
      </c>
      <c r="N1001" s="55">
        <v>2</v>
      </c>
      <c r="O1001" s="55">
        <v>12</v>
      </c>
      <c r="P1001" s="55">
        <v>1</v>
      </c>
      <c r="Q1001" s="55">
        <v>0</v>
      </c>
      <c r="R1001" s="62">
        <v>0</v>
      </c>
      <c r="S1001" s="55">
        <v>0</v>
      </c>
      <c r="T1001" s="55">
        <v>1</v>
      </c>
      <c r="U1001" s="55">
        <v>2</v>
      </c>
      <c r="V1001" s="55">
        <v>0</v>
      </c>
      <c r="W1001" s="66">
        <v>0</v>
      </c>
      <c r="X1001" s="66">
        <v>0</v>
      </c>
      <c r="Y1001" s="55">
        <v>0</v>
      </c>
      <c r="Z1001" s="55">
        <v>0</v>
      </c>
      <c r="AA1001" s="55">
        <v>0</v>
      </c>
      <c r="AB1001" s="55">
        <v>1</v>
      </c>
      <c r="AC1001" s="55">
        <v>0</v>
      </c>
      <c r="AD1001" s="55">
        <v>60</v>
      </c>
      <c r="AE1001" s="55">
        <v>1</v>
      </c>
      <c r="AF1001" s="55">
        <v>10</v>
      </c>
      <c r="AG1001" s="62">
        <v>0</v>
      </c>
      <c r="AH1001" s="62">
        <v>0</v>
      </c>
      <c r="AI1001" s="6">
        <v>0</v>
      </c>
      <c r="AJ1001" s="62">
        <v>0</v>
      </c>
      <c r="AK1001" s="55">
        <v>0</v>
      </c>
      <c r="AL1001" s="55">
        <v>0</v>
      </c>
      <c r="AM1001" s="55">
        <v>0</v>
      </c>
      <c r="AN1001" s="55">
        <v>1</v>
      </c>
      <c r="AO1001" s="55">
        <v>50000</v>
      </c>
      <c r="AP1001" s="55">
        <v>0</v>
      </c>
      <c r="AQ1001" s="55">
        <v>0</v>
      </c>
      <c r="AR1001" s="62">
        <v>90503002</v>
      </c>
      <c r="AS1001" s="55">
        <v>90503002</v>
      </c>
      <c r="AT1001" s="54" t="s">
        <v>156</v>
      </c>
      <c r="AU1001" s="55">
        <v>0</v>
      </c>
      <c r="AV1001" s="66">
        <v>0</v>
      </c>
      <c r="AW1001" s="66">
        <v>0</v>
      </c>
      <c r="AX1001" s="54" t="s">
        <v>937</v>
      </c>
      <c r="AY1001" s="55">
        <v>0</v>
      </c>
      <c r="AZ1001" s="73">
        <v>0</v>
      </c>
      <c r="BA1001" s="73">
        <v>0</v>
      </c>
      <c r="BB1001" s="74" t="s">
        <v>1132</v>
      </c>
      <c r="BC1001" s="55">
        <v>0</v>
      </c>
      <c r="BD1001" s="55">
        <v>0</v>
      </c>
      <c r="BE1001" s="55">
        <v>0</v>
      </c>
      <c r="BF1001" s="55">
        <v>0</v>
      </c>
      <c r="BG1001" s="55">
        <v>0</v>
      </c>
      <c r="BH1001" s="55">
        <v>0</v>
      </c>
      <c r="BI1001" s="85">
        <v>0</v>
      </c>
      <c r="BJ1001" s="6">
        <v>1</v>
      </c>
      <c r="BK1001" s="6">
        <v>0</v>
      </c>
      <c r="BL1001" s="6">
        <v>0</v>
      </c>
      <c r="BM1001" s="6">
        <v>0</v>
      </c>
      <c r="BN1001" s="6">
        <v>0</v>
      </c>
      <c r="BO1001" s="6">
        <v>0</v>
      </c>
    </row>
    <row r="1002" spans="3:67" ht="19.5" customHeight="1">
      <c r="C1002" s="18">
        <v>66001020</v>
      </c>
      <c r="D1002" s="19" t="s">
        <v>1133</v>
      </c>
      <c r="E1002" s="11">
        <v>0</v>
      </c>
      <c r="F1002" s="18">
        <v>62022401</v>
      </c>
      <c r="G1002" s="18">
        <v>0</v>
      </c>
      <c r="H1002" s="13">
        <v>0</v>
      </c>
      <c r="I1002" s="11">
        <v>1</v>
      </c>
      <c r="J1002" s="18">
        <v>0</v>
      </c>
      <c r="K1002" s="11">
        <v>0</v>
      </c>
      <c r="L1002" s="18">
        <v>0</v>
      </c>
      <c r="M1002" s="18">
        <v>0</v>
      </c>
      <c r="N1002" s="18">
        <v>2</v>
      </c>
      <c r="O1002" s="18">
        <v>1</v>
      </c>
      <c r="P1002" s="18">
        <v>1</v>
      </c>
      <c r="Q1002" s="18">
        <v>0</v>
      </c>
      <c r="R1002" s="6">
        <v>0</v>
      </c>
      <c r="S1002" s="13">
        <v>0</v>
      </c>
      <c r="T1002" s="11">
        <v>1</v>
      </c>
      <c r="U1002" s="18">
        <v>2</v>
      </c>
      <c r="V1002" s="18">
        <v>0</v>
      </c>
      <c r="W1002" s="18">
        <v>3</v>
      </c>
      <c r="X1002" s="18">
        <v>0</v>
      </c>
      <c r="Y1002" s="18">
        <v>0</v>
      </c>
      <c r="Z1002" s="18">
        <v>0</v>
      </c>
      <c r="AA1002" s="18">
        <v>0</v>
      </c>
      <c r="AB1002" s="18">
        <v>0</v>
      </c>
      <c r="AC1002" s="18">
        <v>0</v>
      </c>
      <c r="AD1002" s="18">
        <v>1</v>
      </c>
      <c r="AE1002" s="18">
        <v>1</v>
      </c>
      <c r="AF1002" s="18">
        <v>3</v>
      </c>
      <c r="AG1002" s="6">
        <v>2</v>
      </c>
      <c r="AH1002" s="6">
        <v>1</v>
      </c>
      <c r="AI1002" s="6">
        <v>0</v>
      </c>
      <c r="AJ1002" s="6">
        <v>6</v>
      </c>
      <c r="AK1002" s="18">
        <v>0</v>
      </c>
      <c r="AL1002" s="18">
        <v>0</v>
      </c>
      <c r="AM1002" s="18">
        <v>0</v>
      </c>
      <c r="AN1002" s="18">
        <v>0</v>
      </c>
      <c r="AO1002" s="18">
        <v>30000</v>
      </c>
      <c r="AP1002" s="18">
        <v>0</v>
      </c>
      <c r="AQ1002" s="18">
        <v>0</v>
      </c>
      <c r="AR1002" s="6">
        <v>96001014</v>
      </c>
      <c r="AS1002" s="18">
        <v>0</v>
      </c>
      <c r="AT1002" s="19" t="s">
        <v>157</v>
      </c>
      <c r="AU1002" s="18" t="s">
        <v>814</v>
      </c>
      <c r="AV1002" s="18">
        <v>10003002</v>
      </c>
      <c r="AW1002" s="18">
        <v>21102031</v>
      </c>
      <c r="AX1002" s="19" t="s">
        <v>158</v>
      </c>
      <c r="AY1002" s="19">
        <v>0</v>
      </c>
      <c r="AZ1002" s="13">
        <v>0</v>
      </c>
      <c r="BA1002" s="13">
        <v>0</v>
      </c>
      <c r="BB1002" s="109"/>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68000001</v>
      </c>
      <c r="D1003" s="19" t="s">
        <v>289</v>
      </c>
      <c r="E1003" s="18">
        <v>1</v>
      </c>
      <c r="F1003" s="18">
        <v>68000001</v>
      </c>
      <c r="G1003" s="18">
        <v>0</v>
      </c>
      <c r="H1003" s="13">
        <v>0</v>
      </c>
      <c r="I1003" s="18">
        <v>1</v>
      </c>
      <c r="J1003" s="18">
        <v>0</v>
      </c>
      <c r="K1003" s="18">
        <v>0</v>
      </c>
      <c r="L1003" s="18">
        <v>0</v>
      </c>
      <c r="M1003" s="18">
        <v>0</v>
      </c>
      <c r="N1003" s="18">
        <v>5</v>
      </c>
      <c r="O1003" s="18">
        <v>0</v>
      </c>
      <c r="P1003" s="18">
        <v>0</v>
      </c>
      <c r="Q1003" s="18">
        <v>0</v>
      </c>
      <c r="R1003" s="6">
        <v>0</v>
      </c>
      <c r="S1003" s="13">
        <v>0</v>
      </c>
      <c r="T1003" s="11">
        <v>1</v>
      </c>
      <c r="U1003" s="18">
        <v>2</v>
      </c>
      <c r="V1003" s="18">
        <v>0</v>
      </c>
      <c r="W1003" s="18">
        <v>0</v>
      </c>
      <c r="X1003" s="18">
        <v>0</v>
      </c>
      <c r="Y1003" s="18">
        <v>0</v>
      </c>
      <c r="Z1003" s="18">
        <v>0</v>
      </c>
      <c r="AA1003" s="18">
        <v>0</v>
      </c>
      <c r="AB1003" s="18">
        <v>1</v>
      </c>
      <c r="AC1003" s="18">
        <v>0</v>
      </c>
      <c r="AD1003" s="18">
        <v>0</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18" t="s">
        <v>156</v>
      </c>
      <c r="AT1003" s="19" t="s">
        <v>157</v>
      </c>
      <c r="AU1003" s="18">
        <v>0</v>
      </c>
      <c r="AV1003" s="18">
        <v>0</v>
      </c>
      <c r="AW1003" s="18">
        <v>0</v>
      </c>
      <c r="AX1003" s="19" t="s">
        <v>158</v>
      </c>
      <c r="AY1003" s="19" t="s">
        <v>1134</v>
      </c>
      <c r="AZ1003" s="13">
        <v>0</v>
      </c>
      <c r="BA1003" s="13">
        <v>0</v>
      </c>
      <c r="BB1003" s="68" t="s">
        <v>1135</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68000002</v>
      </c>
      <c r="D1004" s="19" t="s">
        <v>1136</v>
      </c>
      <c r="E1004" s="18">
        <v>1</v>
      </c>
      <c r="F1004" s="18">
        <v>68000002</v>
      </c>
      <c r="G1004" s="18">
        <v>0</v>
      </c>
      <c r="H1004" s="13">
        <v>0</v>
      </c>
      <c r="I1004" s="18">
        <v>1</v>
      </c>
      <c r="J1004" s="18">
        <v>0</v>
      </c>
      <c r="K1004" s="18">
        <v>0</v>
      </c>
      <c r="L1004" s="18">
        <v>0</v>
      </c>
      <c r="M1004" s="18">
        <v>0</v>
      </c>
      <c r="N1004" s="18">
        <v>2</v>
      </c>
      <c r="O1004" s="18">
        <v>2</v>
      </c>
      <c r="P1004" s="18">
        <v>0.1</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98000020</v>
      </c>
      <c r="AS1004" s="18" t="s">
        <v>156</v>
      </c>
      <c r="AT1004" s="19" t="s">
        <v>157</v>
      </c>
      <c r="AU1004" s="18">
        <v>0</v>
      </c>
      <c r="AV1004" s="18">
        <v>0</v>
      </c>
      <c r="AW1004" s="18">
        <v>0</v>
      </c>
      <c r="AX1004" s="19" t="s">
        <v>158</v>
      </c>
      <c r="AY1004" s="19" t="s">
        <v>156</v>
      </c>
      <c r="AZ1004" s="13">
        <v>0</v>
      </c>
      <c r="BA1004" s="13">
        <v>0</v>
      </c>
      <c r="BB1004" s="68" t="s">
        <v>1137</v>
      </c>
      <c r="BC1004" s="18">
        <v>0</v>
      </c>
      <c r="BD1004" s="11">
        <v>0</v>
      </c>
      <c r="BE1004" s="18">
        <v>0</v>
      </c>
      <c r="BF1004" s="18">
        <v>0</v>
      </c>
      <c r="BG1004" s="18">
        <v>0</v>
      </c>
      <c r="BH1004" s="18">
        <v>0</v>
      </c>
      <c r="BI1004" s="9">
        <v>0</v>
      </c>
      <c r="BJ1004" s="6">
        <v>1</v>
      </c>
      <c r="BK1004" s="6">
        <v>0</v>
      </c>
      <c r="BL1004" s="6">
        <v>0</v>
      </c>
      <c r="BM1004" s="6">
        <v>0</v>
      </c>
      <c r="BN1004" s="6">
        <v>0</v>
      </c>
      <c r="BO1004" s="6">
        <v>0</v>
      </c>
    </row>
    <row r="1005" spans="3:67" ht="20.100000000000001" customHeight="1">
      <c r="C1005" s="18">
        <v>68000003</v>
      </c>
      <c r="D1005" s="19" t="s">
        <v>1138</v>
      </c>
      <c r="E1005" s="11">
        <v>1</v>
      </c>
      <c r="F1005" s="18">
        <v>68000003</v>
      </c>
      <c r="G1005" s="11">
        <v>0</v>
      </c>
      <c r="H1005" s="13">
        <v>0</v>
      </c>
      <c r="I1005" s="18">
        <v>1</v>
      </c>
      <c r="J1005" s="18">
        <v>0</v>
      </c>
      <c r="K1005" s="11">
        <v>0</v>
      </c>
      <c r="L1005" s="11">
        <v>0</v>
      </c>
      <c r="M1005" s="11">
        <v>0</v>
      </c>
      <c r="N1005" s="11">
        <v>2</v>
      </c>
      <c r="O1005" s="11">
        <v>1</v>
      </c>
      <c r="P1005" s="11">
        <v>1</v>
      </c>
      <c r="Q1005" s="11">
        <v>0</v>
      </c>
      <c r="R1005" s="6">
        <v>0</v>
      </c>
      <c r="S1005" s="11">
        <v>0</v>
      </c>
      <c r="T1005" s="11">
        <v>0</v>
      </c>
      <c r="U1005" s="11">
        <v>1</v>
      </c>
      <c r="V1005" s="11">
        <v>0</v>
      </c>
      <c r="W1005" s="11">
        <v>0.2</v>
      </c>
      <c r="X1005" s="18">
        <v>0</v>
      </c>
      <c r="Y1005" s="11">
        <v>0</v>
      </c>
      <c r="Z1005" s="11">
        <v>0</v>
      </c>
      <c r="AA1005" s="11">
        <v>0</v>
      </c>
      <c r="AB1005" s="11">
        <v>1</v>
      </c>
      <c r="AC1005" s="11">
        <v>0</v>
      </c>
      <c r="AD1005" s="11">
        <v>0</v>
      </c>
      <c r="AE1005" s="11">
        <v>2</v>
      </c>
      <c r="AF1005" s="11" t="s">
        <v>176</v>
      </c>
      <c r="AG1005" s="6">
        <v>2</v>
      </c>
      <c r="AH1005" s="6">
        <v>0</v>
      </c>
      <c r="AI1005" s="6">
        <v>0</v>
      </c>
      <c r="AJ1005" s="6">
        <v>3</v>
      </c>
      <c r="AK1005" s="11">
        <v>0</v>
      </c>
      <c r="AL1005" s="11">
        <v>0</v>
      </c>
      <c r="AM1005" s="11">
        <v>0</v>
      </c>
      <c r="AN1005" s="11">
        <v>0</v>
      </c>
      <c r="AO1005" s="11">
        <v>1000</v>
      </c>
      <c r="AP1005" s="11">
        <v>0</v>
      </c>
      <c r="AQ1005" s="11">
        <v>0</v>
      </c>
      <c r="AR1005" s="6">
        <v>0</v>
      </c>
      <c r="AS1005" s="11" t="s">
        <v>156</v>
      </c>
      <c r="AT1005" s="19" t="s">
        <v>157</v>
      </c>
      <c r="AU1005" s="11">
        <v>0</v>
      </c>
      <c r="AV1005" s="18">
        <v>0</v>
      </c>
      <c r="AW1005" s="10">
        <v>0</v>
      </c>
      <c r="AX1005" s="12" t="s">
        <v>158</v>
      </c>
      <c r="AY1005" s="11">
        <v>0</v>
      </c>
      <c r="AZ1005" s="13">
        <v>0</v>
      </c>
      <c r="BA1005" s="13">
        <v>0</v>
      </c>
      <c r="BB1005" s="68" t="s">
        <v>1139</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68000004</v>
      </c>
      <c r="D1006" s="19" t="s">
        <v>1140</v>
      </c>
      <c r="E1006" s="18">
        <v>1</v>
      </c>
      <c r="F1006" s="18">
        <v>68000004</v>
      </c>
      <c r="G1006" s="11">
        <v>0</v>
      </c>
      <c r="H1006" s="13">
        <v>0</v>
      </c>
      <c r="I1006" s="18">
        <v>1</v>
      </c>
      <c r="J1006" s="18">
        <v>0</v>
      </c>
      <c r="K1006" s="18">
        <v>0</v>
      </c>
      <c r="L1006" s="11">
        <v>0</v>
      </c>
      <c r="M1006" s="11">
        <v>0</v>
      </c>
      <c r="N1006" s="11">
        <v>1</v>
      </c>
      <c r="O1006" s="11">
        <v>1</v>
      </c>
      <c r="P1006" s="11">
        <v>0.05</v>
      </c>
      <c r="Q1006" s="11">
        <v>0</v>
      </c>
      <c r="R1006" s="6">
        <v>0</v>
      </c>
      <c r="S1006" s="11">
        <v>0</v>
      </c>
      <c r="T1006" s="11">
        <v>1</v>
      </c>
      <c r="U1006" s="11">
        <v>2</v>
      </c>
      <c r="V1006" s="11">
        <v>0</v>
      </c>
      <c r="W1006" s="11">
        <v>0</v>
      </c>
      <c r="X1006" s="11">
        <v>0</v>
      </c>
      <c r="Y1006" s="11">
        <v>0</v>
      </c>
      <c r="Z1006" s="11">
        <v>0</v>
      </c>
      <c r="AA1006" s="11">
        <v>0</v>
      </c>
      <c r="AB1006" s="11">
        <v>1</v>
      </c>
      <c r="AC1006" s="11">
        <v>68000008</v>
      </c>
      <c r="AD1006" s="11">
        <v>30</v>
      </c>
      <c r="AE1006" s="11">
        <v>0</v>
      </c>
      <c r="AF1006" s="11">
        <v>0</v>
      </c>
      <c r="AG1006" s="6">
        <v>2</v>
      </c>
      <c r="AH1006" s="6">
        <v>2</v>
      </c>
      <c r="AI1006" s="6">
        <v>0</v>
      </c>
      <c r="AJ1006" s="6">
        <v>1.5</v>
      </c>
      <c r="AK1006" s="11">
        <v>0</v>
      </c>
      <c r="AL1006" s="11">
        <v>0</v>
      </c>
      <c r="AM1006" s="11">
        <v>0</v>
      </c>
      <c r="AN1006" s="11">
        <v>0.5</v>
      </c>
      <c r="AO1006" s="11">
        <v>3000</v>
      </c>
      <c r="AP1006" s="11">
        <v>0.5</v>
      </c>
      <c r="AQ1006" s="11">
        <v>0</v>
      </c>
      <c r="AR1006" s="6">
        <v>0</v>
      </c>
      <c r="AS1006" s="11" t="s">
        <v>156</v>
      </c>
      <c r="AT1006" s="12" t="s">
        <v>157</v>
      </c>
      <c r="AU1006" s="11" t="s">
        <v>352</v>
      </c>
      <c r="AV1006" s="18">
        <v>0</v>
      </c>
      <c r="AW1006" s="18">
        <v>21101051</v>
      </c>
      <c r="AX1006" s="12" t="s">
        <v>789</v>
      </c>
      <c r="AY1006" s="173" t="s">
        <v>1141</v>
      </c>
      <c r="AZ1006" s="13">
        <v>0</v>
      </c>
      <c r="BA1006" s="13">
        <v>0</v>
      </c>
      <c r="BB1006" s="37" t="s">
        <v>1142</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68000005</v>
      </c>
      <c r="D1007" s="19" t="s">
        <v>1143</v>
      </c>
      <c r="E1007" s="18">
        <v>1</v>
      </c>
      <c r="F1007" s="18">
        <v>68000005</v>
      </c>
      <c r="G1007" s="18">
        <v>0</v>
      </c>
      <c r="H1007" s="13">
        <v>0</v>
      </c>
      <c r="I1007" s="18">
        <v>1</v>
      </c>
      <c r="J1007" s="18">
        <v>0</v>
      </c>
      <c r="K1007" s="18">
        <v>0</v>
      </c>
      <c r="L1007" s="18">
        <v>0</v>
      </c>
      <c r="M1007" s="18">
        <v>0</v>
      </c>
      <c r="N1007" s="18">
        <v>2</v>
      </c>
      <c r="O1007" s="18">
        <v>3</v>
      </c>
      <c r="P1007" s="18">
        <v>0.05</v>
      </c>
      <c r="Q1007" s="18">
        <v>0</v>
      </c>
      <c r="R1007" s="6">
        <v>0</v>
      </c>
      <c r="S1007" s="13">
        <v>0</v>
      </c>
      <c r="T1007" s="11">
        <v>1</v>
      </c>
      <c r="U1007" s="18">
        <v>2</v>
      </c>
      <c r="V1007" s="18">
        <v>0</v>
      </c>
      <c r="W1007" s="18">
        <v>0</v>
      </c>
      <c r="X1007" s="18">
        <v>0</v>
      </c>
      <c r="Y1007" s="18">
        <v>0</v>
      </c>
      <c r="Z1007" s="18">
        <v>0</v>
      </c>
      <c r="AA1007" s="18">
        <v>0</v>
      </c>
      <c r="AB1007" s="18">
        <v>1</v>
      </c>
      <c r="AC1007" s="18">
        <v>0</v>
      </c>
      <c r="AD1007" s="18">
        <v>1</v>
      </c>
      <c r="AE1007" s="18">
        <v>0</v>
      </c>
      <c r="AF1007" s="18">
        <v>0</v>
      </c>
      <c r="AG1007" s="6">
        <v>2</v>
      </c>
      <c r="AH1007" s="6">
        <v>0</v>
      </c>
      <c r="AI1007" s="6">
        <v>0</v>
      </c>
      <c r="AJ1007" s="6">
        <v>0</v>
      </c>
      <c r="AK1007" s="18">
        <v>0</v>
      </c>
      <c r="AL1007" s="18">
        <v>0</v>
      </c>
      <c r="AM1007" s="18">
        <v>0</v>
      </c>
      <c r="AN1007" s="18">
        <v>0</v>
      </c>
      <c r="AO1007" s="18">
        <v>1000</v>
      </c>
      <c r="AP1007" s="18">
        <v>0</v>
      </c>
      <c r="AQ1007" s="18">
        <v>0</v>
      </c>
      <c r="AR1007" s="6">
        <v>98000050</v>
      </c>
      <c r="AS1007" s="18" t="s">
        <v>156</v>
      </c>
      <c r="AT1007" s="19" t="s">
        <v>157</v>
      </c>
      <c r="AU1007" s="18">
        <v>0</v>
      </c>
      <c r="AV1007" s="18">
        <v>0</v>
      </c>
      <c r="AW1007" s="18">
        <v>0</v>
      </c>
      <c r="AX1007" s="19" t="s">
        <v>158</v>
      </c>
      <c r="AY1007" s="19" t="s">
        <v>156</v>
      </c>
      <c r="AZ1007" s="13">
        <v>0</v>
      </c>
      <c r="BA1007" s="13">
        <v>0</v>
      </c>
      <c r="BB1007" s="68" t="s">
        <v>1144</v>
      </c>
      <c r="BC1007" s="18">
        <v>0</v>
      </c>
      <c r="BD1007" s="11">
        <v>0</v>
      </c>
      <c r="BE1007" s="18">
        <v>0</v>
      </c>
      <c r="BF1007" s="18">
        <v>0</v>
      </c>
      <c r="BG1007" s="18">
        <v>0</v>
      </c>
      <c r="BH1007" s="18">
        <v>0</v>
      </c>
      <c r="BI1007" s="9">
        <v>0</v>
      </c>
      <c r="BJ1007" s="6">
        <v>1</v>
      </c>
      <c r="BK1007" s="6">
        <v>0</v>
      </c>
      <c r="BL1007" s="6">
        <v>0</v>
      </c>
      <c r="BM1007" s="6">
        <v>0</v>
      </c>
      <c r="BN1007" s="6">
        <v>0</v>
      </c>
      <c r="BO1007" s="6">
        <v>0</v>
      </c>
    </row>
    <row r="1008" spans="3:67" ht="20.100000000000001" customHeight="1">
      <c r="C1008" s="18">
        <v>68000006</v>
      </c>
      <c r="D1008" s="19" t="s">
        <v>1145</v>
      </c>
      <c r="E1008" s="18">
        <v>1</v>
      </c>
      <c r="F1008" s="18">
        <v>68000006</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0</v>
      </c>
      <c r="AS1008" s="6">
        <v>98000060</v>
      </c>
      <c r="AT1008" s="19" t="s">
        <v>157</v>
      </c>
      <c r="AU1008" s="18">
        <v>0</v>
      </c>
      <c r="AV1008" s="18">
        <v>0</v>
      </c>
      <c r="AW1008" s="18">
        <v>0</v>
      </c>
      <c r="AX1008" s="19" t="s">
        <v>158</v>
      </c>
      <c r="AY1008" s="19" t="s">
        <v>156</v>
      </c>
      <c r="AZ1008" s="13">
        <v>0</v>
      </c>
      <c r="BA1008" s="13">
        <v>0</v>
      </c>
      <c r="BB1008" s="68" t="s">
        <v>1146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68000007</v>
      </c>
      <c r="D1009" s="19" t="s">
        <v>279</v>
      </c>
      <c r="E1009" s="18">
        <v>1</v>
      </c>
      <c r="F1009" s="18">
        <v>68000007</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98000070</v>
      </c>
      <c r="AS1009" s="18" t="s">
        <v>156</v>
      </c>
      <c r="AT1009" s="19" t="s">
        <v>157</v>
      </c>
      <c r="AU1009" s="18">
        <v>0</v>
      </c>
      <c r="AV1009" s="18">
        <v>0</v>
      </c>
      <c r="AW1009" s="18">
        <v>0</v>
      </c>
      <c r="AX1009" s="19" t="s">
        <v>158</v>
      </c>
      <c r="AY1009" s="19" t="s">
        <v>156</v>
      </c>
      <c r="AZ1009" s="13">
        <v>0</v>
      </c>
      <c r="BA1009" s="13">
        <v>0</v>
      </c>
      <c r="BB1009" s="68" t="s">
        <v>1147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68000008</v>
      </c>
      <c r="D1010" s="19" t="s">
        <v>1148</v>
      </c>
      <c r="E1010" s="11">
        <v>1</v>
      </c>
      <c r="F1010" s="18">
        <v>68000008</v>
      </c>
      <c r="G1010" s="18">
        <v>0</v>
      </c>
      <c r="H1010" s="13">
        <v>0</v>
      </c>
      <c r="I1010" s="18">
        <v>1</v>
      </c>
      <c r="J1010" s="18">
        <v>0</v>
      </c>
      <c r="K1010" s="18">
        <v>0</v>
      </c>
      <c r="L1010" s="11">
        <v>0</v>
      </c>
      <c r="M1010" s="11">
        <v>0</v>
      </c>
      <c r="N1010" s="11">
        <v>5</v>
      </c>
      <c r="O1010" s="11">
        <v>0</v>
      </c>
      <c r="P1010" s="11">
        <v>0</v>
      </c>
      <c r="Q1010" s="11">
        <v>0</v>
      </c>
      <c r="R1010" s="6">
        <v>0</v>
      </c>
      <c r="S1010" s="11">
        <v>0</v>
      </c>
      <c r="T1010" s="11">
        <v>1</v>
      </c>
      <c r="U1010" s="11">
        <v>2</v>
      </c>
      <c r="V1010" s="11">
        <v>0</v>
      </c>
      <c r="W1010" s="18">
        <v>0</v>
      </c>
      <c r="X1010" s="18">
        <v>0</v>
      </c>
      <c r="Y1010" s="11">
        <v>0</v>
      </c>
      <c r="Z1010" s="11">
        <v>0</v>
      </c>
      <c r="AA1010" s="11">
        <v>0</v>
      </c>
      <c r="AB1010" s="11">
        <v>0</v>
      </c>
      <c r="AC1010" s="11">
        <v>0</v>
      </c>
      <c r="AD1010" s="11">
        <v>9</v>
      </c>
      <c r="AE1010" s="11">
        <v>2</v>
      </c>
      <c r="AF1010" s="11" t="s">
        <v>165</v>
      </c>
      <c r="AG1010" s="6">
        <v>2</v>
      </c>
      <c r="AH1010" s="6">
        <v>0</v>
      </c>
      <c r="AI1010" s="6">
        <v>0</v>
      </c>
      <c r="AJ1010" s="6">
        <v>0</v>
      </c>
      <c r="AK1010" s="11">
        <v>0</v>
      </c>
      <c r="AL1010" s="11">
        <v>0</v>
      </c>
      <c r="AM1010" s="11">
        <v>0</v>
      </c>
      <c r="AN1010" s="11">
        <v>0.5</v>
      </c>
      <c r="AO1010" s="11">
        <v>3000</v>
      </c>
      <c r="AP1010" s="11">
        <v>0</v>
      </c>
      <c r="AQ1010" s="11">
        <v>0</v>
      </c>
      <c r="AR1010" s="6">
        <v>0</v>
      </c>
      <c r="AS1010" s="11" t="s">
        <v>156</v>
      </c>
      <c r="AT1010" s="19" t="s">
        <v>157</v>
      </c>
      <c r="AU1010" s="11">
        <v>0</v>
      </c>
      <c r="AV1010" s="18">
        <v>0</v>
      </c>
      <c r="AW1010" s="18">
        <v>0</v>
      </c>
      <c r="AX1010" s="12" t="s">
        <v>158</v>
      </c>
      <c r="AY1010" s="11" t="s">
        <v>1149</v>
      </c>
      <c r="AZ1010" s="13">
        <v>0</v>
      </c>
      <c r="BA1010" s="13">
        <v>0</v>
      </c>
      <c r="BB1010" s="68" t="s">
        <v>1150</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68000009</v>
      </c>
      <c r="D1011" s="19" t="s">
        <v>1151</v>
      </c>
      <c r="E1011" s="11">
        <v>1</v>
      </c>
      <c r="F1011" s="18">
        <v>68000009</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165</v>
      </c>
      <c r="AG1011" s="6">
        <v>2</v>
      </c>
      <c r="AH1011" s="6">
        <v>0</v>
      </c>
      <c r="AI1011" s="6">
        <v>0</v>
      </c>
      <c r="AJ1011" s="6">
        <v>0</v>
      </c>
      <c r="AK1011" s="11">
        <v>0</v>
      </c>
      <c r="AL1011" s="11">
        <v>0</v>
      </c>
      <c r="AM1011" s="11">
        <v>0</v>
      </c>
      <c r="AN1011" s="11">
        <v>0.5</v>
      </c>
      <c r="AO1011" s="11">
        <v>3000</v>
      </c>
      <c r="AP1011" s="11">
        <v>0</v>
      </c>
      <c r="AQ1011" s="11">
        <v>0</v>
      </c>
      <c r="AR1011" s="6">
        <v>0</v>
      </c>
      <c r="AS1011" s="11" t="s">
        <v>156</v>
      </c>
      <c r="AT1011" s="19" t="s">
        <v>157</v>
      </c>
      <c r="AU1011" s="11">
        <v>0</v>
      </c>
      <c r="AV1011" s="18">
        <v>0</v>
      </c>
      <c r="AW1011" s="18">
        <v>0</v>
      </c>
      <c r="AX1011" s="12" t="s">
        <v>158</v>
      </c>
      <c r="AY1011" s="11"/>
      <c r="AZ1011" s="13">
        <v>0</v>
      </c>
      <c r="BA1011" s="13">
        <v>0</v>
      </c>
      <c r="BB1011" s="68" t="s">
        <v>1152</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68000010</v>
      </c>
      <c r="D1012" s="19" t="s">
        <v>1153</v>
      </c>
      <c r="E1012" s="18">
        <v>1</v>
      </c>
      <c r="F1012" s="18">
        <v>68000010</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v>0</v>
      </c>
      <c r="AS1012" s="18" t="s">
        <v>156</v>
      </c>
      <c r="AT1012" s="19" t="s">
        <v>157</v>
      </c>
      <c r="AU1012" s="18">
        <v>0</v>
      </c>
      <c r="AV1012" s="18">
        <v>0</v>
      </c>
      <c r="AW1012" s="18">
        <v>0</v>
      </c>
      <c r="AX1012" s="19" t="s">
        <v>158</v>
      </c>
      <c r="AY1012" s="19" t="s">
        <v>1154</v>
      </c>
      <c r="AZ1012" s="13">
        <v>0</v>
      </c>
      <c r="BA1012" s="13">
        <v>0</v>
      </c>
      <c r="BB1012" s="68" t="s">
        <v>1155</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68000011</v>
      </c>
      <c r="D1013" s="19" t="s">
        <v>1156</v>
      </c>
      <c r="E1013" s="18">
        <v>1</v>
      </c>
      <c r="F1013" s="18">
        <v>68000011</v>
      </c>
      <c r="G1013" s="18">
        <v>0</v>
      </c>
      <c r="H1013" s="13">
        <v>0</v>
      </c>
      <c r="I1013" s="18">
        <v>1</v>
      </c>
      <c r="J1013" s="18">
        <v>0</v>
      </c>
      <c r="K1013" s="18">
        <v>0</v>
      </c>
      <c r="L1013" s="18">
        <v>0</v>
      </c>
      <c r="M1013" s="18">
        <v>0</v>
      </c>
      <c r="N1013" s="18">
        <v>2</v>
      </c>
      <c r="O1013" s="18">
        <v>1</v>
      </c>
      <c r="P1013" s="18">
        <v>0.05</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98000080</v>
      </c>
      <c r="AS1013" s="18" t="s">
        <v>156</v>
      </c>
      <c r="AT1013" s="19" t="s">
        <v>157</v>
      </c>
      <c r="AU1013" s="18">
        <v>0</v>
      </c>
      <c r="AV1013" s="18">
        <v>0</v>
      </c>
      <c r="AW1013" s="18">
        <v>0</v>
      </c>
      <c r="AX1013" s="19" t="s">
        <v>158</v>
      </c>
      <c r="AY1013" s="19" t="s">
        <v>156</v>
      </c>
      <c r="AZ1013" s="13">
        <v>0</v>
      </c>
      <c r="BA1013" s="13">
        <v>0</v>
      </c>
      <c r="BB1013" s="68" t="s">
        <v>1157</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68000012</v>
      </c>
      <c r="D1014" s="19" t="s">
        <v>1158</v>
      </c>
      <c r="E1014" s="18">
        <v>1</v>
      </c>
      <c r="F1014" s="18">
        <v>68000012</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1159</v>
      </c>
      <c r="AZ1014" s="13">
        <v>0</v>
      </c>
      <c r="BA1014" s="13">
        <v>0</v>
      </c>
      <c r="BB1014" s="68" t="s">
        <v>1160</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68000013</v>
      </c>
      <c r="D1015" s="19" t="s">
        <v>1161</v>
      </c>
      <c r="E1015" s="18">
        <v>1</v>
      </c>
      <c r="F1015" s="18">
        <v>68000013</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1162</v>
      </c>
      <c r="AZ1015" s="13">
        <v>0</v>
      </c>
      <c r="BA1015" s="13">
        <v>0</v>
      </c>
      <c r="BB1015" s="68" t="s">
        <v>1163</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68000014</v>
      </c>
      <c r="D1016" s="19" t="s">
        <v>1164</v>
      </c>
      <c r="E1016" s="18">
        <v>1</v>
      </c>
      <c r="F1016" s="18">
        <v>68000014</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1165</v>
      </c>
      <c r="AZ1016" s="13">
        <v>0</v>
      </c>
      <c r="BA1016" s="13">
        <v>0</v>
      </c>
      <c r="BB1016" s="68" t="s">
        <v>1166</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68000015</v>
      </c>
      <c r="D1017" s="19" t="s">
        <v>1167</v>
      </c>
      <c r="E1017" s="18">
        <v>1</v>
      </c>
      <c r="F1017" s="18">
        <v>68000015</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1168</v>
      </c>
      <c r="AZ1017" s="13">
        <v>0</v>
      </c>
      <c r="BA1017" s="13">
        <v>0</v>
      </c>
      <c r="BB1017" s="68" t="s">
        <v>1169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68000016</v>
      </c>
      <c r="D1018" s="19" t="s">
        <v>1170</v>
      </c>
      <c r="E1018" s="18">
        <v>1</v>
      </c>
      <c r="F1018" s="18">
        <v>68000016</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1171</v>
      </c>
      <c r="AZ1018" s="13">
        <v>0</v>
      </c>
      <c r="BA1018" s="13">
        <v>0</v>
      </c>
      <c r="BB1018" s="68" t="s">
        <v>1172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68000017</v>
      </c>
      <c r="D1019" s="19" t="s">
        <v>1173</v>
      </c>
      <c r="E1019" s="18">
        <v>1</v>
      </c>
      <c r="F1019" s="18">
        <v>68000017</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1174</v>
      </c>
      <c r="AZ1019" s="13">
        <v>0</v>
      </c>
      <c r="BA1019" s="13">
        <v>0</v>
      </c>
      <c r="BB1019" s="68" t="s">
        <v>1175</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68000101</v>
      </c>
      <c r="D1020" s="19" t="s">
        <v>1176</v>
      </c>
      <c r="E1020" s="18">
        <v>1</v>
      </c>
      <c r="F1020" s="18">
        <v>68000101</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1177</v>
      </c>
      <c r="AZ1020" s="13">
        <v>0</v>
      </c>
      <c r="BA1020" s="13">
        <v>0</v>
      </c>
      <c r="BB1020" s="68" t="s">
        <v>1178</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68000102</v>
      </c>
      <c r="D1021" s="19" t="s">
        <v>1179</v>
      </c>
      <c r="E1021" s="18">
        <v>1</v>
      </c>
      <c r="F1021" s="18">
        <v>68000102</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8" t="s">
        <v>1180</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68000103</v>
      </c>
      <c r="D1022" s="19" t="s">
        <v>1181</v>
      </c>
      <c r="E1022" s="18">
        <v>1</v>
      </c>
      <c r="F1022" s="18">
        <v>68000103</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8" t="s">
        <v>1182</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68000104</v>
      </c>
      <c r="D1023" s="19" t="s">
        <v>1183</v>
      </c>
      <c r="E1023" s="18">
        <v>1</v>
      </c>
      <c r="F1023" s="18">
        <v>68000104</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156</v>
      </c>
      <c r="AZ1023" s="13">
        <v>0</v>
      </c>
      <c r="BA1023" s="13">
        <v>0</v>
      </c>
      <c r="BB1023" s="68" t="s">
        <v>1184</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68000105</v>
      </c>
      <c r="D1024" s="19" t="s">
        <v>1185</v>
      </c>
      <c r="E1024" s="18">
        <v>1</v>
      </c>
      <c r="F1024" s="18">
        <v>68000105</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156</v>
      </c>
      <c r="AT1024" s="19" t="s">
        <v>157</v>
      </c>
      <c r="AU1024" s="18">
        <v>0</v>
      </c>
      <c r="AV1024" s="18">
        <v>0</v>
      </c>
      <c r="AW1024" s="18">
        <v>0</v>
      </c>
      <c r="AX1024" s="19" t="s">
        <v>158</v>
      </c>
      <c r="AY1024" s="19" t="s">
        <v>156</v>
      </c>
      <c r="AZ1024" s="13">
        <v>0</v>
      </c>
      <c r="BA1024" s="13">
        <v>0</v>
      </c>
      <c r="BB1024" s="68" t="s">
        <v>1186</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68000106</v>
      </c>
      <c r="D1025" s="19" t="s">
        <v>1187</v>
      </c>
      <c r="E1025" s="18">
        <v>1</v>
      </c>
      <c r="F1025" s="18">
        <v>68000106</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156</v>
      </c>
      <c r="AT1025" s="19" t="s">
        <v>157</v>
      </c>
      <c r="AU1025" s="18">
        <v>0</v>
      </c>
      <c r="AV1025" s="18">
        <v>0</v>
      </c>
      <c r="AW1025" s="18">
        <v>0</v>
      </c>
      <c r="AX1025" s="19" t="s">
        <v>158</v>
      </c>
      <c r="AY1025" s="19" t="s">
        <v>156</v>
      </c>
      <c r="AZ1025" s="13">
        <v>0</v>
      </c>
      <c r="BA1025" s="13">
        <v>0</v>
      </c>
      <c r="BB1025" s="68" t="s">
        <v>1188</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68000107</v>
      </c>
      <c r="D1026" s="19" t="s">
        <v>1189</v>
      </c>
      <c r="E1026" s="18">
        <v>1</v>
      </c>
      <c r="F1026" s="18">
        <v>68000107</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156</v>
      </c>
      <c r="AT1026" s="19" t="s">
        <v>157</v>
      </c>
      <c r="AU1026" s="18">
        <v>0</v>
      </c>
      <c r="AV1026" s="18">
        <v>0</v>
      </c>
      <c r="AW1026" s="18">
        <v>0</v>
      </c>
      <c r="AX1026" s="19" t="s">
        <v>158</v>
      </c>
      <c r="AY1026" s="19" t="s">
        <v>156</v>
      </c>
      <c r="AZ1026" s="13">
        <v>0</v>
      </c>
      <c r="BA1026" s="13">
        <v>0</v>
      </c>
      <c r="BB1026" s="68" t="s">
        <v>1190</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68000108</v>
      </c>
      <c r="D1027" s="19" t="s">
        <v>1191</v>
      </c>
      <c r="E1027" s="18">
        <v>1</v>
      </c>
      <c r="F1027" s="18">
        <v>68000108</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8" t="s">
        <v>1192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68000109</v>
      </c>
      <c r="D1028" s="19" t="s">
        <v>1193</v>
      </c>
      <c r="E1028" s="18">
        <v>1</v>
      </c>
      <c r="F1028" s="18">
        <v>68000109</v>
      </c>
      <c r="G1028" s="18">
        <v>0</v>
      </c>
      <c r="H1028" s="13">
        <v>0</v>
      </c>
      <c r="I1028" s="18">
        <v>1</v>
      </c>
      <c r="J1028" s="18">
        <v>0</v>
      </c>
      <c r="K1028" s="18">
        <v>0</v>
      </c>
      <c r="L1028" s="18">
        <v>0</v>
      </c>
      <c r="M1028" s="18">
        <v>0</v>
      </c>
      <c r="N1028" s="18">
        <v>5</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156</v>
      </c>
      <c r="AT1028" s="19" t="s">
        <v>157</v>
      </c>
      <c r="AU1028" s="18">
        <v>0</v>
      </c>
      <c r="AV1028" s="18">
        <v>0</v>
      </c>
      <c r="AW1028" s="18">
        <v>0</v>
      </c>
      <c r="AX1028" s="19" t="s">
        <v>158</v>
      </c>
      <c r="AY1028" s="19" t="s">
        <v>1194</v>
      </c>
      <c r="AZ1028" s="13">
        <v>0</v>
      </c>
      <c r="BA1028" s="13">
        <v>0</v>
      </c>
      <c r="BB1028" s="68" t="s">
        <v>1195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68000110</v>
      </c>
      <c r="D1029" s="19" t="s">
        <v>1196</v>
      </c>
      <c r="E1029" s="18">
        <v>1</v>
      </c>
      <c r="F1029" s="18">
        <v>68000110</v>
      </c>
      <c r="G1029" s="18">
        <v>0</v>
      </c>
      <c r="H1029" s="13">
        <v>0</v>
      </c>
      <c r="I1029" s="18">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83" t="s">
        <v>1197</v>
      </c>
      <c r="AS1029" s="18" t="s">
        <v>156</v>
      </c>
      <c r="AT1029" s="19" t="s">
        <v>157</v>
      </c>
      <c r="AU1029" s="18">
        <v>0</v>
      </c>
      <c r="AV1029" s="18">
        <v>0</v>
      </c>
      <c r="AW1029" s="18">
        <v>0</v>
      </c>
      <c r="AX1029" s="19" t="s">
        <v>158</v>
      </c>
      <c r="AY1029" s="19" t="s">
        <v>156</v>
      </c>
      <c r="AZ1029" s="13">
        <v>0</v>
      </c>
      <c r="BA1029" s="13">
        <v>0</v>
      </c>
      <c r="BB1029" s="68" t="s">
        <v>1198</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68000111</v>
      </c>
      <c r="D1030" s="19" t="s">
        <v>1199</v>
      </c>
      <c r="E1030" s="18">
        <v>1</v>
      </c>
      <c r="F1030" s="18">
        <v>68000111</v>
      </c>
      <c r="G1030" s="18">
        <v>0</v>
      </c>
      <c r="H1030" s="13">
        <v>0</v>
      </c>
      <c r="I1030" s="18">
        <v>1</v>
      </c>
      <c r="J1030" s="18">
        <v>0</v>
      </c>
      <c r="K1030" s="18">
        <v>0</v>
      </c>
      <c r="L1030" s="18">
        <v>0</v>
      </c>
      <c r="M1030" s="18">
        <v>0</v>
      </c>
      <c r="N1030" s="18">
        <v>2</v>
      </c>
      <c r="O1030" s="18">
        <v>3</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1200</v>
      </c>
      <c r="AS1030" s="18" t="s">
        <v>156</v>
      </c>
      <c r="AT1030" s="19" t="s">
        <v>157</v>
      </c>
      <c r="AU1030" s="18">
        <v>0</v>
      </c>
      <c r="AV1030" s="18">
        <v>0</v>
      </c>
      <c r="AW1030" s="18">
        <v>0</v>
      </c>
      <c r="AX1030" s="19" t="s">
        <v>158</v>
      </c>
      <c r="AY1030" s="19" t="s">
        <v>156</v>
      </c>
      <c r="AZ1030" s="13">
        <v>0</v>
      </c>
      <c r="BA1030" s="13">
        <v>0</v>
      </c>
      <c r="BB1030" s="68" t="s">
        <v>1201</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68000112</v>
      </c>
      <c r="D1031" s="19" t="s">
        <v>1202</v>
      </c>
      <c r="E1031" s="18">
        <v>1</v>
      </c>
      <c r="F1031" s="18">
        <v>68000112</v>
      </c>
      <c r="G1031" s="18">
        <v>0</v>
      </c>
      <c r="H1031" s="13">
        <v>0</v>
      </c>
      <c r="I1031" s="18">
        <v>1</v>
      </c>
      <c r="J1031" s="18">
        <v>0</v>
      </c>
      <c r="K1031" s="18">
        <v>0</v>
      </c>
      <c r="L1031" s="18">
        <v>0</v>
      </c>
      <c r="M1031" s="18">
        <v>0</v>
      </c>
      <c r="N1031" s="18">
        <v>2</v>
      </c>
      <c r="O1031" s="18">
        <v>2</v>
      </c>
      <c r="P1031" s="18">
        <v>0.5</v>
      </c>
      <c r="Q1031" s="18">
        <v>0</v>
      </c>
      <c r="R1031" s="6">
        <v>0</v>
      </c>
      <c r="S1031" s="13">
        <v>0</v>
      </c>
      <c r="T1031" s="11">
        <v>1</v>
      </c>
      <c r="U1031" s="18">
        <v>2</v>
      </c>
      <c r="V1031" s="18">
        <v>0</v>
      </c>
      <c r="W1031" s="18">
        <v>0</v>
      </c>
      <c r="X1031" s="18">
        <v>0</v>
      </c>
      <c r="Y1031" s="18">
        <v>0</v>
      </c>
      <c r="Z1031" s="18">
        <v>0</v>
      </c>
      <c r="AA1031" s="18">
        <v>0</v>
      </c>
      <c r="AB1031" s="18">
        <v>1</v>
      </c>
      <c r="AC1031" s="18">
        <v>0</v>
      </c>
      <c r="AD1031" s="18">
        <v>30</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1203</v>
      </c>
      <c r="AS1031" s="18" t="s">
        <v>156</v>
      </c>
      <c r="AT1031" s="19" t="s">
        <v>157</v>
      </c>
      <c r="AU1031" s="18">
        <v>0</v>
      </c>
      <c r="AV1031" s="18">
        <v>0</v>
      </c>
      <c r="AW1031" s="18">
        <v>0</v>
      </c>
      <c r="AX1031" s="19" t="s">
        <v>158</v>
      </c>
      <c r="AY1031" s="19" t="s">
        <v>156</v>
      </c>
      <c r="AZ1031" s="13">
        <v>0</v>
      </c>
      <c r="BA1031" s="13">
        <v>0</v>
      </c>
      <c r="BB1031" s="68" t="s">
        <v>1204</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68000113</v>
      </c>
      <c r="D1032" s="19" t="s">
        <v>1205</v>
      </c>
      <c r="E1032" s="18">
        <v>1</v>
      </c>
      <c r="F1032" s="18">
        <v>68000113</v>
      </c>
      <c r="G1032" s="18">
        <v>0</v>
      </c>
      <c r="H1032" s="13">
        <v>0</v>
      </c>
      <c r="I1032" s="18">
        <v>1</v>
      </c>
      <c r="J1032" s="18">
        <v>0</v>
      </c>
      <c r="K1032" s="18">
        <v>0</v>
      </c>
      <c r="L1032" s="18">
        <v>0</v>
      </c>
      <c r="M1032" s="18">
        <v>0</v>
      </c>
      <c r="N1032" s="18">
        <v>2</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156</v>
      </c>
      <c r="AT1032" s="19" t="s">
        <v>157</v>
      </c>
      <c r="AU1032" s="18">
        <v>0</v>
      </c>
      <c r="AV1032" s="18">
        <v>0</v>
      </c>
      <c r="AW1032" s="18">
        <v>0</v>
      </c>
      <c r="AX1032" s="19" t="s">
        <v>158</v>
      </c>
      <c r="AY1032" s="19" t="s">
        <v>156</v>
      </c>
      <c r="AZ1032" s="13">
        <v>0</v>
      </c>
      <c r="BA1032" s="13">
        <v>0</v>
      </c>
      <c r="BB1032" s="68" t="s">
        <v>1206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69000001</v>
      </c>
      <c r="D1033" s="59" t="s">
        <v>1207</v>
      </c>
      <c r="E1033" s="9">
        <v>1</v>
      </c>
      <c r="F1033" s="18">
        <v>60090002</v>
      </c>
      <c r="G1033" s="9">
        <v>0</v>
      </c>
      <c r="H1033" s="10">
        <v>0</v>
      </c>
      <c r="I1033" s="9">
        <v>1</v>
      </c>
      <c r="J1033" s="9">
        <v>0</v>
      </c>
      <c r="K1033" s="10">
        <v>0</v>
      </c>
      <c r="L1033" s="10">
        <v>0</v>
      </c>
      <c r="M1033" s="9" t="s">
        <v>1208</v>
      </c>
      <c r="N1033" s="9">
        <v>3</v>
      </c>
      <c r="O1033" s="9">
        <v>0</v>
      </c>
      <c r="P1033" s="9">
        <v>0</v>
      </c>
      <c r="Q1033" s="9">
        <v>0</v>
      </c>
      <c r="R1033" s="6">
        <v>0</v>
      </c>
      <c r="S1033" s="9">
        <v>0</v>
      </c>
      <c r="T1033" s="11">
        <v>1</v>
      </c>
      <c r="U1033" s="9">
        <v>0</v>
      </c>
      <c r="V1033" s="10">
        <v>0</v>
      </c>
      <c r="W1033" s="9">
        <v>0</v>
      </c>
      <c r="X1033" s="9">
        <v>0</v>
      </c>
      <c r="Y1033" s="9">
        <v>0</v>
      </c>
      <c r="Z1033" s="9">
        <v>0</v>
      </c>
      <c r="AA1033" s="10">
        <v>0</v>
      </c>
      <c r="AB1033" s="9">
        <v>0</v>
      </c>
      <c r="AC1033" s="9">
        <v>0</v>
      </c>
      <c r="AD1033" s="9">
        <v>0</v>
      </c>
      <c r="AE1033" s="9">
        <v>0</v>
      </c>
      <c r="AF1033" s="9">
        <v>0</v>
      </c>
      <c r="AG1033" s="10">
        <v>0</v>
      </c>
      <c r="AH1033" s="28">
        <v>0</v>
      </c>
      <c r="AI1033" s="6">
        <v>0</v>
      </c>
      <c r="AJ1033" s="9">
        <v>0</v>
      </c>
      <c r="AK1033" s="29">
        <v>0</v>
      </c>
      <c r="AL1033" s="9">
        <v>0</v>
      </c>
      <c r="AM1033" s="9">
        <v>0</v>
      </c>
      <c r="AN1033" s="9">
        <v>0</v>
      </c>
      <c r="AO1033" s="9">
        <v>0</v>
      </c>
      <c r="AP1033" s="9">
        <v>0</v>
      </c>
      <c r="AQ1033" s="9">
        <v>0</v>
      </c>
      <c r="AR1033" s="6">
        <v>0</v>
      </c>
      <c r="AS1033" s="32">
        <v>0</v>
      </c>
      <c r="AT1033" s="9">
        <v>0</v>
      </c>
      <c r="AU1033" s="10">
        <v>0</v>
      </c>
      <c r="AV1033" s="10">
        <v>0</v>
      </c>
      <c r="AW1033" s="10">
        <v>0</v>
      </c>
      <c r="AX1033" s="19" t="s">
        <v>158</v>
      </c>
      <c r="AY1033" s="69">
        <v>0</v>
      </c>
      <c r="AZ1033" s="13">
        <v>0</v>
      </c>
      <c r="BA1033" s="13">
        <v>1</v>
      </c>
      <c r="BB1033" s="151" t="s">
        <v>1209</v>
      </c>
      <c r="BC1033" s="9">
        <v>0</v>
      </c>
      <c r="BD1033" s="9">
        <v>0</v>
      </c>
      <c r="BE1033" s="18">
        <v>0</v>
      </c>
      <c r="BF1033" s="9">
        <v>0</v>
      </c>
      <c r="BG1033" s="9">
        <v>0</v>
      </c>
      <c r="BH1033" s="29">
        <v>0</v>
      </c>
      <c r="BI1033" s="9">
        <v>0</v>
      </c>
      <c r="BJ1033" s="6">
        <v>0</v>
      </c>
      <c r="BK1033" s="6">
        <v>0</v>
      </c>
      <c r="BL1033" s="6">
        <v>0</v>
      </c>
      <c r="BM1033" s="6">
        <v>0</v>
      </c>
      <c r="BN1033" s="6">
        <v>0</v>
      </c>
      <c r="BO1033" s="6">
        <v>0</v>
      </c>
    </row>
    <row r="1034" spans="3:67" ht="20.100000000000001" customHeight="1">
      <c r="C1034" s="18">
        <v>69000002</v>
      </c>
      <c r="D1034" s="19" t="s">
        <v>1210</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5">
        <v>69000021</v>
      </c>
      <c r="AS1034" s="18" t="s">
        <v>156</v>
      </c>
      <c r="AT1034" s="19" t="s">
        <v>157</v>
      </c>
      <c r="AU1034" s="18">
        <v>0</v>
      </c>
      <c r="AV1034" s="18">
        <v>0</v>
      </c>
      <c r="AW1034" s="18">
        <v>0</v>
      </c>
      <c r="AX1034" s="19" t="s">
        <v>158</v>
      </c>
      <c r="AY1034" s="19" t="s">
        <v>156</v>
      </c>
      <c r="AZ1034" s="13">
        <v>0</v>
      </c>
      <c r="BA1034" s="13">
        <v>1</v>
      </c>
      <c r="BB1034" s="68" t="s">
        <v>1198</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69000003</v>
      </c>
      <c r="D1035" s="59" t="s">
        <v>1211</v>
      </c>
      <c r="E1035" s="9">
        <v>1</v>
      </c>
      <c r="F1035" s="18">
        <v>60090002</v>
      </c>
      <c r="G1035" s="9">
        <v>0</v>
      </c>
      <c r="H1035" s="10">
        <v>0</v>
      </c>
      <c r="I1035" s="9">
        <v>1</v>
      </c>
      <c r="J1035" s="9">
        <v>0</v>
      </c>
      <c r="K1035" s="10">
        <v>0</v>
      </c>
      <c r="L1035" s="10">
        <v>0</v>
      </c>
      <c r="M1035" s="9" t="s">
        <v>1212</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69">
        <v>0</v>
      </c>
      <c r="AZ1035" s="13">
        <v>0</v>
      </c>
      <c r="BA1035" s="13">
        <v>1</v>
      </c>
      <c r="BB1035" s="151" t="s">
        <v>1209</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69000004</v>
      </c>
      <c r="D1036" s="19" t="s">
        <v>1213</v>
      </c>
      <c r="E1036" s="18">
        <v>1</v>
      </c>
      <c r="F1036" s="18">
        <v>68000110</v>
      </c>
      <c r="G1036" s="18">
        <v>0</v>
      </c>
      <c r="H1036" s="13">
        <v>0</v>
      </c>
      <c r="I1036" s="9">
        <v>1</v>
      </c>
      <c r="J1036" s="18">
        <v>0</v>
      </c>
      <c r="K1036" s="18">
        <v>0</v>
      </c>
      <c r="L1036" s="18">
        <v>0</v>
      </c>
      <c r="M1036" s="18">
        <v>0</v>
      </c>
      <c r="N1036" s="18">
        <v>2</v>
      </c>
      <c r="O1036" s="18">
        <v>3</v>
      </c>
      <c r="P1036" s="18">
        <v>0.2</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145">
        <v>69000041</v>
      </c>
      <c r="AS1036" s="18" t="s">
        <v>156</v>
      </c>
      <c r="AT1036" s="19" t="s">
        <v>157</v>
      </c>
      <c r="AU1036" s="18">
        <v>0</v>
      </c>
      <c r="AV1036" s="18">
        <v>0</v>
      </c>
      <c r="AW1036" s="18">
        <v>0</v>
      </c>
      <c r="AX1036" s="19" t="s">
        <v>158</v>
      </c>
      <c r="AY1036" s="19" t="s">
        <v>156</v>
      </c>
      <c r="AZ1036" s="13">
        <v>0</v>
      </c>
      <c r="BA1036" s="13">
        <v>1</v>
      </c>
      <c r="BB1036" s="33" t="s">
        <v>1214</v>
      </c>
      <c r="BC1036" s="18">
        <v>0</v>
      </c>
      <c r="BD1036" s="11">
        <v>0</v>
      </c>
      <c r="BE1036" s="18">
        <v>0</v>
      </c>
      <c r="BF1036" s="18">
        <v>0</v>
      </c>
      <c r="BG1036" s="18">
        <v>0</v>
      </c>
      <c r="BH1036" s="18">
        <v>0</v>
      </c>
      <c r="BI1036" s="9">
        <v>0</v>
      </c>
      <c r="BJ1036" s="6">
        <v>1</v>
      </c>
      <c r="BK1036" s="6">
        <v>0</v>
      </c>
      <c r="BL1036" s="6">
        <v>0</v>
      </c>
      <c r="BM1036" s="6">
        <v>0</v>
      </c>
      <c r="BN1036" s="6">
        <v>0</v>
      </c>
      <c r="BO1036" s="6">
        <v>0</v>
      </c>
    </row>
    <row r="1037" spans="3:67" ht="20.100000000000001" customHeight="1">
      <c r="C1037" s="18">
        <v>69000005</v>
      </c>
      <c r="D1037" s="59" t="s">
        <v>1215</v>
      </c>
      <c r="E1037" s="9">
        <v>1</v>
      </c>
      <c r="F1037" s="18">
        <v>60090002</v>
      </c>
      <c r="G1037" s="9">
        <v>0</v>
      </c>
      <c r="H1037" s="10">
        <v>0</v>
      </c>
      <c r="I1037" s="9">
        <v>1</v>
      </c>
      <c r="J1037" s="9">
        <v>0</v>
      </c>
      <c r="K1037" s="10">
        <v>0</v>
      </c>
      <c r="L1037" s="10">
        <v>0</v>
      </c>
      <c r="M1037" s="9" t="s">
        <v>1216</v>
      </c>
      <c r="N1037" s="9">
        <v>3</v>
      </c>
      <c r="O1037" s="9">
        <v>0</v>
      </c>
      <c r="P1037" s="9">
        <v>0</v>
      </c>
      <c r="Q1037" s="9">
        <v>0</v>
      </c>
      <c r="R1037" s="6">
        <v>0</v>
      </c>
      <c r="S1037" s="9">
        <v>0</v>
      </c>
      <c r="T1037" s="11">
        <v>1</v>
      </c>
      <c r="U1037" s="9">
        <v>0</v>
      </c>
      <c r="V1037" s="10">
        <v>0</v>
      </c>
      <c r="W1037" s="9">
        <v>0</v>
      </c>
      <c r="X1037" s="9">
        <v>0</v>
      </c>
      <c r="Y1037" s="9">
        <v>0</v>
      </c>
      <c r="Z1037" s="9">
        <v>0</v>
      </c>
      <c r="AA1037" s="10">
        <v>0</v>
      </c>
      <c r="AB1037" s="9">
        <v>0</v>
      </c>
      <c r="AC1037" s="9">
        <v>0</v>
      </c>
      <c r="AD1037" s="9">
        <v>0</v>
      </c>
      <c r="AE1037" s="9">
        <v>0</v>
      </c>
      <c r="AF1037" s="9">
        <v>0</v>
      </c>
      <c r="AG1037" s="10">
        <v>0</v>
      </c>
      <c r="AH1037" s="28">
        <v>0</v>
      </c>
      <c r="AI1037" s="6">
        <v>0</v>
      </c>
      <c r="AJ1037" s="9">
        <v>0</v>
      </c>
      <c r="AK1037" s="29">
        <v>0</v>
      </c>
      <c r="AL1037" s="9">
        <v>0</v>
      </c>
      <c r="AM1037" s="9">
        <v>0</v>
      </c>
      <c r="AN1037" s="9">
        <v>0</v>
      </c>
      <c r="AO1037" s="9">
        <v>0</v>
      </c>
      <c r="AP1037" s="9">
        <v>0</v>
      </c>
      <c r="AQ1037" s="9">
        <v>0</v>
      </c>
      <c r="AR1037" s="6">
        <v>0</v>
      </c>
      <c r="AS1037" s="32">
        <v>0</v>
      </c>
      <c r="AT1037" s="9">
        <v>0</v>
      </c>
      <c r="AU1037" s="10">
        <v>0</v>
      </c>
      <c r="AV1037" s="10">
        <v>0</v>
      </c>
      <c r="AW1037" s="10">
        <v>0</v>
      </c>
      <c r="AX1037" s="19" t="s">
        <v>158</v>
      </c>
      <c r="AY1037" s="69">
        <v>0</v>
      </c>
      <c r="AZ1037" s="13">
        <v>0</v>
      </c>
      <c r="BA1037" s="13">
        <v>1</v>
      </c>
      <c r="BB1037" s="151" t="s">
        <v>1209</v>
      </c>
      <c r="BC1037" s="9">
        <v>0</v>
      </c>
      <c r="BD1037" s="9">
        <v>0</v>
      </c>
      <c r="BE1037" s="18">
        <v>0</v>
      </c>
      <c r="BF1037" s="9">
        <v>0</v>
      </c>
      <c r="BG1037" s="9">
        <v>0</v>
      </c>
      <c r="BH1037" s="29">
        <v>0</v>
      </c>
      <c r="BI1037" s="9">
        <v>0</v>
      </c>
      <c r="BJ1037" s="6">
        <v>0</v>
      </c>
      <c r="BK1037" s="6">
        <v>0</v>
      </c>
      <c r="BL1037" s="6">
        <v>0</v>
      </c>
      <c r="BM1037" s="6">
        <v>0</v>
      </c>
      <c r="BN1037" s="6">
        <v>0</v>
      </c>
      <c r="BO1037" s="6">
        <v>0</v>
      </c>
    </row>
    <row r="1038" spans="3:67" ht="20.100000000000001" customHeight="1">
      <c r="C1038" s="18">
        <v>69000006</v>
      </c>
      <c r="D1038" s="7" t="s">
        <v>1217</v>
      </c>
      <c r="E1038" s="18">
        <v>1</v>
      </c>
      <c r="F1038" s="18">
        <v>66001007</v>
      </c>
      <c r="G1038" s="6">
        <v>0</v>
      </c>
      <c r="H1038" s="6">
        <v>0</v>
      </c>
      <c r="I1038" s="9">
        <v>1</v>
      </c>
      <c r="J1038" s="18">
        <v>0</v>
      </c>
      <c r="K1038" s="6">
        <v>0</v>
      </c>
      <c r="L1038" s="6">
        <v>0</v>
      </c>
      <c r="M1038" s="6">
        <v>0</v>
      </c>
      <c r="N1038" s="6">
        <v>2</v>
      </c>
      <c r="O1038" s="6">
        <v>3</v>
      </c>
      <c r="P1038" s="6">
        <v>0.05</v>
      </c>
      <c r="Q1038" s="6">
        <v>0</v>
      </c>
      <c r="R1038" s="6">
        <v>0</v>
      </c>
      <c r="S1038" s="6">
        <v>0</v>
      </c>
      <c r="T1038" s="11">
        <v>1</v>
      </c>
      <c r="U1038" s="6">
        <v>2</v>
      </c>
      <c r="V1038" s="6">
        <v>1000</v>
      </c>
      <c r="W1038" s="6">
        <v>0</v>
      </c>
      <c r="X1038" s="6">
        <v>0</v>
      </c>
      <c r="Y1038" s="6">
        <v>0</v>
      </c>
      <c r="Z1038" s="6">
        <v>0</v>
      </c>
      <c r="AA1038" s="6">
        <v>0</v>
      </c>
      <c r="AB1038" s="18">
        <v>0</v>
      </c>
      <c r="AC1038" s="6">
        <v>0</v>
      </c>
      <c r="AD1038" s="6">
        <v>15</v>
      </c>
      <c r="AE1038" s="6">
        <v>0</v>
      </c>
      <c r="AF1038" s="6">
        <v>0</v>
      </c>
      <c r="AG1038" s="6">
        <v>7</v>
      </c>
      <c r="AH1038" s="6">
        <v>0</v>
      </c>
      <c r="AI1038" s="6">
        <v>0</v>
      </c>
      <c r="AJ1038" s="6">
        <v>6</v>
      </c>
      <c r="AK1038" s="6">
        <v>0</v>
      </c>
      <c r="AL1038" s="6">
        <v>0</v>
      </c>
      <c r="AM1038" s="6">
        <v>0</v>
      </c>
      <c r="AN1038" s="6">
        <v>0.5</v>
      </c>
      <c r="AO1038" s="6">
        <v>1000</v>
      </c>
      <c r="AP1038" s="6">
        <v>0</v>
      </c>
      <c r="AQ1038" s="6">
        <v>0</v>
      </c>
      <c r="AR1038" s="6">
        <v>0</v>
      </c>
      <c r="AS1038" s="6" t="s">
        <v>156</v>
      </c>
      <c r="AT1038" s="7" t="s">
        <v>194</v>
      </c>
      <c r="AU1038" s="6" t="s">
        <v>778</v>
      </c>
      <c r="AV1038" s="6" t="s">
        <v>156</v>
      </c>
      <c r="AW1038" s="6" t="s">
        <v>1108</v>
      </c>
      <c r="AX1038" s="7" t="s">
        <v>158</v>
      </c>
      <c r="AY1038" s="6">
        <v>0</v>
      </c>
      <c r="AZ1038" s="13">
        <v>0</v>
      </c>
      <c r="BA1038" s="13">
        <v>1</v>
      </c>
      <c r="BB1038" s="33" t="s">
        <v>1218</v>
      </c>
      <c r="BC1038" s="6">
        <v>0</v>
      </c>
      <c r="BD1038" s="11">
        <v>0</v>
      </c>
      <c r="BE1038" s="6">
        <v>0</v>
      </c>
      <c r="BF1038" s="6">
        <v>0</v>
      </c>
      <c r="BG1038" s="6">
        <v>0</v>
      </c>
      <c r="BH1038" s="6">
        <v>0</v>
      </c>
      <c r="BI1038" s="9">
        <v>0</v>
      </c>
      <c r="BJ1038" s="6">
        <v>1</v>
      </c>
      <c r="BK1038" s="6">
        <v>0</v>
      </c>
      <c r="BL1038" s="6">
        <v>0</v>
      </c>
      <c r="BM1038" s="6">
        <v>0</v>
      </c>
      <c r="BN1038" s="6">
        <v>0</v>
      </c>
      <c r="BO1038" s="6">
        <v>0</v>
      </c>
    </row>
    <row r="1039" spans="3:67" ht="20.100000000000001" customHeight="1">
      <c r="C1039" s="18">
        <v>69000007</v>
      </c>
      <c r="D1039" s="7" t="s">
        <v>1219</v>
      </c>
      <c r="E1039" s="18">
        <v>1</v>
      </c>
      <c r="F1039" s="18">
        <v>68000110</v>
      </c>
      <c r="G1039" s="18">
        <v>0</v>
      </c>
      <c r="H1039" s="13">
        <v>0</v>
      </c>
      <c r="I1039" s="9">
        <v>1</v>
      </c>
      <c r="J1039" s="18">
        <v>0</v>
      </c>
      <c r="K1039" s="18">
        <v>0</v>
      </c>
      <c r="L1039" s="18">
        <v>0</v>
      </c>
      <c r="M1039" s="18">
        <v>0</v>
      </c>
      <c r="N1039" s="18">
        <v>2</v>
      </c>
      <c r="O1039" s="18">
        <v>1</v>
      </c>
      <c r="P1039" s="18">
        <v>0.05</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145">
        <v>69000071</v>
      </c>
      <c r="AS1039" s="18" t="s">
        <v>156</v>
      </c>
      <c r="AT1039" s="19" t="s">
        <v>157</v>
      </c>
      <c r="AU1039" s="18">
        <v>0</v>
      </c>
      <c r="AV1039" s="18">
        <v>0</v>
      </c>
      <c r="AW1039" s="18">
        <v>0</v>
      </c>
      <c r="AX1039" s="19" t="s">
        <v>158</v>
      </c>
      <c r="AY1039" s="19" t="s">
        <v>156</v>
      </c>
      <c r="AZ1039" s="13">
        <v>0</v>
      </c>
      <c r="BA1039" s="13">
        <v>1</v>
      </c>
      <c r="BB1039" s="33" t="s">
        <v>1220</v>
      </c>
      <c r="BC1039" s="18">
        <v>0</v>
      </c>
      <c r="BD1039" s="11">
        <v>0</v>
      </c>
      <c r="BE1039" s="18">
        <v>0</v>
      </c>
      <c r="BF1039" s="18">
        <v>0</v>
      </c>
      <c r="BG1039" s="18">
        <v>0</v>
      </c>
      <c r="BH1039" s="18">
        <v>0</v>
      </c>
      <c r="BI1039" s="9">
        <v>0</v>
      </c>
      <c r="BJ1039" s="6">
        <v>1</v>
      </c>
      <c r="BK1039" s="6">
        <v>0</v>
      </c>
      <c r="BL1039" s="6">
        <v>0</v>
      </c>
      <c r="BM1039" s="6">
        <v>0</v>
      </c>
      <c r="BN1039" s="6">
        <v>0</v>
      </c>
      <c r="BO1039" s="6">
        <v>0</v>
      </c>
    </row>
    <row r="1040" spans="3:67" ht="20.100000000000001" customHeight="1">
      <c r="C1040" s="18">
        <v>69000008</v>
      </c>
      <c r="D1040" s="59" t="s">
        <v>1221</v>
      </c>
      <c r="E1040" s="9">
        <v>1</v>
      </c>
      <c r="F1040" s="18">
        <v>60090002</v>
      </c>
      <c r="G1040" s="9">
        <v>0</v>
      </c>
      <c r="H1040" s="10">
        <v>0</v>
      </c>
      <c r="I1040" s="9">
        <v>1</v>
      </c>
      <c r="J1040" s="9">
        <v>0</v>
      </c>
      <c r="K1040" s="10">
        <v>0</v>
      </c>
      <c r="L1040" s="10">
        <v>0</v>
      </c>
      <c r="M1040" s="9" t="s">
        <v>1222</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69">
        <v>0</v>
      </c>
      <c r="AZ1040" s="13">
        <v>0</v>
      </c>
      <c r="BA1040" s="13">
        <v>1</v>
      </c>
      <c r="BB1040" s="151" t="s">
        <v>1209</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69000009</v>
      </c>
      <c r="D1041" s="59" t="s">
        <v>1223</v>
      </c>
      <c r="E1041" s="9">
        <v>1</v>
      </c>
      <c r="F1041" s="18">
        <v>60090002</v>
      </c>
      <c r="G1041" s="9">
        <v>0</v>
      </c>
      <c r="H1041" s="10">
        <v>0</v>
      </c>
      <c r="I1041" s="9">
        <v>1</v>
      </c>
      <c r="J1041" s="9">
        <v>0</v>
      </c>
      <c r="K1041" s="10">
        <v>0</v>
      </c>
      <c r="L1041" s="10">
        <v>0</v>
      </c>
      <c r="M1041" s="9" t="s">
        <v>1222</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158</v>
      </c>
      <c r="AY1041" s="69">
        <v>0</v>
      </c>
      <c r="AZ1041" s="13">
        <v>0</v>
      </c>
      <c r="BA1041" s="13">
        <v>1</v>
      </c>
      <c r="BB1041" s="151" t="s">
        <v>1209</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69000010</v>
      </c>
      <c r="D1042" s="19" t="s">
        <v>1224</v>
      </c>
      <c r="E1042" s="18">
        <v>1</v>
      </c>
      <c r="F1042" s="18">
        <v>68000110</v>
      </c>
      <c r="G1042" s="18">
        <v>0</v>
      </c>
      <c r="H1042" s="13">
        <v>0</v>
      </c>
      <c r="I1042" s="9">
        <v>1</v>
      </c>
      <c r="J1042" s="18">
        <v>0</v>
      </c>
      <c r="K1042" s="18">
        <v>0</v>
      </c>
      <c r="L1042" s="18">
        <v>0</v>
      </c>
      <c r="M1042" s="18">
        <v>0</v>
      </c>
      <c r="N1042" s="18">
        <v>2</v>
      </c>
      <c r="O1042" s="18">
        <v>3</v>
      </c>
      <c r="P1042" s="18">
        <v>0.05</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145">
        <v>69000101</v>
      </c>
      <c r="AS1042" s="18" t="s">
        <v>156</v>
      </c>
      <c r="AT1042" s="19" t="s">
        <v>157</v>
      </c>
      <c r="AU1042" s="18">
        <v>0</v>
      </c>
      <c r="AV1042" s="18">
        <v>0</v>
      </c>
      <c r="AW1042" s="18">
        <v>0</v>
      </c>
      <c r="AX1042" s="19" t="s">
        <v>158</v>
      </c>
      <c r="AY1042" s="19" t="s">
        <v>156</v>
      </c>
      <c r="AZ1042" s="13">
        <v>0</v>
      </c>
      <c r="BA1042" s="13">
        <v>1</v>
      </c>
      <c r="BB1042" s="68" t="s">
        <v>1198</v>
      </c>
      <c r="BC1042" s="18">
        <v>0</v>
      </c>
      <c r="BD1042" s="11">
        <v>0</v>
      </c>
      <c r="BE1042" s="18">
        <v>0</v>
      </c>
      <c r="BF1042" s="18">
        <v>0</v>
      </c>
      <c r="BG1042" s="18">
        <v>0</v>
      </c>
      <c r="BH1042" s="18">
        <v>0</v>
      </c>
      <c r="BI1042" s="9">
        <v>0</v>
      </c>
      <c r="BJ1042" s="6">
        <v>1</v>
      </c>
      <c r="BK1042" s="6">
        <v>0</v>
      </c>
      <c r="BL1042" s="6">
        <v>0</v>
      </c>
      <c r="BM1042" s="6">
        <v>0</v>
      </c>
      <c r="BN1042" s="6">
        <v>0</v>
      </c>
      <c r="BO1042" s="6">
        <v>0</v>
      </c>
    </row>
    <row r="1043" spans="3:67" ht="20.100000000000001" customHeight="1">
      <c r="C1043" s="18">
        <v>69000011</v>
      </c>
      <c r="D1043" s="7" t="s">
        <v>1225</v>
      </c>
      <c r="E1043" s="18">
        <v>1</v>
      </c>
      <c r="F1043" s="18">
        <v>68000110</v>
      </c>
      <c r="G1043" s="18">
        <v>0</v>
      </c>
      <c r="H1043" s="13">
        <v>0</v>
      </c>
      <c r="I1043" s="9">
        <v>1</v>
      </c>
      <c r="J1043" s="18">
        <v>0</v>
      </c>
      <c r="K1043" s="18">
        <v>0</v>
      </c>
      <c r="L1043" s="18">
        <v>0</v>
      </c>
      <c r="M1043" s="18">
        <v>0</v>
      </c>
      <c r="N1043" s="18">
        <v>2</v>
      </c>
      <c r="O1043" s="18">
        <v>1</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69000111</v>
      </c>
      <c r="AS1043" s="18" t="s">
        <v>156</v>
      </c>
      <c r="AT1043" s="19" t="s">
        <v>157</v>
      </c>
      <c r="AU1043" s="18">
        <v>0</v>
      </c>
      <c r="AV1043" s="18">
        <v>0</v>
      </c>
      <c r="AW1043" s="18">
        <v>0</v>
      </c>
      <c r="AX1043" s="19" t="s">
        <v>158</v>
      </c>
      <c r="AY1043" s="19" t="s">
        <v>156</v>
      </c>
      <c r="AZ1043" s="13">
        <v>0</v>
      </c>
      <c r="BA1043" s="13">
        <v>1</v>
      </c>
      <c r="BB1043" s="33" t="s">
        <v>1220</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69000012</v>
      </c>
      <c r="D1044" s="7" t="s">
        <v>1226</v>
      </c>
      <c r="E1044" s="18">
        <v>1</v>
      </c>
      <c r="F1044" s="18">
        <v>66001007</v>
      </c>
      <c r="G1044" s="6">
        <v>0</v>
      </c>
      <c r="H1044" s="6">
        <v>0</v>
      </c>
      <c r="I1044" s="18">
        <v>1</v>
      </c>
      <c r="J1044" s="18">
        <v>0</v>
      </c>
      <c r="K1044" s="6">
        <v>0</v>
      </c>
      <c r="L1044" s="6">
        <v>0</v>
      </c>
      <c r="M1044" s="6">
        <v>0</v>
      </c>
      <c r="N1044" s="6">
        <v>2</v>
      </c>
      <c r="O1044" s="6">
        <v>3</v>
      </c>
      <c r="P1044" s="6">
        <v>0.15</v>
      </c>
      <c r="Q1044" s="6">
        <v>0</v>
      </c>
      <c r="R1044" s="6">
        <v>0</v>
      </c>
      <c r="S1044" s="6">
        <v>0</v>
      </c>
      <c r="T1044" s="11">
        <v>1</v>
      </c>
      <c r="U1044" s="6">
        <v>2</v>
      </c>
      <c r="V1044" s="6">
        <v>0</v>
      </c>
      <c r="W1044" s="6">
        <v>0</v>
      </c>
      <c r="X1044" s="6">
        <v>0</v>
      </c>
      <c r="Y1044" s="6">
        <v>0</v>
      </c>
      <c r="Z1044" s="6">
        <v>0</v>
      </c>
      <c r="AA1044" s="6">
        <v>0</v>
      </c>
      <c r="AB1044" s="18">
        <v>0</v>
      </c>
      <c r="AC1044" s="6">
        <v>0</v>
      </c>
      <c r="AD1044" s="6">
        <v>15</v>
      </c>
      <c r="AE1044" s="6">
        <v>0</v>
      </c>
      <c r="AF1044" s="6">
        <v>0</v>
      </c>
      <c r="AG1044" s="6">
        <v>7</v>
      </c>
      <c r="AH1044" s="6">
        <v>0</v>
      </c>
      <c r="AI1044" s="6">
        <v>0</v>
      </c>
      <c r="AJ1044" s="6">
        <v>6</v>
      </c>
      <c r="AK1044" s="6">
        <v>0</v>
      </c>
      <c r="AL1044" s="6">
        <v>0</v>
      </c>
      <c r="AM1044" s="6">
        <v>0</v>
      </c>
      <c r="AN1044" s="6">
        <v>0.5</v>
      </c>
      <c r="AO1044" s="6">
        <v>1000</v>
      </c>
      <c r="AP1044" s="6">
        <v>0</v>
      </c>
      <c r="AQ1044" s="6">
        <v>0</v>
      </c>
      <c r="AR1044" s="145">
        <v>0</v>
      </c>
      <c r="AS1044" s="6">
        <v>69000121</v>
      </c>
      <c r="AT1044" s="7" t="s">
        <v>194</v>
      </c>
      <c r="AU1044" s="6" t="s">
        <v>778</v>
      </c>
      <c r="AV1044" s="6" t="s">
        <v>156</v>
      </c>
      <c r="AW1044" s="6" t="s">
        <v>1108</v>
      </c>
      <c r="AX1044" s="7" t="s">
        <v>158</v>
      </c>
      <c r="AY1044" s="6">
        <v>0</v>
      </c>
      <c r="AZ1044" s="13">
        <v>0</v>
      </c>
      <c r="BA1044" s="13">
        <v>1</v>
      </c>
      <c r="BB1044" s="33" t="s">
        <v>1227</v>
      </c>
      <c r="BC1044" s="6">
        <v>0</v>
      </c>
      <c r="BD1044" s="11">
        <v>0</v>
      </c>
      <c r="BE1044" s="6">
        <v>0</v>
      </c>
      <c r="BF1044" s="6">
        <v>0</v>
      </c>
      <c r="BG1044" s="6">
        <v>0</v>
      </c>
      <c r="BH1044" s="6">
        <v>0</v>
      </c>
      <c r="BI1044" s="9">
        <v>0</v>
      </c>
      <c r="BJ1044" s="6">
        <v>1</v>
      </c>
      <c r="BK1044" s="6">
        <v>0</v>
      </c>
      <c r="BL1044" s="6">
        <v>0</v>
      </c>
      <c r="BM1044" s="6">
        <v>0</v>
      </c>
      <c r="BN1044" s="6">
        <v>0</v>
      </c>
      <c r="BO1044" s="6">
        <v>0</v>
      </c>
    </row>
    <row r="1045" spans="3:67" ht="20.100000000000001" customHeight="1">
      <c r="C1045" s="18">
        <v>69000013</v>
      </c>
      <c r="D1045" s="146" t="s">
        <v>1228</v>
      </c>
      <c r="E1045" s="9">
        <v>1</v>
      </c>
      <c r="F1045" s="18">
        <v>60090002</v>
      </c>
      <c r="G1045" s="9">
        <v>0</v>
      </c>
      <c r="H1045" s="10">
        <v>0</v>
      </c>
      <c r="I1045" s="9">
        <v>1</v>
      </c>
      <c r="J1045" s="9">
        <v>0</v>
      </c>
      <c r="K1045" s="10">
        <v>0</v>
      </c>
      <c r="L1045" s="10">
        <v>0</v>
      </c>
      <c r="M1045" s="9" t="s">
        <v>1229</v>
      </c>
      <c r="N1045" s="9">
        <v>3</v>
      </c>
      <c r="O1045" s="9">
        <v>0</v>
      </c>
      <c r="P1045" s="9">
        <v>0</v>
      </c>
      <c r="Q1045" s="9">
        <v>0</v>
      </c>
      <c r="R1045" s="6">
        <v>0</v>
      </c>
      <c r="S1045" s="9">
        <v>0</v>
      </c>
      <c r="T1045" s="11">
        <v>1</v>
      </c>
      <c r="U1045" s="9">
        <v>0</v>
      </c>
      <c r="V1045" s="10">
        <v>0</v>
      </c>
      <c r="W1045" s="9">
        <v>0</v>
      </c>
      <c r="X1045" s="9">
        <v>0</v>
      </c>
      <c r="Y1045" s="9">
        <v>0</v>
      </c>
      <c r="Z1045" s="9">
        <v>0</v>
      </c>
      <c r="AA1045" s="10">
        <v>0</v>
      </c>
      <c r="AB1045" s="9">
        <v>0</v>
      </c>
      <c r="AC1045" s="9">
        <v>0</v>
      </c>
      <c r="AD1045" s="9">
        <v>0</v>
      </c>
      <c r="AE1045" s="9">
        <v>0</v>
      </c>
      <c r="AF1045" s="9">
        <v>0</v>
      </c>
      <c r="AG1045" s="10">
        <v>0</v>
      </c>
      <c r="AH1045" s="28">
        <v>0</v>
      </c>
      <c r="AI1045" s="6">
        <v>0</v>
      </c>
      <c r="AJ1045" s="9">
        <v>0</v>
      </c>
      <c r="AK1045" s="29">
        <v>0</v>
      </c>
      <c r="AL1045" s="9">
        <v>0</v>
      </c>
      <c r="AM1045" s="9">
        <v>0</v>
      </c>
      <c r="AN1045" s="9">
        <v>0</v>
      </c>
      <c r="AO1045" s="9">
        <v>0</v>
      </c>
      <c r="AP1045" s="9">
        <v>0</v>
      </c>
      <c r="AQ1045" s="9">
        <v>0</v>
      </c>
      <c r="AR1045" s="6">
        <v>0</v>
      </c>
      <c r="AS1045" s="32">
        <v>0</v>
      </c>
      <c r="AT1045" s="9">
        <v>0</v>
      </c>
      <c r="AU1045" s="10">
        <v>0</v>
      </c>
      <c r="AV1045" s="10">
        <v>0</v>
      </c>
      <c r="AW1045" s="10">
        <v>0</v>
      </c>
      <c r="AX1045" s="19" t="s">
        <v>158</v>
      </c>
      <c r="AY1045" s="69">
        <v>0</v>
      </c>
      <c r="AZ1045" s="13">
        <v>0</v>
      </c>
      <c r="BA1045" s="13">
        <v>1</v>
      </c>
      <c r="BB1045" s="151" t="s">
        <v>1209</v>
      </c>
      <c r="BC1045" s="9">
        <v>0</v>
      </c>
      <c r="BD1045" s="9">
        <v>0</v>
      </c>
      <c r="BE1045" s="18">
        <v>0</v>
      </c>
      <c r="BF1045" s="9">
        <v>0</v>
      </c>
      <c r="BG1045" s="9">
        <v>0</v>
      </c>
      <c r="BH1045" s="29">
        <v>0</v>
      </c>
      <c r="BI1045" s="9">
        <v>0</v>
      </c>
      <c r="BJ1045" s="6">
        <v>0</v>
      </c>
      <c r="BK1045" s="6">
        <v>0</v>
      </c>
      <c r="BL1045" s="6">
        <v>0</v>
      </c>
      <c r="BM1045" s="6">
        <v>0</v>
      </c>
      <c r="BN1045" s="6">
        <v>0</v>
      </c>
      <c r="BO1045" s="6">
        <v>0</v>
      </c>
    </row>
    <row r="1046" spans="3:67" ht="20.100000000000001" customHeight="1">
      <c r="C1046" s="18">
        <v>69011001</v>
      </c>
      <c r="D1046" s="147" t="s">
        <v>1230</v>
      </c>
      <c r="E1046" s="148">
        <v>1</v>
      </c>
      <c r="F1046" s="148">
        <v>60090002</v>
      </c>
      <c r="G1046" s="149">
        <v>0</v>
      </c>
      <c r="H1046" s="149">
        <v>0</v>
      </c>
      <c r="I1046" s="148">
        <v>1</v>
      </c>
      <c r="J1046" s="148">
        <v>0</v>
      </c>
      <c r="K1046" s="149">
        <v>0</v>
      </c>
      <c r="L1046" s="149">
        <v>0</v>
      </c>
      <c r="M1046" s="149" t="s">
        <v>1231</v>
      </c>
      <c r="N1046" s="149">
        <v>3</v>
      </c>
      <c r="O1046" s="149">
        <v>0</v>
      </c>
      <c r="P1046" s="149">
        <v>0</v>
      </c>
      <c r="Q1046" s="149">
        <v>0</v>
      </c>
      <c r="R1046" s="6">
        <v>0</v>
      </c>
      <c r="S1046" s="149">
        <v>0</v>
      </c>
      <c r="T1046" s="11">
        <v>1</v>
      </c>
      <c r="U1046" s="149">
        <v>0</v>
      </c>
      <c r="V1046" s="149">
        <v>0</v>
      </c>
      <c r="W1046" s="149">
        <v>0</v>
      </c>
      <c r="X1046" s="149">
        <v>0</v>
      </c>
      <c r="Y1046" s="149">
        <v>0</v>
      </c>
      <c r="Z1046" s="149">
        <v>0</v>
      </c>
      <c r="AA1046" s="149">
        <v>0</v>
      </c>
      <c r="AB1046" s="148">
        <v>0</v>
      </c>
      <c r="AC1046" s="149">
        <v>0</v>
      </c>
      <c r="AD1046" s="149">
        <v>0</v>
      </c>
      <c r="AE1046" s="149">
        <v>0</v>
      </c>
      <c r="AF1046" s="149">
        <v>0</v>
      </c>
      <c r="AG1046" s="149">
        <v>0</v>
      </c>
      <c r="AH1046" s="149">
        <v>0</v>
      </c>
      <c r="AI1046" s="6">
        <v>0</v>
      </c>
      <c r="AJ1046" s="149">
        <v>0</v>
      </c>
      <c r="AK1046" s="149">
        <v>0</v>
      </c>
      <c r="AL1046" s="149">
        <v>0</v>
      </c>
      <c r="AM1046" s="149">
        <v>0</v>
      </c>
      <c r="AN1046" s="149">
        <v>0</v>
      </c>
      <c r="AO1046" s="149">
        <v>0</v>
      </c>
      <c r="AP1046" s="149">
        <v>0</v>
      </c>
      <c r="AQ1046" s="149">
        <v>0</v>
      </c>
      <c r="AR1046" s="150">
        <v>0</v>
      </c>
      <c r="AS1046" s="149">
        <v>0</v>
      </c>
      <c r="AT1046" s="147">
        <v>0</v>
      </c>
      <c r="AU1046" s="149">
        <v>0</v>
      </c>
      <c r="AV1046" s="149">
        <v>0</v>
      </c>
      <c r="AW1046" s="149">
        <v>0</v>
      </c>
      <c r="AX1046" s="7" t="s">
        <v>158</v>
      </c>
      <c r="AY1046" s="149">
        <v>0</v>
      </c>
      <c r="AZ1046" s="152">
        <v>0</v>
      </c>
      <c r="BA1046" s="13">
        <v>1</v>
      </c>
      <c r="BB1046" s="147" t="s">
        <v>1230</v>
      </c>
      <c r="BC1046" s="149">
        <v>0</v>
      </c>
      <c r="BD1046" s="153">
        <v>0</v>
      </c>
      <c r="BE1046" s="6">
        <v>0</v>
      </c>
      <c r="BF1046" s="149">
        <v>0</v>
      </c>
      <c r="BG1046" s="149">
        <v>0</v>
      </c>
      <c r="BH1046" s="149">
        <v>0</v>
      </c>
      <c r="BI1046" s="9">
        <v>0</v>
      </c>
      <c r="BJ1046" s="6">
        <v>0</v>
      </c>
      <c r="BK1046" s="6">
        <v>0</v>
      </c>
      <c r="BL1046" s="6">
        <v>0</v>
      </c>
      <c r="BM1046" s="6">
        <v>0</v>
      </c>
      <c r="BN1046" s="6">
        <v>0</v>
      </c>
      <c r="BO1046" s="6">
        <v>0</v>
      </c>
    </row>
    <row r="1047" spans="3:67" ht="20.100000000000001" customHeight="1">
      <c r="C1047" s="18">
        <v>69011002</v>
      </c>
      <c r="D1047" s="147" t="s">
        <v>1232</v>
      </c>
      <c r="E1047" s="148">
        <v>1</v>
      </c>
      <c r="F1047" s="148">
        <v>60090002</v>
      </c>
      <c r="G1047" s="149">
        <v>0</v>
      </c>
      <c r="H1047" s="149">
        <v>0</v>
      </c>
      <c r="I1047" s="148">
        <v>1</v>
      </c>
      <c r="J1047" s="148">
        <v>0</v>
      </c>
      <c r="K1047" s="149">
        <v>0</v>
      </c>
      <c r="L1047" s="149">
        <v>0</v>
      </c>
      <c r="M1047" s="149" t="s">
        <v>2020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158</v>
      </c>
      <c r="AY1047" s="149">
        <v>0</v>
      </c>
      <c r="AZ1047" s="152">
        <v>0</v>
      </c>
      <c r="BA1047" s="13">
        <v>1</v>
      </c>
      <c r="BB1047" s="147" t="s">
        <v>1232</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69011003</v>
      </c>
      <c r="D1048" s="147" t="s">
        <v>1233</v>
      </c>
      <c r="E1048" s="148">
        <v>1</v>
      </c>
      <c r="F1048" s="148">
        <v>60090002</v>
      </c>
      <c r="G1048" s="149">
        <v>0</v>
      </c>
      <c r="H1048" s="149">
        <v>0</v>
      </c>
      <c r="I1048" s="148">
        <v>1</v>
      </c>
      <c r="J1048" s="148">
        <v>0</v>
      </c>
      <c r="K1048" s="149">
        <v>0</v>
      </c>
      <c r="L1048" s="149">
        <v>0</v>
      </c>
      <c r="M1048" s="149" t="s">
        <v>2021</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158</v>
      </c>
      <c r="AY1048" s="149">
        <v>0</v>
      </c>
      <c r="AZ1048" s="152">
        <v>0</v>
      </c>
      <c r="BA1048" s="13">
        <v>1</v>
      </c>
      <c r="BB1048" s="147" t="s">
        <v>1233</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69011004</v>
      </c>
      <c r="D1049" s="147" t="s">
        <v>1234</v>
      </c>
      <c r="E1049" s="148">
        <v>1</v>
      </c>
      <c r="F1049" s="148">
        <v>60090002</v>
      </c>
      <c r="G1049" s="149">
        <v>0</v>
      </c>
      <c r="H1049" s="149">
        <v>0</v>
      </c>
      <c r="I1049" s="148">
        <v>1</v>
      </c>
      <c r="J1049" s="148">
        <v>0</v>
      </c>
      <c r="K1049" s="149">
        <v>0</v>
      </c>
      <c r="L1049" s="149">
        <v>0</v>
      </c>
      <c r="M1049" s="149" t="s">
        <v>1235</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158</v>
      </c>
      <c r="AY1049" s="149">
        <v>0</v>
      </c>
      <c r="AZ1049" s="152">
        <v>0</v>
      </c>
      <c r="BA1049" s="13">
        <v>1</v>
      </c>
      <c r="BB1049" s="147" t="s">
        <v>1234</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69011005</v>
      </c>
      <c r="D1050" s="147" t="s">
        <v>1236</v>
      </c>
      <c r="E1050" s="148">
        <v>1</v>
      </c>
      <c r="F1050" s="148">
        <v>60090002</v>
      </c>
      <c r="G1050" s="149">
        <v>0</v>
      </c>
      <c r="H1050" s="149">
        <v>0</v>
      </c>
      <c r="I1050" s="148">
        <v>1</v>
      </c>
      <c r="J1050" s="148">
        <v>0</v>
      </c>
      <c r="K1050" s="149">
        <v>0</v>
      </c>
      <c r="L1050" s="149">
        <v>0</v>
      </c>
      <c r="M1050" s="149" t="s">
        <v>1237</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158</v>
      </c>
      <c r="AY1050" s="149">
        <v>0</v>
      </c>
      <c r="AZ1050" s="152">
        <v>0</v>
      </c>
      <c r="BA1050" s="13">
        <v>1</v>
      </c>
      <c r="BB1050" s="147" t="s">
        <v>1236</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69011006</v>
      </c>
      <c r="D1051" s="147" t="s">
        <v>1238</v>
      </c>
      <c r="E1051" s="148">
        <v>1</v>
      </c>
      <c r="F1051" s="148">
        <v>60090002</v>
      </c>
      <c r="G1051" s="149">
        <v>0</v>
      </c>
      <c r="H1051" s="149">
        <v>0</v>
      </c>
      <c r="I1051" s="148">
        <v>1</v>
      </c>
      <c r="J1051" s="148">
        <v>0</v>
      </c>
      <c r="K1051" s="149">
        <v>0</v>
      </c>
      <c r="L1051" s="149">
        <v>0</v>
      </c>
      <c r="M1051" s="149" t="s">
        <v>2022</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158</v>
      </c>
      <c r="AY1051" s="149">
        <v>0</v>
      </c>
      <c r="AZ1051" s="152">
        <v>0</v>
      </c>
      <c r="BA1051" s="13">
        <v>1</v>
      </c>
      <c r="BB1051" s="147" t="s">
        <v>1238</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69011101</v>
      </c>
      <c r="D1052" s="147" t="s">
        <v>1239</v>
      </c>
      <c r="E1052" s="148">
        <v>1</v>
      </c>
      <c r="F1052" s="148">
        <v>60090002</v>
      </c>
      <c r="G1052" s="149">
        <v>0</v>
      </c>
      <c r="H1052" s="149">
        <v>0</v>
      </c>
      <c r="I1052" s="148">
        <v>1</v>
      </c>
      <c r="J1052" s="148">
        <v>0</v>
      </c>
      <c r="K1052" s="149">
        <v>0</v>
      </c>
      <c r="L1052" s="149">
        <v>0</v>
      </c>
      <c r="M1052" s="149" t="s">
        <v>1240</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158</v>
      </c>
      <c r="AY1052" s="149">
        <v>0</v>
      </c>
      <c r="AZ1052" s="152">
        <v>0</v>
      </c>
      <c r="BA1052" s="13">
        <v>1</v>
      </c>
      <c r="BB1052" s="147" t="s">
        <v>1239</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69011102</v>
      </c>
      <c r="D1053" s="147" t="s">
        <v>1241</v>
      </c>
      <c r="E1053" s="148">
        <v>1</v>
      </c>
      <c r="F1053" s="148">
        <v>60090002</v>
      </c>
      <c r="G1053" s="149">
        <v>0</v>
      </c>
      <c r="H1053" s="149">
        <v>0</v>
      </c>
      <c r="I1053" s="148">
        <v>1</v>
      </c>
      <c r="J1053" s="148">
        <v>0</v>
      </c>
      <c r="K1053" s="149">
        <v>0</v>
      </c>
      <c r="L1053" s="149">
        <v>0</v>
      </c>
      <c r="M1053" s="149" t="s">
        <v>1242</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158</v>
      </c>
      <c r="AY1053" s="149">
        <v>0</v>
      </c>
      <c r="AZ1053" s="152">
        <v>0</v>
      </c>
      <c r="BA1053" s="13">
        <v>1</v>
      </c>
      <c r="BB1053" s="147" t="s">
        <v>1241</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69011103</v>
      </c>
      <c r="D1054" s="147" t="s">
        <v>1243</v>
      </c>
      <c r="E1054" s="148">
        <v>1</v>
      </c>
      <c r="F1054" s="148">
        <v>60090002</v>
      </c>
      <c r="G1054" s="149">
        <v>0</v>
      </c>
      <c r="H1054" s="149">
        <v>0</v>
      </c>
      <c r="I1054" s="148">
        <v>1</v>
      </c>
      <c r="J1054" s="148">
        <v>0</v>
      </c>
      <c r="K1054" s="149">
        <v>0</v>
      </c>
      <c r="L1054" s="149">
        <v>0</v>
      </c>
      <c r="M1054" s="149" t="s">
        <v>1244</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158</v>
      </c>
      <c r="AY1054" s="149">
        <v>0</v>
      </c>
      <c r="AZ1054" s="152">
        <v>0</v>
      </c>
      <c r="BA1054" s="13">
        <v>1</v>
      </c>
      <c r="BB1054" s="147" t="s">
        <v>1243</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69011104</v>
      </c>
      <c r="D1055" s="147" t="s">
        <v>1245</v>
      </c>
      <c r="E1055" s="148">
        <v>1</v>
      </c>
      <c r="F1055" s="148">
        <v>60090002</v>
      </c>
      <c r="G1055" s="149">
        <v>0</v>
      </c>
      <c r="H1055" s="149">
        <v>0</v>
      </c>
      <c r="I1055" s="148">
        <v>1</v>
      </c>
      <c r="J1055" s="148">
        <v>0</v>
      </c>
      <c r="K1055" s="149">
        <v>0</v>
      </c>
      <c r="L1055" s="149">
        <v>0</v>
      </c>
      <c r="M1055" s="149" t="s">
        <v>1246</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158</v>
      </c>
      <c r="AY1055" s="149">
        <v>0</v>
      </c>
      <c r="AZ1055" s="152">
        <v>0</v>
      </c>
      <c r="BA1055" s="13">
        <v>1</v>
      </c>
      <c r="BB1055" s="147" t="s">
        <v>1245</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69011201</v>
      </c>
      <c r="D1056" s="147" t="s">
        <v>1247</v>
      </c>
      <c r="E1056" s="148">
        <v>1</v>
      </c>
      <c r="F1056" s="148">
        <v>60090002</v>
      </c>
      <c r="G1056" s="149">
        <v>0</v>
      </c>
      <c r="H1056" s="149">
        <v>0</v>
      </c>
      <c r="I1056" s="148">
        <v>1</v>
      </c>
      <c r="J1056" s="148">
        <v>0</v>
      </c>
      <c r="K1056" s="149">
        <v>0</v>
      </c>
      <c r="L1056" s="149">
        <v>0</v>
      </c>
      <c r="M1056" s="149" t="s">
        <v>1248</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158</v>
      </c>
      <c r="AY1056" s="149">
        <v>0</v>
      </c>
      <c r="AZ1056" s="152">
        <v>0</v>
      </c>
      <c r="BA1056" s="13">
        <v>1</v>
      </c>
      <c r="BB1056" s="147" t="s">
        <v>1247</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69011202</v>
      </c>
      <c r="D1057" s="147" t="s">
        <v>1249</v>
      </c>
      <c r="E1057" s="148">
        <v>1</v>
      </c>
      <c r="F1057" s="148">
        <v>60090002</v>
      </c>
      <c r="G1057" s="149">
        <v>0</v>
      </c>
      <c r="H1057" s="149">
        <v>0</v>
      </c>
      <c r="I1057" s="148">
        <v>1</v>
      </c>
      <c r="J1057" s="148">
        <v>0</v>
      </c>
      <c r="K1057" s="149">
        <v>0</v>
      </c>
      <c r="L1057" s="149">
        <v>0</v>
      </c>
      <c r="M1057" s="149" t="s">
        <v>1250</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158</v>
      </c>
      <c r="AY1057" s="149">
        <v>0</v>
      </c>
      <c r="AZ1057" s="152">
        <v>0</v>
      </c>
      <c r="BA1057" s="13">
        <v>1</v>
      </c>
      <c r="BB1057" s="147" t="s">
        <v>1249</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69011203</v>
      </c>
      <c r="D1058" s="147" t="s">
        <v>1251</v>
      </c>
      <c r="E1058" s="148">
        <v>1</v>
      </c>
      <c r="F1058" s="148">
        <v>60090002</v>
      </c>
      <c r="G1058" s="149">
        <v>0</v>
      </c>
      <c r="H1058" s="149">
        <v>0</v>
      </c>
      <c r="I1058" s="148">
        <v>1</v>
      </c>
      <c r="J1058" s="148">
        <v>0</v>
      </c>
      <c r="K1058" s="149">
        <v>0</v>
      </c>
      <c r="L1058" s="149">
        <v>0</v>
      </c>
      <c r="M1058" s="149" t="s">
        <v>1252</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158</v>
      </c>
      <c r="AY1058" s="149">
        <v>0</v>
      </c>
      <c r="AZ1058" s="152">
        <v>0</v>
      </c>
      <c r="BA1058" s="13">
        <v>1</v>
      </c>
      <c r="BB1058" s="147" t="s">
        <v>1251</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69011204</v>
      </c>
      <c r="D1059" s="147" t="s">
        <v>1253</v>
      </c>
      <c r="E1059" s="148">
        <v>1</v>
      </c>
      <c r="F1059" s="148">
        <v>60090002</v>
      </c>
      <c r="G1059" s="149">
        <v>0</v>
      </c>
      <c r="H1059" s="149">
        <v>0</v>
      </c>
      <c r="I1059" s="148">
        <v>1</v>
      </c>
      <c r="J1059" s="148">
        <v>0</v>
      </c>
      <c r="K1059" s="149">
        <v>0</v>
      </c>
      <c r="L1059" s="149">
        <v>0</v>
      </c>
      <c r="M1059" s="149" t="s">
        <v>1254</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158</v>
      </c>
      <c r="AY1059" s="149">
        <v>0</v>
      </c>
      <c r="AZ1059" s="152">
        <v>0</v>
      </c>
      <c r="BA1059" s="13">
        <v>1</v>
      </c>
      <c r="BB1059" s="147" t="s">
        <v>1253</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69011301</v>
      </c>
      <c r="D1060" s="147" t="s">
        <v>1255</v>
      </c>
      <c r="E1060" s="148">
        <v>1</v>
      </c>
      <c r="F1060" s="148">
        <v>60090002</v>
      </c>
      <c r="G1060" s="149">
        <v>0</v>
      </c>
      <c r="H1060" s="149">
        <v>0</v>
      </c>
      <c r="I1060" s="148">
        <v>1</v>
      </c>
      <c r="J1060" s="148">
        <v>0</v>
      </c>
      <c r="K1060" s="149">
        <v>0</v>
      </c>
      <c r="L1060" s="149">
        <v>0</v>
      </c>
      <c r="M1060" s="149" t="s">
        <v>1256</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158</v>
      </c>
      <c r="AY1060" s="149">
        <v>0</v>
      </c>
      <c r="AZ1060" s="152">
        <v>0</v>
      </c>
      <c r="BA1060" s="13">
        <v>1</v>
      </c>
      <c r="BB1060" s="147" t="s">
        <v>1255</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69011302</v>
      </c>
      <c r="D1061" s="147" t="s">
        <v>1257</v>
      </c>
      <c r="E1061" s="148">
        <v>1</v>
      </c>
      <c r="F1061" s="148">
        <v>60090002</v>
      </c>
      <c r="G1061" s="149">
        <v>0</v>
      </c>
      <c r="H1061" s="149">
        <v>0</v>
      </c>
      <c r="I1061" s="148">
        <v>1</v>
      </c>
      <c r="J1061" s="148">
        <v>0</v>
      </c>
      <c r="K1061" s="149">
        <v>0</v>
      </c>
      <c r="L1061" s="149">
        <v>0</v>
      </c>
      <c r="M1061" s="149" t="s">
        <v>1258</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158</v>
      </c>
      <c r="AY1061" s="149">
        <v>0</v>
      </c>
      <c r="AZ1061" s="152">
        <v>0</v>
      </c>
      <c r="BA1061" s="13">
        <v>1</v>
      </c>
      <c r="BB1061" s="147" t="s">
        <v>1257</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69011303</v>
      </c>
      <c r="D1062" s="147" t="s">
        <v>1259</v>
      </c>
      <c r="E1062" s="148">
        <v>1</v>
      </c>
      <c r="F1062" s="148">
        <v>60090002</v>
      </c>
      <c r="G1062" s="149">
        <v>0</v>
      </c>
      <c r="H1062" s="149">
        <v>0</v>
      </c>
      <c r="I1062" s="148">
        <v>1</v>
      </c>
      <c r="J1062" s="148">
        <v>0</v>
      </c>
      <c r="K1062" s="149">
        <v>0</v>
      </c>
      <c r="L1062" s="149">
        <v>0</v>
      </c>
      <c r="M1062" s="149" t="s">
        <v>1260</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158</v>
      </c>
      <c r="AY1062" s="149">
        <v>0</v>
      </c>
      <c r="AZ1062" s="152">
        <v>0</v>
      </c>
      <c r="BA1062" s="13">
        <v>1</v>
      </c>
      <c r="BB1062" s="147" t="s">
        <v>1259</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69011304</v>
      </c>
      <c r="D1063" s="147" t="s">
        <v>1261</v>
      </c>
      <c r="E1063" s="148">
        <v>1</v>
      </c>
      <c r="F1063" s="148">
        <v>60090002</v>
      </c>
      <c r="G1063" s="149">
        <v>0</v>
      </c>
      <c r="H1063" s="149">
        <v>0</v>
      </c>
      <c r="I1063" s="148">
        <v>1</v>
      </c>
      <c r="J1063" s="148">
        <v>0</v>
      </c>
      <c r="K1063" s="149">
        <v>0</v>
      </c>
      <c r="L1063" s="149">
        <v>0</v>
      </c>
      <c r="M1063" s="149" t="s">
        <v>1262</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158</v>
      </c>
      <c r="AY1063" s="149">
        <v>0</v>
      </c>
      <c r="AZ1063" s="152">
        <v>0</v>
      </c>
      <c r="BA1063" s="13">
        <v>1</v>
      </c>
      <c r="BB1063" s="147" t="s">
        <v>1261</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69012001</v>
      </c>
      <c r="D1064" s="147" t="s">
        <v>1263</v>
      </c>
      <c r="E1064" s="148">
        <v>1</v>
      </c>
      <c r="F1064" s="148">
        <v>60090002</v>
      </c>
      <c r="G1064" s="149">
        <v>0</v>
      </c>
      <c r="H1064" s="149">
        <v>0</v>
      </c>
      <c r="I1064" s="148">
        <v>1</v>
      </c>
      <c r="J1064" s="148">
        <v>0</v>
      </c>
      <c r="K1064" s="149">
        <v>0</v>
      </c>
      <c r="L1064" s="149">
        <v>0</v>
      </c>
      <c r="M1064" s="149" t="s">
        <v>2023</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158</v>
      </c>
      <c r="AY1064" s="149">
        <v>0</v>
      </c>
      <c r="AZ1064" s="152">
        <v>0</v>
      </c>
      <c r="BA1064" s="13">
        <v>1</v>
      </c>
      <c r="BB1064" s="147" t="s">
        <v>1263</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69012002</v>
      </c>
      <c r="D1065" s="147" t="s">
        <v>1264</v>
      </c>
      <c r="E1065" s="148">
        <v>1</v>
      </c>
      <c r="F1065" s="148">
        <v>60090002</v>
      </c>
      <c r="G1065" s="149">
        <v>0</v>
      </c>
      <c r="H1065" s="149">
        <v>0</v>
      </c>
      <c r="I1065" s="148">
        <v>1</v>
      </c>
      <c r="J1065" s="148">
        <v>0</v>
      </c>
      <c r="K1065" s="149">
        <v>0</v>
      </c>
      <c r="L1065" s="149">
        <v>0</v>
      </c>
      <c r="M1065" s="149" t="s">
        <v>1265</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158</v>
      </c>
      <c r="AY1065" s="149">
        <v>0</v>
      </c>
      <c r="AZ1065" s="152">
        <v>0</v>
      </c>
      <c r="BA1065" s="13">
        <v>1</v>
      </c>
      <c r="BB1065" s="147" t="s">
        <v>1264</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69012003</v>
      </c>
      <c r="D1066" s="147" t="s">
        <v>1266</v>
      </c>
      <c r="E1066" s="148">
        <v>1</v>
      </c>
      <c r="F1066" s="148">
        <v>60090002</v>
      </c>
      <c r="G1066" s="149">
        <v>0</v>
      </c>
      <c r="H1066" s="149">
        <v>0</v>
      </c>
      <c r="I1066" s="148">
        <v>1</v>
      </c>
      <c r="J1066" s="148">
        <v>0</v>
      </c>
      <c r="K1066" s="149">
        <v>0</v>
      </c>
      <c r="L1066" s="149">
        <v>0</v>
      </c>
      <c r="M1066" s="149" t="s">
        <v>1267</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158</v>
      </c>
      <c r="AY1066" s="149">
        <v>0</v>
      </c>
      <c r="AZ1066" s="152">
        <v>0</v>
      </c>
      <c r="BA1066" s="13">
        <v>1</v>
      </c>
      <c r="BB1066" s="147" t="s">
        <v>1266</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69012004</v>
      </c>
      <c r="D1067" s="147" t="s">
        <v>1268</v>
      </c>
      <c r="E1067" s="148">
        <v>1</v>
      </c>
      <c r="F1067" s="148">
        <v>60090002</v>
      </c>
      <c r="G1067" s="149">
        <v>0</v>
      </c>
      <c r="H1067" s="149">
        <v>0</v>
      </c>
      <c r="I1067" s="148">
        <v>1</v>
      </c>
      <c r="J1067" s="148">
        <v>0</v>
      </c>
      <c r="K1067" s="149">
        <v>0</v>
      </c>
      <c r="L1067" s="149">
        <v>0</v>
      </c>
      <c r="M1067" s="149" t="s">
        <v>2024</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158</v>
      </c>
      <c r="AY1067" s="149">
        <v>0</v>
      </c>
      <c r="AZ1067" s="152">
        <v>0</v>
      </c>
      <c r="BA1067" s="13">
        <v>1</v>
      </c>
      <c r="BB1067" s="147" t="s">
        <v>1268</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69012005</v>
      </c>
      <c r="D1068" s="147" t="s">
        <v>1269</v>
      </c>
      <c r="E1068" s="148">
        <v>1</v>
      </c>
      <c r="F1068" s="148">
        <v>60090002</v>
      </c>
      <c r="G1068" s="149">
        <v>0</v>
      </c>
      <c r="H1068" s="149">
        <v>0</v>
      </c>
      <c r="I1068" s="148">
        <v>1</v>
      </c>
      <c r="J1068" s="148">
        <v>0</v>
      </c>
      <c r="K1068" s="149">
        <v>0</v>
      </c>
      <c r="L1068" s="149">
        <v>0</v>
      </c>
      <c r="M1068" s="149" t="s">
        <v>2025</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158</v>
      </c>
      <c r="AY1068" s="149">
        <v>0</v>
      </c>
      <c r="AZ1068" s="152">
        <v>0</v>
      </c>
      <c r="BA1068" s="13">
        <v>1</v>
      </c>
      <c r="BB1068" s="147" t="s">
        <v>1269</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69012006</v>
      </c>
      <c r="D1069" s="147" t="s">
        <v>1270</v>
      </c>
      <c r="E1069" s="148">
        <v>1</v>
      </c>
      <c r="F1069" s="148">
        <v>60090002</v>
      </c>
      <c r="G1069" s="149">
        <v>0</v>
      </c>
      <c r="H1069" s="149">
        <v>0</v>
      </c>
      <c r="I1069" s="148">
        <v>1</v>
      </c>
      <c r="J1069" s="148">
        <v>0</v>
      </c>
      <c r="K1069" s="149">
        <v>0</v>
      </c>
      <c r="L1069" s="149">
        <v>0</v>
      </c>
      <c r="M1069" s="149" t="s">
        <v>2026</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158</v>
      </c>
      <c r="AY1069" s="149">
        <v>0</v>
      </c>
      <c r="AZ1069" s="152">
        <v>0</v>
      </c>
      <c r="BA1069" s="13">
        <v>1</v>
      </c>
      <c r="BB1069" s="147" t="s">
        <v>1270</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69012101</v>
      </c>
      <c r="D1070" s="147" t="s">
        <v>1271</v>
      </c>
      <c r="E1070" s="148">
        <v>1</v>
      </c>
      <c r="F1070" s="148">
        <v>60090002</v>
      </c>
      <c r="G1070" s="149">
        <v>0</v>
      </c>
      <c r="H1070" s="149">
        <v>0</v>
      </c>
      <c r="I1070" s="148">
        <v>1</v>
      </c>
      <c r="J1070" s="148">
        <v>0</v>
      </c>
      <c r="K1070" s="149">
        <v>0</v>
      </c>
      <c r="L1070" s="149">
        <v>0</v>
      </c>
      <c r="M1070" s="149" t="s">
        <v>1272</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158</v>
      </c>
      <c r="AY1070" s="149">
        <v>0</v>
      </c>
      <c r="AZ1070" s="152">
        <v>0</v>
      </c>
      <c r="BA1070" s="13">
        <v>1</v>
      </c>
      <c r="BB1070" s="147" t="s">
        <v>1271</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69012102</v>
      </c>
      <c r="D1071" s="147" t="s">
        <v>1273</v>
      </c>
      <c r="E1071" s="148">
        <v>1</v>
      </c>
      <c r="F1071" s="148">
        <v>60090002</v>
      </c>
      <c r="G1071" s="149">
        <v>0</v>
      </c>
      <c r="H1071" s="149">
        <v>0</v>
      </c>
      <c r="I1071" s="148">
        <v>1</v>
      </c>
      <c r="J1071" s="148">
        <v>0</v>
      </c>
      <c r="K1071" s="149">
        <v>0</v>
      </c>
      <c r="L1071" s="149">
        <v>0</v>
      </c>
      <c r="M1071" s="149" t="s">
        <v>1274</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158</v>
      </c>
      <c r="AY1071" s="149">
        <v>0</v>
      </c>
      <c r="AZ1071" s="152">
        <v>0</v>
      </c>
      <c r="BA1071" s="13">
        <v>1</v>
      </c>
      <c r="BB1071" s="147" t="s">
        <v>1273</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69012103</v>
      </c>
      <c r="D1072" s="147" t="s">
        <v>1275</v>
      </c>
      <c r="E1072" s="148">
        <v>1</v>
      </c>
      <c r="F1072" s="148">
        <v>60090002</v>
      </c>
      <c r="G1072" s="149">
        <v>0</v>
      </c>
      <c r="H1072" s="149">
        <v>0</v>
      </c>
      <c r="I1072" s="148">
        <v>1</v>
      </c>
      <c r="J1072" s="148">
        <v>0</v>
      </c>
      <c r="K1072" s="149">
        <v>0</v>
      </c>
      <c r="L1072" s="149">
        <v>0</v>
      </c>
      <c r="M1072" s="149" t="s">
        <v>1276</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158</v>
      </c>
      <c r="AY1072" s="149">
        <v>0</v>
      </c>
      <c r="AZ1072" s="152">
        <v>0</v>
      </c>
      <c r="BA1072" s="13">
        <v>1</v>
      </c>
      <c r="BB1072" s="147" t="s">
        <v>1275</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69012104</v>
      </c>
      <c r="D1073" s="147" t="s">
        <v>1277</v>
      </c>
      <c r="E1073" s="148">
        <v>1</v>
      </c>
      <c r="F1073" s="148">
        <v>60090002</v>
      </c>
      <c r="G1073" s="149">
        <v>0</v>
      </c>
      <c r="H1073" s="149">
        <v>0</v>
      </c>
      <c r="I1073" s="148">
        <v>1</v>
      </c>
      <c r="J1073" s="148">
        <v>0</v>
      </c>
      <c r="K1073" s="149">
        <v>0</v>
      </c>
      <c r="L1073" s="149">
        <v>0</v>
      </c>
      <c r="M1073" s="149" t="s">
        <v>1278</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158</v>
      </c>
      <c r="AY1073" s="149">
        <v>0</v>
      </c>
      <c r="AZ1073" s="152">
        <v>0</v>
      </c>
      <c r="BA1073" s="13">
        <v>1</v>
      </c>
      <c r="BB1073" s="147" t="s">
        <v>1277</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69012201</v>
      </c>
      <c r="D1074" s="147" t="s">
        <v>1279</v>
      </c>
      <c r="E1074" s="148">
        <v>1</v>
      </c>
      <c r="F1074" s="148">
        <v>60090002</v>
      </c>
      <c r="G1074" s="149">
        <v>0</v>
      </c>
      <c r="H1074" s="149">
        <v>0</v>
      </c>
      <c r="I1074" s="148">
        <v>1</v>
      </c>
      <c r="J1074" s="148">
        <v>0</v>
      </c>
      <c r="K1074" s="149">
        <v>0</v>
      </c>
      <c r="L1074" s="149">
        <v>0</v>
      </c>
      <c r="M1074" s="149" t="s">
        <v>1280</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158</v>
      </c>
      <c r="AY1074" s="149">
        <v>0</v>
      </c>
      <c r="AZ1074" s="152">
        <v>0</v>
      </c>
      <c r="BA1074" s="13">
        <v>1</v>
      </c>
      <c r="BB1074" s="147" t="s">
        <v>1279</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69012202</v>
      </c>
      <c r="D1075" s="147" t="s">
        <v>1281</v>
      </c>
      <c r="E1075" s="148">
        <v>1</v>
      </c>
      <c r="F1075" s="148">
        <v>60090002</v>
      </c>
      <c r="G1075" s="149">
        <v>0</v>
      </c>
      <c r="H1075" s="149">
        <v>0</v>
      </c>
      <c r="I1075" s="148">
        <v>1</v>
      </c>
      <c r="J1075" s="148">
        <v>0</v>
      </c>
      <c r="K1075" s="149">
        <v>0</v>
      </c>
      <c r="L1075" s="149">
        <v>0</v>
      </c>
      <c r="M1075" s="149" t="s">
        <v>1282</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158</v>
      </c>
      <c r="AY1075" s="149">
        <v>0</v>
      </c>
      <c r="AZ1075" s="152">
        <v>0</v>
      </c>
      <c r="BA1075" s="13">
        <v>1</v>
      </c>
      <c r="BB1075" s="147" t="s">
        <v>1281</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69012203</v>
      </c>
      <c r="D1076" s="147" t="s">
        <v>1283</v>
      </c>
      <c r="E1076" s="148">
        <v>1</v>
      </c>
      <c r="F1076" s="148">
        <v>60090002</v>
      </c>
      <c r="G1076" s="149">
        <v>0</v>
      </c>
      <c r="H1076" s="149">
        <v>0</v>
      </c>
      <c r="I1076" s="148">
        <v>1</v>
      </c>
      <c r="J1076" s="148">
        <v>0</v>
      </c>
      <c r="K1076" s="149">
        <v>0</v>
      </c>
      <c r="L1076" s="149">
        <v>0</v>
      </c>
      <c r="M1076" s="149" t="s">
        <v>1284</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158</v>
      </c>
      <c r="AY1076" s="149">
        <v>0</v>
      </c>
      <c r="AZ1076" s="152">
        <v>0</v>
      </c>
      <c r="BA1076" s="13">
        <v>1</v>
      </c>
      <c r="BB1076" s="147" t="s">
        <v>1283</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69012204</v>
      </c>
      <c r="D1077" s="147" t="s">
        <v>1285</v>
      </c>
      <c r="E1077" s="148">
        <v>1</v>
      </c>
      <c r="F1077" s="148">
        <v>60090002</v>
      </c>
      <c r="G1077" s="149">
        <v>0</v>
      </c>
      <c r="H1077" s="149">
        <v>0</v>
      </c>
      <c r="I1077" s="148">
        <v>1</v>
      </c>
      <c r="J1077" s="148">
        <v>0</v>
      </c>
      <c r="K1077" s="149">
        <v>0</v>
      </c>
      <c r="L1077" s="149">
        <v>0</v>
      </c>
      <c r="M1077" s="149" t="s">
        <v>1286</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158</v>
      </c>
      <c r="AY1077" s="149">
        <v>0</v>
      </c>
      <c r="AZ1077" s="152">
        <v>0</v>
      </c>
      <c r="BA1077" s="13">
        <v>1</v>
      </c>
      <c r="BB1077" s="147" t="s">
        <v>1285</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69012301</v>
      </c>
      <c r="D1078" s="147" t="s">
        <v>1287</v>
      </c>
      <c r="E1078" s="148">
        <v>1</v>
      </c>
      <c r="F1078" s="148">
        <v>60090002</v>
      </c>
      <c r="G1078" s="149">
        <v>0</v>
      </c>
      <c r="H1078" s="149">
        <v>0</v>
      </c>
      <c r="I1078" s="148">
        <v>1</v>
      </c>
      <c r="J1078" s="148">
        <v>0</v>
      </c>
      <c r="K1078" s="149">
        <v>0</v>
      </c>
      <c r="L1078" s="149">
        <v>0</v>
      </c>
      <c r="M1078" s="149" t="s">
        <v>1288</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158</v>
      </c>
      <c r="AY1078" s="149">
        <v>0</v>
      </c>
      <c r="AZ1078" s="152">
        <v>0</v>
      </c>
      <c r="BA1078" s="13">
        <v>1</v>
      </c>
      <c r="BB1078" s="147" t="s">
        <v>1287</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69012302</v>
      </c>
      <c r="D1079" s="147" t="s">
        <v>1289</v>
      </c>
      <c r="E1079" s="148">
        <v>1</v>
      </c>
      <c r="F1079" s="148">
        <v>60090002</v>
      </c>
      <c r="G1079" s="149">
        <v>0</v>
      </c>
      <c r="H1079" s="149">
        <v>0</v>
      </c>
      <c r="I1079" s="148">
        <v>1</v>
      </c>
      <c r="J1079" s="148">
        <v>0</v>
      </c>
      <c r="K1079" s="149">
        <v>0</v>
      </c>
      <c r="L1079" s="149">
        <v>0</v>
      </c>
      <c r="M1079" s="149" t="s">
        <v>1290</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158</v>
      </c>
      <c r="AY1079" s="149">
        <v>0</v>
      </c>
      <c r="AZ1079" s="152">
        <v>0</v>
      </c>
      <c r="BA1079" s="13">
        <v>1</v>
      </c>
      <c r="BB1079" s="147" t="s">
        <v>1289</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69012303</v>
      </c>
      <c r="D1080" s="147" t="s">
        <v>1291</v>
      </c>
      <c r="E1080" s="148">
        <v>1</v>
      </c>
      <c r="F1080" s="148">
        <v>60090002</v>
      </c>
      <c r="G1080" s="149">
        <v>0</v>
      </c>
      <c r="H1080" s="149">
        <v>0</v>
      </c>
      <c r="I1080" s="148">
        <v>1</v>
      </c>
      <c r="J1080" s="148">
        <v>0</v>
      </c>
      <c r="K1080" s="149">
        <v>0</v>
      </c>
      <c r="L1080" s="149">
        <v>0</v>
      </c>
      <c r="M1080" s="149" t="s">
        <v>1292</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158</v>
      </c>
      <c r="AY1080" s="149">
        <v>0</v>
      </c>
      <c r="AZ1080" s="152">
        <v>0</v>
      </c>
      <c r="BA1080" s="13">
        <v>1</v>
      </c>
      <c r="BB1080" s="147" t="s">
        <v>1291</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69012304</v>
      </c>
      <c r="D1081" s="147" t="s">
        <v>1293</v>
      </c>
      <c r="E1081" s="148">
        <v>1</v>
      </c>
      <c r="F1081" s="148">
        <v>60090002</v>
      </c>
      <c r="G1081" s="149">
        <v>0</v>
      </c>
      <c r="H1081" s="149">
        <v>0</v>
      </c>
      <c r="I1081" s="148">
        <v>1</v>
      </c>
      <c r="J1081" s="148">
        <v>0</v>
      </c>
      <c r="K1081" s="149">
        <v>0</v>
      </c>
      <c r="L1081" s="149">
        <v>0</v>
      </c>
      <c r="M1081" s="149" t="s">
        <v>1294</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158</v>
      </c>
      <c r="AY1081" s="149">
        <v>0</v>
      </c>
      <c r="AZ1081" s="152">
        <v>0</v>
      </c>
      <c r="BA1081" s="13">
        <v>1</v>
      </c>
      <c r="BB1081" s="147" t="s">
        <v>1293</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69021001</v>
      </c>
      <c r="D1082" s="19" t="s">
        <v>1295</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1296</v>
      </c>
      <c r="AZ1082" s="13">
        <v>0</v>
      </c>
      <c r="BA1082" s="13">
        <v>1</v>
      </c>
      <c r="BB1082" s="19" t="s">
        <v>1297</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69021002</v>
      </c>
      <c r="D1083" s="19" t="s">
        <v>1298</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1299</v>
      </c>
      <c r="AZ1083" s="13">
        <v>0</v>
      </c>
      <c r="BA1083" s="13">
        <v>1</v>
      </c>
      <c r="BB1083" s="19" t="s">
        <v>1300</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69021003</v>
      </c>
      <c r="D1084" s="19" t="s">
        <v>1301</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1302</v>
      </c>
      <c r="AZ1084" s="13">
        <v>0</v>
      </c>
      <c r="BA1084" s="13">
        <v>1</v>
      </c>
      <c r="BB1084" s="19" t="s">
        <v>1303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69021004</v>
      </c>
      <c r="D1085" s="19" t="s">
        <v>1304</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1305</v>
      </c>
      <c r="AZ1085" s="13">
        <v>0</v>
      </c>
      <c r="BA1085" s="13">
        <v>1</v>
      </c>
      <c r="BB1085" s="19" t="s">
        <v>1306</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69021005</v>
      </c>
      <c r="D1086" s="19" t="s">
        <v>1307</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1308</v>
      </c>
      <c r="AZ1086" s="13">
        <v>0</v>
      </c>
      <c r="BA1086" s="13">
        <v>1</v>
      </c>
      <c r="BB1086" s="19" t="s">
        <v>1309</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69021006</v>
      </c>
      <c r="D1087" s="19" t="s">
        <v>1310</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1311</v>
      </c>
      <c r="AZ1087" s="13">
        <v>0</v>
      </c>
      <c r="BA1087" s="13">
        <v>1</v>
      </c>
      <c r="BB1087" s="19" t="s">
        <v>1312</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69021007</v>
      </c>
      <c r="D1088" s="19" t="s">
        <v>1313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1314</v>
      </c>
      <c r="AZ1088" s="13">
        <v>0</v>
      </c>
      <c r="BA1088" s="13">
        <v>1</v>
      </c>
      <c r="BB1088" s="19" t="s">
        <v>1315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69021008</v>
      </c>
      <c r="D1089" s="19" t="s">
        <v>1316</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1317</v>
      </c>
      <c r="AZ1089" s="13">
        <v>0</v>
      </c>
      <c r="BA1089" s="13">
        <v>1</v>
      </c>
      <c r="BB1089" s="19" t="s">
        <v>1318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69021009</v>
      </c>
      <c r="D1090" s="19" t="s">
        <v>1319</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1168</v>
      </c>
      <c r="AZ1090" s="13">
        <v>0</v>
      </c>
      <c r="BA1090" s="13">
        <v>1</v>
      </c>
      <c r="BB1090" s="19" t="s">
        <v>1320</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69021010</v>
      </c>
      <c r="D1091" s="19" t="s">
        <v>1321</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156</v>
      </c>
      <c r="AT1091" s="19" t="s">
        <v>157</v>
      </c>
      <c r="AU1091" s="18">
        <v>0</v>
      </c>
      <c r="AV1091" s="18">
        <v>0</v>
      </c>
      <c r="AW1091" s="18">
        <v>0</v>
      </c>
      <c r="AX1091" s="19" t="s">
        <v>158</v>
      </c>
      <c r="AY1091" s="19" t="s">
        <v>1322</v>
      </c>
      <c r="AZ1091" s="13">
        <v>0</v>
      </c>
      <c r="BA1091" s="13">
        <v>1</v>
      </c>
      <c r="BB1091" s="19" t="s">
        <v>1323</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69021011</v>
      </c>
      <c r="D1092" s="19" t="s">
        <v>1324</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962</v>
      </c>
      <c r="AZ1092" s="13">
        <v>0</v>
      </c>
      <c r="BA1092" s="13">
        <v>1</v>
      </c>
      <c r="BB1092" s="19" t="s">
        <v>1325</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69021012</v>
      </c>
      <c r="D1093" s="19" t="s">
        <v>1324</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952</v>
      </c>
      <c r="AZ1093" s="13">
        <v>0</v>
      </c>
      <c r="BA1093" s="13">
        <v>1</v>
      </c>
      <c r="BB1093" s="19" t="s">
        <v>1326</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69021013</v>
      </c>
      <c r="D1094" s="19" t="s">
        <v>1324</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156</v>
      </c>
      <c r="AT1094" s="19" t="s">
        <v>157</v>
      </c>
      <c r="AU1094" s="18">
        <v>0</v>
      </c>
      <c r="AV1094" s="18">
        <v>0</v>
      </c>
      <c r="AW1094" s="18">
        <v>0</v>
      </c>
      <c r="AX1094" s="19" t="s">
        <v>158</v>
      </c>
      <c r="AY1094" s="19" t="s">
        <v>980</v>
      </c>
      <c r="AZ1094" s="13">
        <v>0</v>
      </c>
      <c r="BA1094" s="13">
        <v>1</v>
      </c>
      <c r="BB1094" s="19" t="s">
        <v>1327</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69021014</v>
      </c>
      <c r="D1095" s="19" t="s">
        <v>1324</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970</v>
      </c>
      <c r="AZ1095" s="13">
        <v>0</v>
      </c>
      <c r="BA1095" s="13">
        <v>1</v>
      </c>
      <c r="BB1095" s="19" t="s">
        <v>1328</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69031001</v>
      </c>
      <c r="D1096" s="19" t="s">
        <v>462</v>
      </c>
      <c r="E1096" s="18">
        <v>1</v>
      </c>
      <c r="F1096" s="18">
        <v>68000110</v>
      </c>
      <c r="G1096" s="18">
        <v>0</v>
      </c>
      <c r="H1096" s="13">
        <v>0</v>
      </c>
      <c r="I1096" s="9">
        <v>1</v>
      </c>
      <c r="J1096" s="18">
        <v>0</v>
      </c>
      <c r="K1096" s="18">
        <v>0</v>
      </c>
      <c r="L1096" s="18">
        <v>0</v>
      </c>
      <c r="M1096" s="18">
        <v>0</v>
      </c>
      <c r="N1096" s="18">
        <v>2</v>
      </c>
      <c r="O1096" s="18">
        <v>1</v>
      </c>
      <c r="P1096" s="18">
        <v>0.05</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145">
        <v>69000021</v>
      </c>
      <c r="AS1096" s="18" t="s">
        <v>156</v>
      </c>
      <c r="AT1096" s="19" t="s">
        <v>157</v>
      </c>
      <c r="AU1096" s="18">
        <v>0</v>
      </c>
      <c r="AV1096" s="18">
        <v>0</v>
      </c>
      <c r="AW1096" s="18">
        <v>0</v>
      </c>
      <c r="AX1096" s="19" t="s">
        <v>158</v>
      </c>
      <c r="AY1096" s="19" t="s">
        <v>156</v>
      </c>
      <c r="AZ1096" s="13">
        <v>0</v>
      </c>
      <c r="BA1096" s="13">
        <v>1</v>
      </c>
      <c r="BB1096" s="68" t="s">
        <v>1329</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69031002</v>
      </c>
      <c r="D1097" s="19" t="s">
        <v>1330</v>
      </c>
      <c r="E1097" s="18">
        <v>1</v>
      </c>
      <c r="F1097" s="18">
        <v>68000015</v>
      </c>
      <c r="G1097" s="18">
        <v>0</v>
      </c>
      <c r="H1097" s="13">
        <v>0</v>
      </c>
      <c r="I1097" s="18">
        <v>1</v>
      </c>
      <c r="J1097" s="18">
        <v>0</v>
      </c>
      <c r="K1097" s="18">
        <v>0</v>
      </c>
      <c r="L1097" s="18">
        <v>0</v>
      </c>
      <c r="M1097" s="18">
        <v>0</v>
      </c>
      <c r="N1097" s="18">
        <v>8</v>
      </c>
      <c r="O1097" s="18">
        <v>0</v>
      </c>
      <c r="P1097" s="18">
        <v>0</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6"/>
      <c r="AS1097" s="18" t="s">
        <v>156</v>
      </c>
      <c r="AT1097" s="19" t="s">
        <v>157</v>
      </c>
      <c r="AU1097" s="18">
        <v>0</v>
      </c>
      <c r="AV1097" s="18">
        <v>0</v>
      </c>
      <c r="AW1097" s="18">
        <v>0</v>
      </c>
      <c r="AX1097" s="19" t="s">
        <v>158</v>
      </c>
      <c r="AY1097" s="19" t="s">
        <v>1331</v>
      </c>
      <c r="AZ1097" s="13">
        <v>0</v>
      </c>
      <c r="BA1097" s="13">
        <v>1</v>
      </c>
      <c r="BB1097" s="19" t="s">
        <v>1332</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69031003</v>
      </c>
      <c r="D1098" s="19" t="s">
        <v>1333</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1334</v>
      </c>
      <c r="AZ1098" s="13">
        <v>0</v>
      </c>
      <c r="BA1098" s="13">
        <v>1</v>
      </c>
      <c r="BB1098" s="19" t="s">
        <v>1335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69031004</v>
      </c>
      <c r="D1099" s="19" t="s">
        <v>1336</v>
      </c>
      <c r="E1099" s="18">
        <v>1</v>
      </c>
      <c r="F1099" s="18">
        <v>68000110</v>
      </c>
      <c r="G1099" s="18">
        <v>0</v>
      </c>
      <c r="H1099" s="13">
        <v>0</v>
      </c>
      <c r="I1099" s="9">
        <v>1</v>
      </c>
      <c r="J1099" s="18">
        <v>0</v>
      </c>
      <c r="K1099" s="18">
        <v>0</v>
      </c>
      <c r="L1099" s="18">
        <v>0</v>
      </c>
      <c r="M1099" s="18">
        <v>0</v>
      </c>
      <c r="N1099" s="18">
        <v>2</v>
      </c>
      <c r="O1099" s="18">
        <v>1</v>
      </c>
      <c r="P1099" s="18">
        <v>0.05</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145">
        <v>69000071</v>
      </c>
      <c r="AS1099" s="18" t="s">
        <v>156</v>
      </c>
      <c r="AT1099" s="19" t="s">
        <v>157</v>
      </c>
      <c r="AU1099" s="18">
        <v>0</v>
      </c>
      <c r="AV1099" s="18">
        <v>0</v>
      </c>
      <c r="AW1099" s="18">
        <v>0</v>
      </c>
      <c r="AX1099" s="19" t="s">
        <v>158</v>
      </c>
      <c r="AY1099" s="19" t="s">
        <v>156</v>
      </c>
      <c r="AZ1099" s="13">
        <v>0</v>
      </c>
      <c r="BA1099" s="13">
        <v>1</v>
      </c>
      <c r="BB1099" s="33" t="s">
        <v>1337</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69031005</v>
      </c>
      <c r="D1100" s="19" t="s">
        <v>1338</v>
      </c>
      <c r="E1100" s="18">
        <v>1</v>
      </c>
      <c r="F1100" s="18">
        <v>68000015</v>
      </c>
      <c r="G1100" s="18">
        <v>0</v>
      </c>
      <c r="H1100" s="13">
        <v>0</v>
      </c>
      <c r="I1100" s="18">
        <v>1</v>
      </c>
      <c r="J1100" s="18">
        <v>0</v>
      </c>
      <c r="K1100" s="18">
        <v>0</v>
      </c>
      <c r="L1100" s="18">
        <v>0</v>
      </c>
      <c r="M1100" s="18">
        <v>0</v>
      </c>
      <c r="N1100" s="18">
        <v>8</v>
      </c>
      <c r="O1100" s="18">
        <v>0</v>
      </c>
      <c r="P1100" s="18">
        <v>0</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6"/>
      <c r="AS1100" s="18" t="s">
        <v>156</v>
      </c>
      <c r="AT1100" s="19" t="s">
        <v>157</v>
      </c>
      <c r="AU1100" s="18">
        <v>0</v>
      </c>
      <c r="AV1100" s="18">
        <v>0</v>
      </c>
      <c r="AW1100" s="18">
        <v>0</v>
      </c>
      <c r="AX1100" s="19" t="s">
        <v>158</v>
      </c>
      <c r="AY1100" s="19" t="s">
        <v>1339</v>
      </c>
      <c r="AZ1100" s="13">
        <v>0</v>
      </c>
      <c r="BA1100" s="13">
        <v>1</v>
      </c>
      <c r="BB1100" s="19" t="s">
        <v>1340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69031006</v>
      </c>
      <c r="D1101" s="19" t="s">
        <v>1341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1342</v>
      </c>
      <c r="AZ1101" s="13">
        <v>0</v>
      </c>
      <c r="BA1101" s="13">
        <v>1</v>
      </c>
      <c r="BB1101" s="19" t="s">
        <v>1343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69031007</v>
      </c>
      <c r="D1102" s="19" t="s">
        <v>1344</v>
      </c>
      <c r="E1102" s="18">
        <v>1</v>
      </c>
      <c r="F1102" s="18">
        <v>68000110</v>
      </c>
      <c r="G1102" s="18">
        <v>0</v>
      </c>
      <c r="H1102" s="13">
        <v>0</v>
      </c>
      <c r="I1102" s="9">
        <v>1</v>
      </c>
      <c r="J1102" s="18">
        <v>0</v>
      </c>
      <c r="K1102" s="18">
        <v>0</v>
      </c>
      <c r="L1102" s="18">
        <v>0</v>
      </c>
      <c r="M1102" s="18">
        <v>0</v>
      </c>
      <c r="N1102" s="18">
        <v>2</v>
      </c>
      <c r="O1102" s="18">
        <v>7</v>
      </c>
      <c r="P1102" s="18">
        <v>0.05</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154">
        <v>10001001</v>
      </c>
      <c r="AS1102" s="18" t="s">
        <v>156</v>
      </c>
      <c r="AT1102" s="19" t="s">
        <v>157</v>
      </c>
      <c r="AU1102" s="18">
        <v>0</v>
      </c>
      <c r="AV1102" s="18">
        <v>0</v>
      </c>
      <c r="AW1102" s="18">
        <v>0</v>
      </c>
      <c r="AX1102" s="19" t="s">
        <v>158</v>
      </c>
      <c r="AY1102" s="19" t="s">
        <v>156</v>
      </c>
      <c r="AZ1102" s="13">
        <v>0</v>
      </c>
      <c r="BA1102" s="13">
        <v>1</v>
      </c>
      <c r="BB1102" s="68" t="s">
        <v>1345</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69031008</v>
      </c>
      <c r="D1103" s="19" t="s">
        <v>1346</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1168</v>
      </c>
      <c r="AZ1103" s="13">
        <v>0</v>
      </c>
      <c r="BA1103" s="13">
        <v>1</v>
      </c>
      <c r="BB1103" s="19" t="s">
        <v>1347</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69031009</v>
      </c>
      <c r="D1104" s="19" t="s">
        <v>1336</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156</v>
      </c>
      <c r="AT1104" s="19" t="s">
        <v>157</v>
      </c>
      <c r="AU1104" s="18">
        <v>0</v>
      </c>
      <c r="AV1104" s="18">
        <v>0</v>
      </c>
      <c r="AW1104" s="18">
        <v>0</v>
      </c>
      <c r="AX1104" s="19" t="s">
        <v>158</v>
      </c>
      <c r="AY1104" s="19" t="s">
        <v>1348</v>
      </c>
      <c r="AZ1104" s="13">
        <v>0</v>
      </c>
      <c r="BA1104" s="13">
        <v>1</v>
      </c>
      <c r="BB1104" s="19" t="s">
        <v>1349</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69031010</v>
      </c>
      <c r="D1105" s="19" t="s">
        <v>1350</v>
      </c>
      <c r="E1105" s="18">
        <v>1</v>
      </c>
      <c r="F1105" s="18">
        <v>68000110</v>
      </c>
      <c r="G1105" s="18">
        <v>0</v>
      </c>
      <c r="H1105" s="13">
        <v>0</v>
      </c>
      <c r="I1105" s="9">
        <v>1</v>
      </c>
      <c r="J1105" s="18">
        <v>0</v>
      </c>
      <c r="K1105" s="18">
        <v>0</v>
      </c>
      <c r="L1105" s="18">
        <v>0</v>
      </c>
      <c r="M1105" s="18">
        <v>0</v>
      </c>
      <c r="N1105" s="18">
        <v>2</v>
      </c>
      <c r="O1105" s="18">
        <v>1</v>
      </c>
      <c r="P1105" s="18">
        <v>0.05</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145">
        <v>69000022</v>
      </c>
      <c r="AS1105" s="18" t="s">
        <v>156</v>
      </c>
      <c r="AT1105" s="19" t="s">
        <v>157</v>
      </c>
      <c r="AU1105" s="18">
        <v>0</v>
      </c>
      <c r="AV1105" s="18">
        <v>0</v>
      </c>
      <c r="AW1105" s="18">
        <v>0</v>
      </c>
      <c r="AX1105" s="19" t="s">
        <v>158</v>
      </c>
      <c r="AY1105" s="19" t="s">
        <v>156</v>
      </c>
      <c r="AZ1105" s="13">
        <v>0</v>
      </c>
      <c r="BA1105" s="13">
        <v>1</v>
      </c>
      <c r="BB1105" s="19" t="s">
        <v>1351</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69032001</v>
      </c>
      <c r="D1106" s="19" t="s">
        <v>1352</v>
      </c>
      <c r="E1106" s="18">
        <v>1</v>
      </c>
      <c r="F1106" s="18">
        <v>68000015</v>
      </c>
      <c r="G1106" s="18">
        <v>0</v>
      </c>
      <c r="H1106" s="13">
        <v>0</v>
      </c>
      <c r="I1106" s="18">
        <v>1</v>
      </c>
      <c r="J1106" s="18">
        <v>0</v>
      </c>
      <c r="K1106" s="18">
        <v>0</v>
      </c>
      <c r="L1106" s="18">
        <v>0</v>
      </c>
      <c r="M1106" s="18">
        <v>0</v>
      </c>
      <c r="N1106" s="18">
        <v>8</v>
      </c>
      <c r="O1106" s="18">
        <v>0</v>
      </c>
      <c r="P1106" s="18">
        <v>0</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6"/>
      <c r="AS1106" s="18" t="s">
        <v>156</v>
      </c>
      <c r="AT1106" s="19" t="s">
        <v>157</v>
      </c>
      <c r="AU1106" s="18">
        <v>0</v>
      </c>
      <c r="AV1106" s="18">
        <v>0</v>
      </c>
      <c r="AW1106" s="18">
        <v>0</v>
      </c>
      <c r="AX1106" s="19" t="s">
        <v>158</v>
      </c>
      <c r="AY1106" s="19" t="s">
        <v>1353</v>
      </c>
      <c r="AZ1106" s="13">
        <v>0</v>
      </c>
      <c r="BA1106" s="13">
        <v>1</v>
      </c>
      <c r="BB1106" s="156" t="s">
        <v>1354</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69032002</v>
      </c>
      <c r="D1107" s="19" t="s">
        <v>1355</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156</v>
      </c>
      <c r="AT1107" s="19" t="s">
        <v>157</v>
      </c>
      <c r="AU1107" s="18">
        <v>0</v>
      </c>
      <c r="AV1107" s="18">
        <v>0</v>
      </c>
      <c r="AW1107" s="18">
        <v>0</v>
      </c>
      <c r="AX1107" s="19" t="s">
        <v>158</v>
      </c>
      <c r="AY1107" s="19" t="s">
        <v>1356</v>
      </c>
      <c r="AZ1107" s="13">
        <v>0</v>
      </c>
      <c r="BA1107" s="13">
        <v>1</v>
      </c>
      <c r="BB1107" s="156" t="s">
        <v>1357</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69032003</v>
      </c>
      <c r="D1108" s="19" t="s">
        <v>1358</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156</v>
      </c>
      <c r="AT1108" s="19" t="s">
        <v>157</v>
      </c>
      <c r="AU1108" s="18">
        <v>0</v>
      </c>
      <c r="AV1108" s="18">
        <v>0</v>
      </c>
      <c r="AW1108" s="18">
        <v>0</v>
      </c>
      <c r="AX1108" s="19" t="s">
        <v>158</v>
      </c>
      <c r="AY1108" s="19" t="s">
        <v>1359</v>
      </c>
      <c r="AZ1108" s="13">
        <v>0</v>
      </c>
      <c r="BA1108" s="13">
        <v>1</v>
      </c>
      <c r="BB1108" s="156" t="s">
        <v>1360</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69032004</v>
      </c>
      <c r="D1109" s="19" t="s">
        <v>1361</v>
      </c>
      <c r="E1109" s="18">
        <v>1</v>
      </c>
      <c r="F1109" s="18">
        <v>68000110</v>
      </c>
      <c r="G1109" s="18">
        <v>0</v>
      </c>
      <c r="H1109" s="13">
        <v>0</v>
      </c>
      <c r="I1109" s="9">
        <v>1</v>
      </c>
      <c r="J1109" s="18">
        <v>0</v>
      </c>
      <c r="K1109" s="18">
        <v>0</v>
      </c>
      <c r="L1109" s="18">
        <v>0</v>
      </c>
      <c r="M1109" s="18">
        <v>0</v>
      </c>
      <c r="N1109" s="18">
        <v>2</v>
      </c>
      <c r="O1109" s="18">
        <v>3</v>
      </c>
      <c r="P1109" s="18">
        <v>0.05</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145">
        <v>69000101</v>
      </c>
      <c r="AS1109" s="18" t="s">
        <v>156</v>
      </c>
      <c r="AT1109" s="19" t="s">
        <v>157</v>
      </c>
      <c r="AU1109" s="18">
        <v>0</v>
      </c>
      <c r="AV1109" s="18">
        <v>0</v>
      </c>
      <c r="AW1109" s="18">
        <v>0</v>
      </c>
      <c r="AX1109" s="19" t="s">
        <v>158</v>
      </c>
      <c r="AY1109" s="19" t="s">
        <v>156</v>
      </c>
      <c r="AZ1109" s="13">
        <v>0</v>
      </c>
      <c r="BA1109" s="13">
        <v>1</v>
      </c>
      <c r="BB1109" s="68" t="s">
        <v>1362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69032005</v>
      </c>
      <c r="D1110" s="7" t="s">
        <v>1363</v>
      </c>
      <c r="E1110" s="18">
        <v>1</v>
      </c>
      <c r="F1110" s="18">
        <v>66001007</v>
      </c>
      <c r="G1110" s="6">
        <v>0</v>
      </c>
      <c r="H1110" s="6">
        <v>0</v>
      </c>
      <c r="I1110" s="18">
        <v>1</v>
      </c>
      <c r="J1110" s="18">
        <v>0</v>
      </c>
      <c r="K1110" s="6">
        <v>0</v>
      </c>
      <c r="L1110" s="6">
        <v>0</v>
      </c>
      <c r="M1110" s="6">
        <v>0</v>
      </c>
      <c r="N1110" s="6">
        <v>2</v>
      </c>
      <c r="O1110" s="6">
        <v>3</v>
      </c>
      <c r="P1110" s="6">
        <v>0.15</v>
      </c>
      <c r="Q1110" s="6">
        <v>0</v>
      </c>
      <c r="R1110" s="6">
        <v>0</v>
      </c>
      <c r="S1110" s="6">
        <v>0</v>
      </c>
      <c r="T1110" s="11">
        <v>1</v>
      </c>
      <c r="U1110" s="6">
        <v>2</v>
      </c>
      <c r="V1110" s="6">
        <v>0</v>
      </c>
      <c r="W1110" s="6">
        <v>0</v>
      </c>
      <c r="X1110" s="6">
        <v>0</v>
      </c>
      <c r="Y1110" s="6">
        <v>0</v>
      </c>
      <c r="Z1110" s="6">
        <v>0</v>
      </c>
      <c r="AA1110" s="6">
        <v>0</v>
      </c>
      <c r="AB1110" s="18">
        <v>1</v>
      </c>
      <c r="AC1110" s="6">
        <v>0</v>
      </c>
      <c r="AD1110" s="6">
        <v>15</v>
      </c>
      <c r="AE1110" s="6">
        <v>0</v>
      </c>
      <c r="AF1110" s="6">
        <v>0</v>
      </c>
      <c r="AG1110" s="6">
        <v>7</v>
      </c>
      <c r="AH1110" s="6">
        <v>0</v>
      </c>
      <c r="AI1110" s="6">
        <v>0</v>
      </c>
      <c r="AJ1110" s="6">
        <v>6</v>
      </c>
      <c r="AK1110" s="6">
        <v>0</v>
      </c>
      <c r="AL1110" s="6">
        <v>0</v>
      </c>
      <c r="AM1110" s="6">
        <v>0</v>
      </c>
      <c r="AN1110" s="6">
        <v>0.5</v>
      </c>
      <c r="AO1110" s="6">
        <v>1000</v>
      </c>
      <c r="AP1110" s="6">
        <v>0</v>
      </c>
      <c r="AQ1110" s="6">
        <v>0</v>
      </c>
      <c r="AR1110" s="145">
        <v>0</v>
      </c>
      <c r="AS1110" s="6">
        <v>69000121</v>
      </c>
      <c r="AT1110" s="7" t="s">
        <v>194</v>
      </c>
      <c r="AU1110" s="6" t="s">
        <v>778</v>
      </c>
      <c r="AV1110" s="6" t="s">
        <v>156</v>
      </c>
      <c r="AW1110" s="6" t="s">
        <v>1108</v>
      </c>
      <c r="AX1110" s="7" t="s">
        <v>158</v>
      </c>
      <c r="AY1110" s="6">
        <v>0</v>
      </c>
      <c r="AZ1110" s="13">
        <v>0</v>
      </c>
      <c r="BA1110" s="13">
        <v>1</v>
      </c>
      <c r="BB1110" s="156" t="s">
        <v>1227</v>
      </c>
      <c r="BC1110" s="6">
        <v>0</v>
      </c>
      <c r="BD1110" s="11">
        <v>0</v>
      </c>
      <c r="BE1110" s="6">
        <v>0</v>
      </c>
      <c r="BF1110" s="6">
        <v>0</v>
      </c>
      <c r="BG1110" s="6">
        <v>0</v>
      </c>
      <c r="BH1110" s="6">
        <v>0</v>
      </c>
      <c r="BI1110" s="9">
        <v>0</v>
      </c>
      <c r="BJ1110" s="6">
        <v>1</v>
      </c>
      <c r="BK1110" s="6">
        <v>0</v>
      </c>
      <c r="BL1110" s="6">
        <v>0</v>
      </c>
      <c r="BM1110" s="6">
        <v>0</v>
      </c>
      <c r="BN1110" s="6">
        <v>0</v>
      </c>
      <c r="BO1110" s="6">
        <v>0</v>
      </c>
    </row>
    <row r="1111" spans="3:67" ht="20.100000000000001" customHeight="1">
      <c r="C1111" s="18">
        <v>69032006</v>
      </c>
      <c r="D1111" s="105" t="s">
        <v>1364</v>
      </c>
      <c r="E1111" s="104">
        <v>1</v>
      </c>
      <c r="F1111" s="104">
        <v>66001007</v>
      </c>
      <c r="G1111" s="104">
        <v>0</v>
      </c>
      <c r="H1111" s="104">
        <v>0</v>
      </c>
      <c r="I1111" s="104">
        <v>1</v>
      </c>
      <c r="J1111" s="104">
        <v>0</v>
      </c>
      <c r="K1111" s="104">
        <v>0</v>
      </c>
      <c r="L1111" s="104">
        <v>0</v>
      </c>
      <c r="M1111" s="104">
        <v>0</v>
      </c>
      <c r="N1111" s="104">
        <v>2</v>
      </c>
      <c r="O1111" s="104">
        <v>2</v>
      </c>
      <c r="P1111" s="104">
        <v>0.05</v>
      </c>
      <c r="Q1111" s="104">
        <v>0</v>
      </c>
      <c r="R1111" s="104">
        <v>0</v>
      </c>
      <c r="S1111" s="104">
        <v>0</v>
      </c>
      <c r="T1111" s="104">
        <v>1</v>
      </c>
      <c r="U1111" s="104">
        <v>2</v>
      </c>
      <c r="V1111" s="104">
        <v>0</v>
      </c>
      <c r="W1111" s="104">
        <v>0</v>
      </c>
      <c r="X1111" s="104">
        <v>0</v>
      </c>
      <c r="Y1111" s="104">
        <v>0</v>
      </c>
      <c r="Z1111" s="104">
        <v>0</v>
      </c>
      <c r="AA1111" s="104">
        <v>0</v>
      </c>
      <c r="AB1111" s="104">
        <v>1</v>
      </c>
      <c r="AC1111" s="104">
        <v>0</v>
      </c>
      <c r="AD1111" s="104">
        <v>15</v>
      </c>
      <c r="AE1111" s="104">
        <v>0</v>
      </c>
      <c r="AF1111" s="104">
        <v>0</v>
      </c>
      <c r="AG1111" s="104">
        <v>7</v>
      </c>
      <c r="AH1111" s="104">
        <v>0</v>
      </c>
      <c r="AI1111" s="104">
        <v>0</v>
      </c>
      <c r="AJ1111" s="104">
        <v>6</v>
      </c>
      <c r="AK1111" s="104">
        <v>0</v>
      </c>
      <c r="AL1111" s="104">
        <v>0</v>
      </c>
      <c r="AM1111" s="104">
        <v>0</v>
      </c>
      <c r="AN1111" s="104">
        <v>0</v>
      </c>
      <c r="AO1111" s="104">
        <v>1000</v>
      </c>
      <c r="AP1111" s="104">
        <v>0</v>
      </c>
      <c r="AQ1111" s="104">
        <v>0</v>
      </c>
      <c r="AR1111" s="155">
        <v>10001003</v>
      </c>
      <c r="AS1111" s="104">
        <v>0</v>
      </c>
      <c r="AT1111" s="105" t="s">
        <v>194</v>
      </c>
      <c r="AU1111" s="104" t="s">
        <v>778</v>
      </c>
      <c r="AV1111" s="104" t="s">
        <v>156</v>
      </c>
      <c r="AW1111" s="104">
        <v>0</v>
      </c>
      <c r="AX1111" s="105" t="s">
        <v>158</v>
      </c>
      <c r="AY1111" s="104">
        <v>0</v>
      </c>
      <c r="AZ1111" s="104">
        <v>0</v>
      </c>
      <c r="BA1111" s="13">
        <v>1</v>
      </c>
      <c r="BB1111" s="157" t="s">
        <v>1365</v>
      </c>
      <c r="BC1111" s="104">
        <v>0</v>
      </c>
      <c r="BD1111" s="104">
        <v>0</v>
      </c>
      <c r="BE1111" s="104">
        <v>0</v>
      </c>
      <c r="BF1111" s="104">
        <v>0</v>
      </c>
      <c r="BG1111" s="104">
        <v>0</v>
      </c>
      <c r="BH1111" s="104">
        <v>0</v>
      </c>
      <c r="BI1111" s="110">
        <v>0</v>
      </c>
      <c r="BJ1111" s="6">
        <v>1</v>
      </c>
      <c r="BK1111" s="104">
        <v>0</v>
      </c>
      <c r="BL1111" s="104">
        <v>0</v>
      </c>
      <c r="BM1111" s="104">
        <v>0</v>
      </c>
      <c r="BN1111" s="104">
        <v>0</v>
      </c>
      <c r="BO1111" s="104">
        <v>0</v>
      </c>
    </row>
    <row r="1112" spans="3:67" ht="19.5" customHeight="1">
      <c r="C1112" s="18">
        <v>69032007</v>
      </c>
      <c r="D1112" s="19" t="s">
        <v>1366</v>
      </c>
      <c r="E1112" s="11">
        <v>1</v>
      </c>
      <c r="F1112" s="18">
        <v>62021301</v>
      </c>
      <c r="G1112" s="11">
        <v>62021203</v>
      </c>
      <c r="H1112" s="13">
        <v>0</v>
      </c>
      <c r="I1112" s="11">
        <v>32</v>
      </c>
      <c r="J1112" s="11">
        <v>2</v>
      </c>
      <c r="K1112" s="11">
        <v>0</v>
      </c>
      <c r="L1112" s="18">
        <v>0</v>
      </c>
      <c r="M1112" s="18">
        <v>0</v>
      </c>
      <c r="N1112" s="18">
        <v>2</v>
      </c>
      <c r="O1112" s="18">
        <v>14</v>
      </c>
      <c r="P1112" s="18">
        <v>1</v>
      </c>
      <c r="Q1112" s="18">
        <v>0</v>
      </c>
      <c r="R1112" s="6">
        <v>0</v>
      </c>
      <c r="S1112" s="13">
        <v>0</v>
      </c>
      <c r="T1112" s="11">
        <v>1</v>
      </c>
      <c r="U1112" s="18">
        <v>2</v>
      </c>
      <c r="V1112" s="18">
        <v>0</v>
      </c>
      <c r="W1112" s="18">
        <v>2.5</v>
      </c>
      <c r="X1112" s="18">
        <v>1500</v>
      </c>
      <c r="Y1112" s="18">
        <v>0</v>
      </c>
      <c r="Z1112" s="18">
        <v>0</v>
      </c>
      <c r="AA1112" s="18">
        <v>0</v>
      </c>
      <c r="AB1112" s="18">
        <v>1</v>
      </c>
      <c r="AC1112" s="18">
        <v>0</v>
      </c>
      <c r="AD1112" s="18">
        <v>3</v>
      </c>
      <c r="AE1112" s="18">
        <v>1</v>
      </c>
      <c r="AF1112" s="18">
        <v>3</v>
      </c>
      <c r="AG1112" s="6">
        <v>2</v>
      </c>
      <c r="AH1112" s="6">
        <v>2</v>
      </c>
      <c r="AI1112" s="6">
        <v>0</v>
      </c>
      <c r="AJ1112" s="6">
        <v>0</v>
      </c>
      <c r="AK1112" s="18">
        <v>0</v>
      </c>
      <c r="AL1112" s="18">
        <v>0</v>
      </c>
      <c r="AM1112" s="18">
        <v>0</v>
      </c>
      <c r="AN1112" s="18">
        <v>0</v>
      </c>
      <c r="AO1112" s="18">
        <v>2000</v>
      </c>
      <c r="AP1112" s="18">
        <v>0</v>
      </c>
      <c r="AQ1112" s="18">
        <v>0</v>
      </c>
      <c r="AR1112" s="6">
        <v>69000141</v>
      </c>
      <c r="AS1112" s="18">
        <v>0</v>
      </c>
      <c r="AT1112" s="19" t="s">
        <v>157</v>
      </c>
      <c r="AU1112" s="18" t="s">
        <v>352</v>
      </c>
      <c r="AV1112" s="18">
        <v>0</v>
      </c>
      <c r="AW1112" s="18">
        <v>0</v>
      </c>
      <c r="AX1112" s="19" t="s">
        <v>158</v>
      </c>
      <c r="AY1112" s="19">
        <v>0</v>
      </c>
      <c r="AZ1112" s="13">
        <v>0</v>
      </c>
      <c r="BA1112" s="13">
        <v>0</v>
      </c>
      <c r="BB1112" s="156" t="s">
        <v>1367</v>
      </c>
      <c r="BC1112" s="18">
        <v>0</v>
      </c>
      <c r="BD1112" s="11">
        <v>0</v>
      </c>
      <c r="BE1112" s="18">
        <v>0</v>
      </c>
      <c r="BF1112" s="18">
        <v>0</v>
      </c>
      <c r="BG1112" s="18">
        <v>0</v>
      </c>
      <c r="BH1112" s="18">
        <v>0</v>
      </c>
      <c r="BI1112" s="9">
        <v>0</v>
      </c>
      <c r="BJ1112" s="6">
        <v>1</v>
      </c>
      <c r="BK1112" s="6">
        <v>0</v>
      </c>
      <c r="BL1112" s="6">
        <v>0</v>
      </c>
      <c r="BM1112" s="6">
        <v>0</v>
      </c>
      <c r="BN1112" s="6">
        <v>0</v>
      </c>
      <c r="BO1112" s="6">
        <v>0</v>
      </c>
    </row>
    <row r="1113" spans="3:67" ht="20.100000000000001" customHeight="1">
      <c r="C1113" s="18">
        <v>69032008</v>
      </c>
      <c r="D1113" s="19" t="s">
        <v>1368</v>
      </c>
      <c r="E1113" s="18">
        <v>1</v>
      </c>
      <c r="F1113" s="18">
        <v>68000002</v>
      </c>
      <c r="G1113" s="18">
        <v>0</v>
      </c>
      <c r="H1113" s="13">
        <v>0</v>
      </c>
      <c r="I1113" s="18">
        <v>1</v>
      </c>
      <c r="J1113" s="18">
        <v>0</v>
      </c>
      <c r="K1113" s="18">
        <v>0</v>
      </c>
      <c r="L1113" s="18">
        <v>0</v>
      </c>
      <c r="M1113" s="18">
        <v>0</v>
      </c>
      <c r="N1113" s="18">
        <v>2</v>
      </c>
      <c r="O1113" s="18">
        <v>0</v>
      </c>
      <c r="P1113" s="18">
        <v>0</v>
      </c>
      <c r="Q1113" s="18">
        <v>0</v>
      </c>
      <c r="R1113" s="6">
        <v>0</v>
      </c>
      <c r="S1113" s="13">
        <v>0</v>
      </c>
      <c r="T1113" s="11">
        <v>1</v>
      </c>
      <c r="U1113" s="18">
        <v>2</v>
      </c>
      <c r="V1113" s="18">
        <v>0</v>
      </c>
      <c r="W1113" s="18">
        <v>0</v>
      </c>
      <c r="X1113" s="18">
        <v>0</v>
      </c>
      <c r="Y1113" s="18">
        <v>0</v>
      </c>
      <c r="Z1113" s="18">
        <v>0</v>
      </c>
      <c r="AA1113" s="18">
        <v>0</v>
      </c>
      <c r="AB1113" s="18">
        <v>1</v>
      </c>
      <c r="AC1113" s="18">
        <v>0</v>
      </c>
      <c r="AD1113" s="18">
        <v>0</v>
      </c>
      <c r="AE1113" s="18">
        <v>0</v>
      </c>
      <c r="AF1113" s="18">
        <v>0</v>
      </c>
      <c r="AG1113" s="6">
        <v>2</v>
      </c>
      <c r="AH1113" s="6">
        <v>0</v>
      </c>
      <c r="AI1113" s="6">
        <v>0</v>
      </c>
      <c r="AJ1113" s="6">
        <v>0</v>
      </c>
      <c r="AK1113" s="18">
        <v>0</v>
      </c>
      <c r="AL1113" s="18">
        <v>0</v>
      </c>
      <c r="AM1113" s="18">
        <v>0</v>
      </c>
      <c r="AN1113" s="18">
        <v>0</v>
      </c>
      <c r="AO1113" s="18">
        <v>1000</v>
      </c>
      <c r="AP1113" s="18">
        <v>0</v>
      </c>
      <c r="AQ1113" s="18">
        <v>0</v>
      </c>
      <c r="AR1113" s="6">
        <v>0</v>
      </c>
      <c r="AS1113" s="18" t="s">
        <v>156</v>
      </c>
      <c r="AT1113" s="19" t="s">
        <v>157</v>
      </c>
      <c r="AU1113" s="18">
        <v>0</v>
      </c>
      <c r="AV1113" s="18">
        <v>0</v>
      </c>
      <c r="AW1113" s="18">
        <v>0</v>
      </c>
      <c r="AX1113" s="19" t="s">
        <v>158</v>
      </c>
      <c r="AY1113" s="19" t="s">
        <v>1369</v>
      </c>
      <c r="AZ1113" s="13">
        <v>0</v>
      </c>
      <c r="BA1113" s="13">
        <v>1</v>
      </c>
      <c r="BB1113" s="68" t="s">
        <v>1370</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69032009</v>
      </c>
      <c r="D1114" s="19" t="s">
        <v>1371</v>
      </c>
      <c r="E1114" s="18">
        <v>1</v>
      </c>
      <c r="F1114" s="18">
        <v>68000002</v>
      </c>
      <c r="G1114" s="18">
        <v>0</v>
      </c>
      <c r="H1114" s="13">
        <v>0</v>
      </c>
      <c r="I1114" s="18">
        <v>1</v>
      </c>
      <c r="J1114" s="18">
        <v>0</v>
      </c>
      <c r="K1114" s="18">
        <v>0</v>
      </c>
      <c r="L1114" s="18">
        <v>0</v>
      </c>
      <c r="M1114" s="18">
        <v>0</v>
      </c>
      <c r="N1114" s="18">
        <v>8</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156</v>
      </c>
      <c r="AT1114" s="19" t="s">
        <v>157</v>
      </c>
      <c r="AU1114" s="18">
        <v>0</v>
      </c>
      <c r="AV1114" s="18">
        <v>0</v>
      </c>
      <c r="AW1114" s="18">
        <v>0</v>
      </c>
      <c r="AX1114" s="19" t="s">
        <v>158</v>
      </c>
      <c r="AY1114" s="19" t="s">
        <v>1372</v>
      </c>
      <c r="AZ1114" s="13">
        <v>0</v>
      </c>
      <c r="BA1114" s="13">
        <v>1</v>
      </c>
      <c r="BB1114" s="68" t="s">
        <v>1373</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69032010</v>
      </c>
      <c r="D1115" s="19" t="s">
        <v>1374</v>
      </c>
      <c r="E1115" s="18">
        <v>1</v>
      </c>
      <c r="F1115" s="18">
        <v>68000002</v>
      </c>
      <c r="G1115" s="18">
        <v>0</v>
      </c>
      <c r="H1115" s="13">
        <v>0</v>
      </c>
      <c r="I1115" s="18">
        <v>1</v>
      </c>
      <c r="J1115" s="18">
        <v>0</v>
      </c>
      <c r="K1115" s="18">
        <v>0</v>
      </c>
      <c r="L1115" s="18">
        <v>0</v>
      </c>
      <c r="M1115" s="18">
        <v>0</v>
      </c>
      <c r="N1115" s="18">
        <v>2</v>
      </c>
      <c r="O1115" s="18">
        <v>5</v>
      </c>
      <c r="P1115" s="18">
        <v>0.2</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10001002</v>
      </c>
      <c r="AS1115" s="18" t="s">
        <v>156</v>
      </c>
      <c r="AT1115" s="19" t="s">
        <v>157</v>
      </c>
      <c r="AU1115" s="18">
        <v>0</v>
      </c>
      <c r="AV1115" s="18">
        <v>0</v>
      </c>
      <c r="AW1115" s="18">
        <v>0</v>
      </c>
      <c r="AX1115" s="19" t="s">
        <v>158</v>
      </c>
      <c r="AY1115" s="19" t="s">
        <v>156</v>
      </c>
      <c r="AZ1115" s="13">
        <v>0</v>
      </c>
      <c r="BA1115" s="13">
        <v>1</v>
      </c>
      <c r="BB1115" s="68" t="s">
        <v>1375</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69033101</v>
      </c>
      <c r="D1116" s="19" t="s">
        <v>1376</v>
      </c>
      <c r="E1116" s="18">
        <v>1</v>
      </c>
      <c r="F1116" s="18">
        <v>68000015</v>
      </c>
      <c r="G1116" s="18">
        <v>0</v>
      </c>
      <c r="H1116" s="13">
        <v>0</v>
      </c>
      <c r="I1116" s="18">
        <v>1</v>
      </c>
      <c r="J1116" s="18">
        <v>0</v>
      </c>
      <c r="K1116" s="18">
        <v>0</v>
      </c>
      <c r="L1116" s="18">
        <v>0</v>
      </c>
      <c r="M1116" s="18">
        <v>0</v>
      </c>
      <c r="N1116" s="18">
        <v>5</v>
      </c>
      <c r="O1116" s="18">
        <v>11</v>
      </c>
      <c r="P1116" s="18">
        <v>200001</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200001</v>
      </c>
      <c r="BA1116" s="13">
        <v>1</v>
      </c>
      <c r="BB1116" s="19" t="s">
        <v>1377</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69033102</v>
      </c>
      <c r="D1117" s="19" t="s">
        <v>1376</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200002</v>
      </c>
      <c r="BA1117" s="13">
        <v>1</v>
      </c>
      <c r="BB1117" s="19" t="s">
        <v>1378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69033103</v>
      </c>
      <c r="D1118" s="19" t="s">
        <v>1376</v>
      </c>
      <c r="E1118" s="18">
        <v>1</v>
      </c>
      <c r="F1118" s="18">
        <v>68000015</v>
      </c>
      <c r="G1118" s="18">
        <v>0</v>
      </c>
      <c r="H1118" s="13">
        <v>0</v>
      </c>
      <c r="I1118" s="18">
        <v>1</v>
      </c>
      <c r="J1118" s="18">
        <v>0</v>
      </c>
      <c r="K1118" s="18">
        <v>0</v>
      </c>
      <c r="L1118" s="18">
        <v>0</v>
      </c>
      <c r="M1118" s="18">
        <v>0</v>
      </c>
      <c r="N1118" s="18">
        <v>5</v>
      </c>
      <c r="O1118" s="18">
        <v>11</v>
      </c>
      <c r="P1118" s="18">
        <v>200003</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200003</v>
      </c>
      <c r="BA1118" s="13">
        <v>1</v>
      </c>
      <c r="BB1118" s="19" t="s">
        <v>1379</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69033104</v>
      </c>
      <c r="D1119" s="19" t="s">
        <v>1376</v>
      </c>
      <c r="E1119" s="18">
        <v>1</v>
      </c>
      <c r="F1119" s="18">
        <v>68000015</v>
      </c>
      <c r="G1119" s="18">
        <v>0</v>
      </c>
      <c r="H1119" s="13">
        <v>0</v>
      </c>
      <c r="I1119" s="18">
        <v>1</v>
      </c>
      <c r="J1119" s="18">
        <v>0</v>
      </c>
      <c r="K1119" s="18">
        <v>0</v>
      </c>
      <c r="L1119" s="18">
        <v>0</v>
      </c>
      <c r="M1119" s="18">
        <v>0</v>
      </c>
      <c r="N1119" s="18">
        <v>5</v>
      </c>
      <c r="O1119" s="18">
        <v>11</v>
      </c>
      <c r="P1119" s="18">
        <v>200005</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200005</v>
      </c>
      <c r="BA1119" s="13">
        <v>1</v>
      </c>
      <c r="BB1119" s="19" t="s">
        <v>1380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69033105</v>
      </c>
      <c r="D1120" s="19" t="s">
        <v>1376</v>
      </c>
      <c r="E1120" s="18">
        <v>1</v>
      </c>
      <c r="F1120" s="18">
        <v>68000015</v>
      </c>
      <c r="G1120" s="18">
        <v>0</v>
      </c>
      <c r="H1120" s="13">
        <v>0</v>
      </c>
      <c r="I1120" s="18">
        <v>1</v>
      </c>
      <c r="J1120" s="18">
        <v>0</v>
      </c>
      <c r="K1120" s="18">
        <v>0</v>
      </c>
      <c r="L1120" s="18">
        <v>0</v>
      </c>
      <c r="M1120" s="18">
        <v>0</v>
      </c>
      <c r="N1120" s="18">
        <v>5</v>
      </c>
      <c r="O1120" s="18">
        <v>11</v>
      </c>
      <c r="P1120" s="18">
        <v>200007</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200007</v>
      </c>
      <c r="BA1120" s="13">
        <v>1</v>
      </c>
      <c r="BB1120" s="19" t="s">
        <v>1381</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69033106</v>
      </c>
      <c r="D1121" s="19" t="s">
        <v>1376</v>
      </c>
      <c r="E1121" s="18">
        <v>1</v>
      </c>
      <c r="F1121" s="18">
        <v>68000015</v>
      </c>
      <c r="G1121" s="18">
        <v>0</v>
      </c>
      <c r="H1121" s="13">
        <v>0</v>
      </c>
      <c r="I1121" s="18">
        <v>1</v>
      </c>
      <c r="J1121" s="18">
        <v>0</v>
      </c>
      <c r="K1121" s="18">
        <v>0</v>
      </c>
      <c r="L1121" s="18">
        <v>0</v>
      </c>
      <c r="M1121" s="18">
        <v>0</v>
      </c>
      <c r="N1121" s="18">
        <v>5</v>
      </c>
      <c r="O1121" s="18">
        <v>11</v>
      </c>
      <c r="P1121" s="18">
        <v>200008</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200008</v>
      </c>
      <c r="BA1121" s="13">
        <v>1</v>
      </c>
      <c r="BB1121" s="19" t="s">
        <v>1382</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69033201</v>
      </c>
      <c r="D1122" s="19" t="s">
        <v>1376</v>
      </c>
      <c r="E1122" s="18">
        <v>1</v>
      </c>
      <c r="F1122" s="18">
        <v>68000015</v>
      </c>
      <c r="G1122" s="18">
        <v>0</v>
      </c>
      <c r="H1122" s="13">
        <v>0</v>
      </c>
      <c r="I1122" s="18">
        <v>1</v>
      </c>
      <c r="J1122" s="18">
        <v>0</v>
      </c>
      <c r="K1122" s="18">
        <v>0</v>
      </c>
      <c r="L1122" s="18">
        <v>0</v>
      </c>
      <c r="M1122" s="18">
        <v>0</v>
      </c>
      <c r="N1122" s="18">
        <v>5</v>
      </c>
      <c r="O1122" s="18">
        <v>11</v>
      </c>
      <c r="P1122" s="18">
        <v>200002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200014</v>
      </c>
      <c r="BA1122" s="13">
        <v>1</v>
      </c>
      <c r="BB1122" s="19" t="s">
        <v>1383</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69033202</v>
      </c>
      <c r="D1123" s="19" t="s">
        <v>1376</v>
      </c>
      <c r="E1123" s="18">
        <v>1</v>
      </c>
      <c r="F1123" s="18">
        <v>68000015</v>
      </c>
      <c r="G1123" s="18">
        <v>0</v>
      </c>
      <c r="H1123" s="13">
        <v>0</v>
      </c>
      <c r="I1123" s="18">
        <v>1</v>
      </c>
      <c r="J1123" s="18">
        <v>0</v>
      </c>
      <c r="K1123" s="18">
        <v>0</v>
      </c>
      <c r="L1123" s="18">
        <v>0</v>
      </c>
      <c r="M1123" s="18">
        <v>0</v>
      </c>
      <c r="N1123" s="18">
        <v>5</v>
      </c>
      <c r="O1123" s="18">
        <v>11</v>
      </c>
      <c r="P1123" s="18">
        <v>200005</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156</v>
      </c>
      <c r="AZ1123" s="18">
        <v>200013</v>
      </c>
      <c r="BA1123" s="13">
        <v>1</v>
      </c>
      <c r="BB1123" s="19" t="s">
        <v>1384</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69033203</v>
      </c>
      <c r="D1124" s="19" t="s">
        <v>1376</v>
      </c>
      <c r="E1124" s="18">
        <v>1</v>
      </c>
      <c r="F1124" s="18">
        <v>68000015</v>
      </c>
      <c r="G1124" s="18">
        <v>0</v>
      </c>
      <c r="H1124" s="13">
        <v>0</v>
      </c>
      <c r="I1124" s="18">
        <v>1</v>
      </c>
      <c r="J1124" s="18">
        <v>0</v>
      </c>
      <c r="K1124" s="18">
        <v>0</v>
      </c>
      <c r="L1124" s="18">
        <v>0</v>
      </c>
      <c r="M1124" s="18">
        <v>0</v>
      </c>
      <c r="N1124" s="18">
        <v>5</v>
      </c>
      <c r="O1124" s="18">
        <v>11</v>
      </c>
      <c r="P1124" s="18">
        <v>200007</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156</v>
      </c>
      <c r="AZ1124" s="18">
        <v>200007</v>
      </c>
      <c r="BA1124" s="13">
        <v>1</v>
      </c>
      <c r="BB1124" s="19" t="s">
        <v>1385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69033204</v>
      </c>
      <c r="D1125" s="19" t="s">
        <v>1376</v>
      </c>
      <c r="E1125" s="18">
        <v>1</v>
      </c>
      <c r="F1125" s="18">
        <v>68000015</v>
      </c>
      <c r="G1125" s="18">
        <v>0</v>
      </c>
      <c r="H1125" s="13">
        <v>0</v>
      </c>
      <c r="I1125" s="18">
        <v>1</v>
      </c>
      <c r="J1125" s="18">
        <v>0</v>
      </c>
      <c r="K1125" s="18">
        <v>0</v>
      </c>
      <c r="L1125" s="18">
        <v>0</v>
      </c>
      <c r="M1125" s="18">
        <v>0</v>
      </c>
      <c r="N1125" s="18">
        <v>5</v>
      </c>
      <c r="O1125" s="18">
        <v>11</v>
      </c>
      <c r="P1125" s="18">
        <v>200010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156</v>
      </c>
      <c r="AZ1125" s="18">
        <v>200010</v>
      </c>
      <c r="BA1125" s="13">
        <v>1</v>
      </c>
      <c r="BB1125" s="19" t="s">
        <v>1386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69033205</v>
      </c>
      <c r="D1126" s="19" t="s">
        <v>1376</v>
      </c>
      <c r="E1126" s="18">
        <v>1</v>
      </c>
      <c r="F1126" s="18">
        <v>68000015</v>
      </c>
      <c r="G1126" s="18">
        <v>0</v>
      </c>
      <c r="H1126" s="13">
        <v>0</v>
      </c>
      <c r="I1126" s="18">
        <v>1</v>
      </c>
      <c r="J1126" s="18">
        <v>0</v>
      </c>
      <c r="K1126" s="18">
        <v>0</v>
      </c>
      <c r="L1126" s="18">
        <v>0</v>
      </c>
      <c r="M1126" s="18">
        <v>0</v>
      </c>
      <c r="N1126" s="18">
        <v>5</v>
      </c>
      <c r="O1126" s="18">
        <v>11</v>
      </c>
      <c r="P1126" s="18">
        <v>200011</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156</v>
      </c>
      <c r="AZ1126" s="18">
        <v>200011</v>
      </c>
      <c r="BA1126" s="13">
        <v>1</v>
      </c>
      <c r="BB1126" s="19" t="s">
        <v>1387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69033206</v>
      </c>
      <c r="D1127" s="19" t="s">
        <v>1376</v>
      </c>
      <c r="E1127" s="18">
        <v>1</v>
      </c>
      <c r="F1127" s="18">
        <v>68000015</v>
      </c>
      <c r="G1127" s="18">
        <v>0</v>
      </c>
      <c r="H1127" s="13">
        <v>0</v>
      </c>
      <c r="I1127" s="18">
        <v>1</v>
      </c>
      <c r="J1127" s="18">
        <v>0</v>
      </c>
      <c r="K1127" s="18">
        <v>0</v>
      </c>
      <c r="L1127" s="18">
        <v>0</v>
      </c>
      <c r="M1127" s="18">
        <v>0</v>
      </c>
      <c r="N1127" s="18">
        <v>5</v>
      </c>
      <c r="O1127" s="18">
        <v>11</v>
      </c>
      <c r="P1127" s="18">
        <v>200012</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156</v>
      </c>
      <c r="AZ1127" s="18">
        <v>200012</v>
      </c>
      <c r="BA1127" s="13">
        <v>1</v>
      </c>
      <c r="BB1127" s="19" t="s">
        <v>1388</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69041001</v>
      </c>
      <c r="D1128" s="19" t="s">
        <v>1389</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1390</v>
      </c>
      <c r="AZ1128" s="13">
        <v>0</v>
      </c>
      <c r="BA1128" s="13">
        <v>1</v>
      </c>
      <c r="BB1128" s="158" t="s">
        <v>1391</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69041002</v>
      </c>
      <c r="D1129" s="19" t="s">
        <v>1392</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9" t="s">
        <v>1393</v>
      </c>
      <c r="AZ1129" s="13">
        <v>0</v>
      </c>
      <c r="BA1129" s="13">
        <v>1</v>
      </c>
      <c r="BB1129" s="158" t="s">
        <v>1394</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69041003</v>
      </c>
      <c r="D1130" s="19" t="s">
        <v>1395</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156</v>
      </c>
      <c r="AT1130" s="19" t="s">
        <v>157</v>
      </c>
      <c r="AU1130" s="18">
        <v>0</v>
      </c>
      <c r="AV1130" s="18">
        <v>0</v>
      </c>
      <c r="AW1130" s="18">
        <v>0</v>
      </c>
      <c r="AX1130" s="19" t="s">
        <v>158</v>
      </c>
      <c r="AY1130" s="19" t="s">
        <v>1396</v>
      </c>
      <c r="AZ1130" s="13">
        <v>0</v>
      </c>
      <c r="BA1130" s="13">
        <v>1</v>
      </c>
      <c r="BB1130" s="158" t="s">
        <v>1397</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69041004</v>
      </c>
      <c r="D1131" s="19" t="s">
        <v>1398</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156</v>
      </c>
      <c r="AT1131" s="19" t="s">
        <v>157</v>
      </c>
      <c r="AU1131" s="18">
        <v>0</v>
      </c>
      <c r="AV1131" s="18">
        <v>0</v>
      </c>
      <c r="AW1131" s="18">
        <v>0</v>
      </c>
      <c r="AX1131" s="19" t="s">
        <v>158</v>
      </c>
      <c r="AY1131" s="19" t="s">
        <v>1399</v>
      </c>
      <c r="AZ1131" s="13">
        <v>0</v>
      </c>
      <c r="BA1131" s="13">
        <v>1</v>
      </c>
      <c r="BB1131" s="158" t="s">
        <v>1400</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69041005</v>
      </c>
      <c r="D1132" s="19" t="s">
        <v>1401</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156</v>
      </c>
      <c r="AT1132" s="19" t="s">
        <v>157</v>
      </c>
      <c r="AU1132" s="18">
        <v>0</v>
      </c>
      <c r="AV1132" s="18">
        <v>0</v>
      </c>
      <c r="AW1132" s="18">
        <v>0</v>
      </c>
      <c r="AX1132" s="19" t="s">
        <v>158</v>
      </c>
      <c r="AY1132" s="19" t="s">
        <v>1402</v>
      </c>
      <c r="AZ1132" s="13">
        <v>0</v>
      </c>
      <c r="BA1132" s="13">
        <v>1</v>
      </c>
      <c r="BB1132" s="158" t="s">
        <v>1403</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69041006</v>
      </c>
      <c r="D1133" s="19" t="s">
        <v>1404</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156</v>
      </c>
      <c r="AT1133" s="19" t="s">
        <v>157</v>
      </c>
      <c r="AU1133" s="18">
        <v>0</v>
      </c>
      <c r="AV1133" s="18">
        <v>0</v>
      </c>
      <c r="AW1133" s="18">
        <v>0</v>
      </c>
      <c r="AX1133" s="19" t="s">
        <v>158</v>
      </c>
      <c r="AY1133" s="19" t="s">
        <v>1405</v>
      </c>
      <c r="AZ1133" s="13">
        <v>0</v>
      </c>
      <c r="BA1133" s="13">
        <v>1</v>
      </c>
      <c r="BB1133" s="158" t="s">
        <v>1406</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69041007</v>
      </c>
      <c r="D1134" s="19" t="s">
        <v>1407</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156</v>
      </c>
      <c r="AT1134" s="19" t="s">
        <v>157</v>
      </c>
      <c r="AU1134" s="18">
        <v>0</v>
      </c>
      <c r="AV1134" s="18">
        <v>0</v>
      </c>
      <c r="AW1134" s="18">
        <v>0</v>
      </c>
      <c r="AX1134" s="19" t="s">
        <v>158</v>
      </c>
      <c r="AY1134" s="11" t="s">
        <v>1149</v>
      </c>
      <c r="AZ1134" s="13">
        <v>0</v>
      </c>
      <c r="BA1134" s="13">
        <v>1</v>
      </c>
      <c r="BB1134" s="158" t="s">
        <v>1150</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69051001</v>
      </c>
      <c r="D1135" s="147" t="s">
        <v>383</v>
      </c>
      <c r="E1135" s="148">
        <v>1</v>
      </c>
      <c r="F1135" s="148">
        <v>61011101</v>
      </c>
      <c r="G1135" s="149">
        <v>0</v>
      </c>
      <c r="H1135" s="149">
        <v>0</v>
      </c>
      <c r="I1135" s="148">
        <v>1</v>
      </c>
      <c r="J1135" s="148">
        <v>0</v>
      </c>
      <c r="K1135" s="149">
        <v>0</v>
      </c>
      <c r="L1135" s="149">
        <v>0</v>
      </c>
      <c r="M1135" s="149" t="s">
        <v>2027</v>
      </c>
      <c r="N1135" s="149">
        <v>3</v>
      </c>
      <c r="O1135" s="149">
        <v>0</v>
      </c>
      <c r="P1135" s="149">
        <v>0</v>
      </c>
      <c r="Q1135" s="149">
        <v>0</v>
      </c>
      <c r="R1135" s="6">
        <v>0</v>
      </c>
      <c r="S1135" s="149">
        <v>0</v>
      </c>
      <c r="T1135" s="11">
        <v>1</v>
      </c>
      <c r="U1135" s="149">
        <v>0</v>
      </c>
      <c r="V1135" s="149">
        <v>0</v>
      </c>
      <c r="W1135" s="149">
        <v>0</v>
      </c>
      <c r="X1135" s="149">
        <v>0</v>
      </c>
      <c r="Y1135" s="149">
        <v>0</v>
      </c>
      <c r="Z1135" s="149">
        <v>0</v>
      </c>
      <c r="AA1135" s="149">
        <v>0</v>
      </c>
      <c r="AB1135" s="148">
        <v>0</v>
      </c>
      <c r="AC1135" s="149">
        <v>0</v>
      </c>
      <c r="AD1135" s="149">
        <v>0</v>
      </c>
      <c r="AE1135" s="149">
        <v>0</v>
      </c>
      <c r="AF1135" s="149">
        <v>0</v>
      </c>
      <c r="AG1135" s="149">
        <v>0</v>
      </c>
      <c r="AH1135" s="149">
        <v>0</v>
      </c>
      <c r="AI1135" s="6">
        <v>0</v>
      </c>
      <c r="AJ1135" s="149">
        <v>0</v>
      </c>
      <c r="AK1135" s="149">
        <v>0</v>
      </c>
      <c r="AL1135" s="149">
        <v>0</v>
      </c>
      <c r="AM1135" s="149">
        <v>0</v>
      </c>
      <c r="AN1135" s="149">
        <v>0</v>
      </c>
      <c r="AO1135" s="149">
        <v>0</v>
      </c>
      <c r="AP1135" s="149">
        <v>0</v>
      </c>
      <c r="AQ1135" s="149">
        <v>0</v>
      </c>
      <c r="AR1135" s="150">
        <v>0</v>
      </c>
      <c r="AS1135" s="149">
        <v>0</v>
      </c>
      <c r="AT1135" s="147">
        <v>0</v>
      </c>
      <c r="AU1135" s="149">
        <v>0</v>
      </c>
      <c r="AV1135" s="149">
        <v>0</v>
      </c>
      <c r="AW1135" s="149">
        <v>0</v>
      </c>
      <c r="AX1135" s="7" t="s">
        <v>158</v>
      </c>
      <c r="AY1135" s="149">
        <v>0</v>
      </c>
      <c r="AZ1135" s="152">
        <v>0</v>
      </c>
      <c r="BA1135" s="13">
        <v>1</v>
      </c>
      <c r="BB1135" s="147" t="s">
        <v>1408</v>
      </c>
      <c r="BC1135" s="149">
        <v>0</v>
      </c>
      <c r="BD1135" s="153">
        <v>0</v>
      </c>
      <c r="BE1135" s="6">
        <v>0</v>
      </c>
      <c r="BF1135" s="149">
        <v>0</v>
      </c>
      <c r="BG1135" s="149">
        <v>0</v>
      </c>
      <c r="BH1135" s="149">
        <v>0</v>
      </c>
      <c r="BI1135" s="9">
        <v>0</v>
      </c>
      <c r="BJ1135" s="6">
        <v>0</v>
      </c>
      <c r="BK1135" s="6">
        <v>0</v>
      </c>
      <c r="BL1135" s="6">
        <v>0</v>
      </c>
      <c r="BM1135" s="6">
        <v>0</v>
      </c>
      <c r="BN1135" s="6">
        <v>0</v>
      </c>
      <c r="BO1135" s="6">
        <v>0</v>
      </c>
    </row>
    <row r="1136" spans="3:67" ht="20.100000000000001" customHeight="1">
      <c r="C1136" s="18">
        <v>69051002</v>
      </c>
      <c r="D1136" s="147" t="s">
        <v>343</v>
      </c>
      <c r="E1136" s="148">
        <v>1</v>
      </c>
      <c r="F1136" s="148">
        <v>61011201</v>
      </c>
      <c r="G1136" s="149">
        <v>0</v>
      </c>
      <c r="H1136" s="149">
        <v>0</v>
      </c>
      <c r="I1136" s="148">
        <v>1</v>
      </c>
      <c r="J1136" s="148">
        <v>0</v>
      </c>
      <c r="K1136" s="149">
        <v>0</v>
      </c>
      <c r="L1136" s="149">
        <v>0</v>
      </c>
      <c r="M1136" s="149" t="s">
        <v>2028</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158</v>
      </c>
      <c r="AY1136" s="149">
        <v>0</v>
      </c>
      <c r="AZ1136" s="152">
        <v>0</v>
      </c>
      <c r="BA1136" s="13">
        <v>1</v>
      </c>
      <c r="BB1136" s="147" t="s">
        <v>1409</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69051003</v>
      </c>
      <c r="D1137" s="147" t="s">
        <v>687</v>
      </c>
      <c r="E1137" s="148">
        <v>1</v>
      </c>
      <c r="F1137" s="148">
        <v>61011301</v>
      </c>
      <c r="G1137" s="149">
        <v>0</v>
      </c>
      <c r="H1137" s="149">
        <v>0</v>
      </c>
      <c r="I1137" s="148">
        <v>1</v>
      </c>
      <c r="J1137" s="148">
        <v>0</v>
      </c>
      <c r="K1137" s="149">
        <v>0</v>
      </c>
      <c r="L1137" s="149">
        <v>0</v>
      </c>
      <c r="M1137" s="149" t="s">
        <v>2029</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158</v>
      </c>
      <c r="AY1137" s="149">
        <v>0</v>
      </c>
      <c r="AZ1137" s="152">
        <v>0</v>
      </c>
      <c r="BA1137" s="13">
        <v>1</v>
      </c>
      <c r="BB1137" s="147" t="s">
        <v>1410</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69051011</v>
      </c>
      <c r="D1138" s="147" t="s">
        <v>1411</v>
      </c>
      <c r="E1138" s="148">
        <v>1</v>
      </c>
      <c r="F1138" s="148">
        <v>61021401</v>
      </c>
      <c r="G1138" s="149">
        <v>0</v>
      </c>
      <c r="H1138" s="149">
        <v>0</v>
      </c>
      <c r="I1138" s="148">
        <v>1</v>
      </c>
      <c r="J1138" s="148">
        <v>0</v>
      </c>
      <c r="K1138" s="149">
        <v>0</v>
      </c>
      <c r="L1138" s="149">
        <v>0</v>
      </c>
      <c r="M1138" s="149" t="s">
        <v>1240</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158</v>
      </c>
      <c r="AY1138" s="149">
        <v>0</v>
      </c>
      <c r="AZ1138" s="152">
        <v>0</v>
      </c>
      <c r="BA1138" s="13">
        <v>1</v>
      </c>
      <c r="BB1138" s="147" t="s">
        <v>1239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69051012</v>
      </c>
      <c r="D1139" s="147" t="s">
        <v>1412</v>
      </c>
      <c r="E1139" s="148">
        <v>1</v>
      </c>
      <c r="F1139" s="148">
        <v>61021201</v>
      </c>
      <c r="G1139" s="149">
        <v>0</v>
      </c>
      <c r="H1139" s="149">
        <v>0</v>
      </c>
      <c r="I1139" s="148">
        <v>1</v>
      </c>
      <c r="J1139" s="148">
        <v>0</v>
      </c>
      <c r="K1139" s="149">
        <v>0</v>
      </c>
      <c r="L1139" s="149">
        <v>0</v>
      </c>
      <c r="M1139" s="149" t="s">
        <v>1242</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158</v>
      </c>
      <c r="AY1139" s="149">
        <v>0</v>
      </c>
      <c r="AZ1139" s="152">
        <v>0</v>
      </c>
      <c r="BA1139" s="13">
        <v>1</v>
      </c>
      <c r="BB1139" s="147" t="s">
        <v>1241</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69051013</v>
      </c>
      <c r="D1140" s="147" t="s">
        <v>1413</v>
      </c>
      <c r="E1140" s="148">
        <v>1</v>
      </c>
      <c r="F1140" s="148">
        <v>61021301</v>
      </c>
      <c r="G1140" s="149">
        <v>0</v>
      </c>
      <c r="H1140" s="149">
        <v>0</v>
      </c>
      <c r="I1140" s="148">
        <v>1</v>
      </c>
      <c r="J1140" s="148">
        <v>0</v>
      </c>
      <c r="K1140" s="149">
        <v>0</v>
      </c>
      <c r="L1140" s="149">
        <v>0</v>
      </c>
      <c r="M1140" s="149" t="s">
        <v>1244</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158</v>
      </c>
      <c r="AY1140" s="149">
        <v>0</v>
      </c>
      <c r="AZ1140" s="152">
        <v>0</v>
      </c>
      <c r="BA1140" s="13">
        <v>1</v>
      </c>
      <c r="BB1140" s="147" t="s">
        <v>1243</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69051014</v>
      </c>
      <c r="D1141" s="147" t="s">
        <v>1414</v>
      </c>
      <c r="E1141" s="148">
        <v>1</v>
      </c>
      <c r="F1141" s="148">
        <v>61021402</v>
      </c>
      <c r="G1141" s="149">
        <v>0</v>
      </c>
      <c r="H1141" s="149">
        <v>0</v>
      </c>
      <c r="I1141" s="148">
        <v>1</v>
      </c>
      <c r="J1141" s="148">
        <v>0</v>
      </c>
      <c r="K1141" s="149">
        <v>0</v>
      </c>
      <c r="L1141" s="149">
        <v>0</v>
      </c>
      <c r="M1141" s="149" t="s">
        <v>1246</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158</v>
      </c>
      <c r="AY1141" s="149">
        <v>0</v>
      </c>
      <c r="AZ1141" s="152">
        <v>0</v>
      </c>
      <c r="BA1141" s="13">
        <v>1</v>
      </c>
      <c r="BB1141" s="147" t="s">
        <v>1245</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69051021</v>
      </c>
      <c r="D1142" s="147" t="s">
        <v>1415</v>
      </c>
      <c r="E1142" s="148">
        <v>1</v>
      </c>
      <c r="F1142" s="148">
        <v>61022101</v>
      </c>
      <c r="G1142" s="149">
        <v>0</v>
      </c>
      <c r="H1142" s="149">
        <v>0</v>
      </c>
      <c r="I1142" s="148">
        <v>1</v>
      </c>
      <c r="J1142" s="148">
        <v>0</v>
      </c>
      <c r="K1142" s="149">
        <v>0</v>
      </c>
      <c r="L1142" s="149">
        <v>0</v>
      </c>
      <c r="M1142" s="149" t="s">
        <v>1416</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158</v>
      </c>
      <c r="AY1142" s="149">
        <v>0</v>
      </c>
      <c r="AZ1142" s="152">
        <v>0</v>
      </c>
      <c r="BA1142" s="13">
        <v>1</v>
      </c>
      <c r="BB1142" s="147" t="s">
        <v>1247</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69051022</v>
      </c>
      <c r="D1143" s="147" t="s">
        <v>1417</v>
      </c>
      <c r="E1143" s="148">
        <v>1</v>
      </c>
      <c r="F1143" s="148">
        <v>61022201</v>
      </c>
      <c r="G1143" s="149">
        <v>0</v>
      </c>
      <c r="H1143" s="149">
        <v>0</v>
      </c>
      <c r="I1143" s="148">
        <v>1</v>
      </c>
      <c r="J1143" s="148">
        <v>0</v>
      </c>
      <c r="K1143" s="149">
        <v>0</v>
      </c>
      <c r="L1143" s="149">
        <v>0</v>
      </c>
      <c r="M1143" s="149" t="s">
        <v>1418</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158</v>
      </c>
      <c r="AY1143" s="149">
        <v>0</v>
      </c>
      <c r="AZ1143" s="152">
        <v>0</v>
      </c>
      <c r="BA1143" s="13">
        <v>1</v>
      </c>
      <c r="BB1143" s="147" t="s">
        <v>1249</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69051023</v>
      </c>
      <c r="D1144" s="147" t="s">
        <v>1419</v>
      </c>
      <c r="E1144" s="148">
        <v>1</v>
      </c>
      <c r="F1144" s="148">
        <v>61022301</v>
      </c>
      <c r="G1144" s="149">
        <v>0</v>
      </c>
      <c r="H1144" s="149">
        <v>0</v>
      </c>
      <c r="I1144" s="148">
        <v>1</v>
      </c>
      <c r="J1144" s="148">
        <v>0</v>
      </c>
      <c r="K1144" s="149">
        <v>0</v>
      </c>
      <c r="L1144" s="149">
        <v>0</v>
      </c>
      <c r="M1144" s="149" t="s">
        <v>1420</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158</v>
      </c>
      <c r="AY1144" s="149">
        <v>0</v>
      </c>
      <c r="AZ1144" s="152">
        <v>0</v>
      </c>
      <c r="BA1144" s="13">
        <v>1</v>
      </c>
      <c r="BB1144" s="147" t="s">
        <v>1251</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69051024</v>
      </c>
      <c r="D1145" s="147" t="s">
        <v>1421</v>
      </c>
      <c r="E1145" s="148">
        <v>1</v>
      </c>
      <c r="F1145" s="148">
        <v>61022401</v>
      </c>
      <c r="G1145" s="149">
        <v>0</v>
      </c>
      <c r="H1145" s="149">
        <v>0</v>
      </c>
      <c r="I1145" s="148">
        <v>1</v>
      </c>
      <c r="J1145" s="148">
        <v>0</v>
      </c>
      <c r="K1145" s="149">
        <v>0</v>
      </c>
      <c r="L1145" s="149">
        <v>0</v>
      </c>
      <c r="M1145" s="149" t="s">
        <v>1254</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158</v>
      </c>
      <c r="AY1145" s="149">
        <v>0</v>
      </c>
      <c r="AZ1145" s="152">
        <v>0</v>
      </c>
      <c r="BA1145" s="13">
        <v>1</v>
      </c>
      <c r="BB1145" s="147" t="s">
        <v>1253</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69051031</v>
      </c>
      <c r="D1146" s="147" t="s">
        <v>1422</v>
      </c>
      <c r="E1146" s="148">
        <v>1</v>
      </c>
      <c r="F1146" s="148">
        <v>61023101</v>
      </c>
      <c r="G1146" s="149">
        <v>0</v>
      </c>
      <c r="H1146" s="149">
        <v>0</v>
      </c>
      <c r="I1146" s="148">
        <v>1</v>
      </c>
      <c r="J1146" s="148">
        <v>0</v>
      </c>
      <c r="K1146" s="149">
        <v>0</v>
      </c>
      <c r="L1146" s="149">
        <v>0</v>
      </c>
      <c r="M1146" s="149" t="s">
        <v>1256</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158</v>
      </c>
      <c r="AY1146" s="149">
        <v>0</v>
      </c>
      <c r="AZ1146" s="152">
        <v>0</v>
      </c>
      <c r="BA1146" s="13">
        <v>1</v>
      </c>
      <c r="BB1146" s="147" t="s">
        <v>1255</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69051032</v>
      </c>
      <c r="D1147" s="147" t="s">
        <v>1423</v>
      </c>
      <c r="E1147" s="148">
        <v>1</v>
      </c>
      <c r="F1147" s="148">
        <v>61023201</v>
      </c>
      <c r="G1147" s="149">
        <v>0</v>
      </c>
      <c r="H1147" s="149">
        <v>0</v>
      </c>
      <c r="I1147" s="148">
        <v>1</v>
      </c>
      <c r="J1147" s="148">
        <v>0</v>
      </c>
      <c r="K1147" s="149">
        <v>0</v>
      </c>
      <c r="L1147" s="149">
        <v>0</v>
      </c>
      <c r="M1147" s="149" t="s">
        <v>1258</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158</v>
      </c>
      <c r="AY1147" s="149">
        <v>0</v>
      </c>
      <c r="AZ1147" s="152">
        <v>0</v>
      </c>
      <c r="BA1147" s="13">
        <v>1</v>
      </c>
      <c r="BB1147" s="147" t="s">
        <v>1257</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69051033</v>
      </c>
      <c r="D1148" s="147" t="s">
        <v>1424</v>
      </c>
      <c r="E1148" s="148">
        <v>1</v>
      </c>
      <c r="F1148" s="148">
        <v>61023301</v>
      </c>
      <c r="G1148" s="149">
        <v>0</v>
      </c>
      <c r="H1148" s="149">
        <v>0</v>
      </c>
      <c r="I1148" s="148">
        <v>1</v>
      </c>
      <c r="J1148" s="148">
        <v>0</v>
      </c>
      <c r="K1148" s="149">
        <v>0</v>
      </c>
      <c r="L1148" s="149">
        <v>0</v>
      </c>
      <c r="M1148" s="149" t="s">
        <v>1260</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158</v>
      </c>
      <c r="AY1148" s="149">
        <v>0</v>
      </c>
      <c r="AZ1148" s="152">
        <v>0</v>
      </c>
      <c r="BA1148" s="13">
        <v>1</v>
      </c>
      <c r="BB1148" s="147" t="s">
        <v>1259</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69051034</v>
      </c>
      <c r="D1149" s="147" t="s">
        <v>1425</v>
      </c>
      <c r="E1149" s="148">
        <v>1</v>
      </c>
      <c r="F1149" s="148">
        <v>61023401</v>
      </c>
      <c r="G1149" s="149">
        <v>0</v>
      </c>
      <c r="H1149" s="149">
        <v>0</v>
      </c>
      <c r="I1149" s="148">
        <v>1</v>
      </c>
      <c r="J1149" s="148">
        <v>0</v>
      </c>
      <c r="K1149" s="149">
        <v>0</v>
      </c>
      <c r="L1149" s="149">
        <v>0</v>
      </c>
      <c r="M1149" s="149" t="s">
        <v>1262</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158</v>
      </c>
      <c r="AY1149" s="149">
        <v>0</v>
      </c>
      <c r="AZ1149" s="152">
        <v>0</v>
      </c>
      <c r="BA1149" s="13">
        <v>1</v>
      </c>
      <c r="BB1149" s="147" t="s">
        <v>1261</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69052001</v>
      </c>
      <c r="D1150" s="147" t="s">
        <v>1426</v>
      </c>
      <c r="E1150" s="148">
        <v>1</v>
      </c>
      <c r="F1150" s="148">
        <v>62011101</v>
      </c>
      <c r="G1150" s="149">
        <v>0</v>
      </c>
      <c r="H1150" s="149">
        <v>0</v>
      </c>
      <c r="I1150" s="148">
        <v>1</v>
      </c>
      <c r="J1150" s="148">
        <v>0</v>
      </c>
      <c r="K1150" s="149">
        <v>0</v>
      </c>
      <c r="L1150" s="149">
        <v>0</v>
      </c>
      <c r="M1150" s="149" t="s">
        <v>2030</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158</v>
      </c>
      <c r="AY1150" s="149">
        <v>0</v>
      </c>
      <c r="AZ1150" s="152">
        <v>0</v>
      </c>
      <c r="BA1150" s="13">
        <v>1</v>
      </c>
      <c r="BB1150" s="147" t="s">
        <v>1427</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69052002</v>
      </c>
      <c r="D1151" s="147" t="s">
        <v>1428</v>
      </c>
      <c r="E1151" s="148">
        <v>1</v>
      </c>
      <c r="F1151" s="148">
        <v>62011201</v>
      </c>
      <c r="G1151" s="149">
        <v>0</v>
      </c>
      <c r="H1151" s="149">
        <v>0</v>
      </c>
      <c r="I1151" s="148">
        <v>1</v>
      </c>
      <c r="J1151" s="148">
        <v>0</v>
      </c>
      <c r="K1151" s="149">
        <v>0</v>
      </c>
      <c r="L1151" s="149">
        <v>0</v>
      </c>
      <c r="M1151" s="149" t="s">
        <v>2031</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158</v>
      </c>
      <c r="AY1151" s="149">
        <v>0</v>
      </c>
      <c r="AZ1151" s="152">
        <v>0</v>
      </c>
      <c r="BA1151" s="13">
        <v>1</v>
      </c>
      <c r="BB1151" s="147" t="s">
        <v>1429</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69052003</v>
      </c>
      <c r="D1152" s="147" t="s">
        <v>1430</v>
      </c>
      <c r="E1152" s="148">
        <v>1</v>
      </c>
      <c r="F1152" s="148">
        <v>62011301</v>
      </c>
      <c r="G1152" s="149">
        <v>0</v>
      </c>
      <c r="H1152" s="149">
        <v>0</v>
      </c>
      <c r="I1152" s="148">
        <v>1</v>
      </c>
      <c r="J1152" s="148">
        <v>0</v>
      </c>
      <c r="K1152" s="149">
        <v>0</v>
      </c>
      <c r="L1152" s="149">
        <v>0</v>
      </c>
      <c r="M1152" s="149" t="s">
        <v>2032</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158</v>
      </c>
      <c r="AY1152" s="149">
        <v>0</v>
      </c>
      <c r="AZ1152" s="152">
        <v>0</v>
      </c>
      <c r="BA1152" s="13">
        <v>1</v>
      </c>
      <c r="BB1152" s="147" t="s">
        <v>1431</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69052011</v>
      </c>
      <c r="D1153" s="147" t="s">
        <v>1432</v>
      </c>
      <c r="E1153" s="148">
        <v>1</v>
      </c>
      <c r="F1153" s="148">
        <v>61021101</v>
      </c>
      <c r="G1153" s="149">
        <v>0</v>
      </c>
      <c r="H1153" s="149">
        <v>0</v>
      </c>
      <c r="I1153" s="148">
        <v>1</v>
      </c>
      <c r="J1153" s="148">
        <v>0</v>
      </c>
      <c r="K1153" s="149">
        <v>0</v>
      </c>
      <c r="L1153" s="149">
        <v>0</v>
      </c>
      <c r="M1153" s="149" t="s">
        <v>1272</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158</v>
      </c>
      <c r="AY1153" s="149">
        <v>0</v>
      </c>
      <c r="AZ1153" s="152">
        <v>0</v>
      </c>
      <c r="BA1153" s="13">
        <v>1</v>
      </c>
      <c r="BB1153" s="147" t="s">
        <v>1271</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69052012</v>
      </c>
      <c r="D1154" s="147" t="s">
        <v>1433</v>
      </c>
      <c r="E1154" s="148">
        <v>1</v>
      </c>
      <c r="F1154" s="148">
        <v>62021301</v>
      </c>
      <c r="G1154" s="149">
        <v>0</v>
      </c>
      <c r="H1154" s="149">
        <v>0</v>
      </c>
      <c r="I1154" s="148">
        <v>1</v>
      </c>
      <c r="J1154" s="148">
        <v>0</v>
      </c>
      <c r="K1154" s="149">
        <v>0</v>
      </c>
      <c r="L1154" s="149">
        <v>0</v>
      </c>
      <c r="M1154" s="149" t="s">
        <v>1274</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158</v>
      </c>
      <c r="AY1154" s="149">
        <v>0</v>
      </c>
      <c r="AZ1154" s="152">
        <v>0</v>
      </c>
      <c r="BA1154" s="13">
        <v>1</v>
      </c>
      <c r="BB1154" s="147" t="s">
        <v>1273</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69052013</v>
      </c>
      <c r="D1155" s="147" t="s">
        <v>1434</v>
      </c>
      <c r="E1155" s="148">
        <v>1</v>
      </c>
      <c r="F1155" s="148">
        <v>62021401</v>
      </c>
      <c r="G1155" s="149">
        <v>0</v>
      </c>
      <c r="H1155" s="149">
        <v>0</v>
      </c>
      <c r="I1155" s="148">
        <v>1</v>
      </c>
      <c r="J1155" s="148">
        <v>0</v>
      </c>
      <c r="K1155" s="149">
        <v>0</v>
      </c>
      <c r="L1155" s="149">
        <v>0</v>
      </c>
      <c r="M1155" s="149" t="s">
        <v>1276</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158</v>
      </c>
      <c r="AY1155" s="149">
        <v>0</v>
      </c>
      <c r="AZ1155" s="152">
        <v>0</v>
      </c>
      <c r="BA1155" s="13">
        <v>1</v>
      </c>
      <c r="BB1155" s="147" t="s">
        <v>1275</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69052014</v>
      </c>
      <c r="D1156" s="147" t="s">
        <v>1435</v>
      </c>
      <c r="E1156" s="148">
        <v>1</v>
      </c>
      <c r="F1156" s="148">
        <v>62021501</v>
      </c>
      <c r="G1156" s="149">
        <v>0</v>
      </c>
      <c r="H1156" s="149">
        <v>0</v>
      </c>
      <c r="I1156" s="148">
        <v>1</v>
      </c>
      <c r="J1156" s="148">
        <v>0</v>
      </c>
      <c r="K1156" s="149">
        <v>0</v>
      </c>
      <c r="L1156" s="149">
        <v>0</v>
      </c>
      <c r="M1156" s="149" t="s">
        <v>1278</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158</v>
      </c>
      <c r="AY1156" s="149">
        <v>0</v>
      </c>
      <c r="AZ1156" s="152">
        <v>0</v>
      </c>
      <c r="BA1156" s="13">
        <v>1</v>
      </c>
      <c r="BB1156" s="147" t="s">
        <v>1277</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69052021</v>
      </c>
      <c r="D1157" s="147" t="s">
        <v>1436</v>
      </c>
      <c r="E1157" s="148">
        <v>1</v>
      </c>
      <c r="F1157" s="148">
        <v>62022101</v>
      </c>
      <c r="G1157" s="149">
        <v>0</v>
      </c>
      <c r="H1157" s="149">
        <v>0</v>
      </c>
      <c r="I1157" s="148">
        <v>1</v>
      </c>
      <c r="J1157" s="148">
        <v>0</v>
      </c>
      <c r="K1157" s="149">
        <v>0</v>
      </c>
      <c r="L1157" s="149">
        <v>0</v>
      </c>
      <c r="M1157" s="149" t="s">
        <v>1280</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158</v>
      </c>
      <c r="AY1157" s="149">
        <v>0</v>
      </c>
      <c r="AZ1157" s="152">
        <v>0</v>
      </c>
      <c r="BA1157" s="13">
        <v>1</v>
      </c>
      <c r="BB1157" s="147" t="s">
        <v>1279</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69052022</v>
      </c>
      <c r="D1158" s="147" t="s">
        <v>1437</v>
      </c>
      <c r="E1158" s="148">
        <v>1</v>
      </c>
      <c r="F1158" s="148">
        <v>62022201</v>
      </c>
      <c r="G1158" s="149">
        <v>0</v>
      </c>
      <c r="H1158" s="149">
        <v>0</v>
      </c>
      <c r="I1158" s="148">
        <v>1</v>
      </c>
      <c r="J1158" s="148">
        <v>0</v>
      </c>
      <c r="K1158" s="149">
        <v>0</v>
      </c>
      <c r="L1158" s="149">
        <v>0</v>
      </c>
      <c r="M1158" s="149" t="s">
        <v>1282</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158</v>
      </c>
      <c r="AY1158" s="149">
        <v>0</v>
      </c>
      <c r="AZ1158" s="152">
        <v>0</v>
      </c>
      <c r="BA1158" s="13">
        <v>1</v>
      </c>
      <c r="BB1158" s="147" t="s">
        <v>1281</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69052023</v>
      </c>
      <c r="D1159" s="147" t="s">
        <v>1438</v>
      </c>
      <c r="E1159" s="148">
        <v>1</v>
      </c>
      <c r="F1159" s="148">
        <v>62022301</v>
      </c>
      <c r="G1159" s="149">
        <v>0</v>
      </c>
      <c r="H1159" s="149">
        <v>0</v>
      </c>
      <c r="I1159" s="148">
        <v>1</v>
      </c>
      <c r="J1159" s="148">
        <v>0</v>
      </c>
      <c r="K1159" s="149">
        <v>0</v>
      </c>
      <c r="L1159" s="149">
        <v>0</v>
      </c>
      <c r="M1159" s="149" t="s">
        <v>1284</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158</v>
      </c>
      <c r="AY1159" s="149">
        <v>0</v>
      </c>
      <c r="AZ1159" s="152">
        <v>0</v>
      </c>
      <c r="BA1159" s="13">
        <v>1</v>
      </c>
      <c r="BB1159" s="147" t="s">
        <v>1283</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69052024</v>
      </c>
      <c r="D1160" s="147" t="s">
        <v>1439</v>
      </c>
      <c r="E1160" s="148">
        <v>1</v>
      </c>
      <c r="F1160" s="148">
        <v>62022401</v>
      </c>
      <c r="G1160" s="149">
        <v>0</v>
      </c>
      <c r="H1160" s="149">
        <v>0</v>
      </c>
      <c r="I1160" s="148">
        <v>1</v>
      </c>
      <c r="J1160" s="148">
        <v>0</v>
      </c>
      <c r="K1160" s="149">
        <v>0</v>
      </c>
      <c r="L1160" s="149">
        <v>0</v>
      </c>
      <c r="M1160" s="149" t="s">
        <v>1286</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158</v>
      </c>
      <c r="AY1160" s="149">
        <v>0</v>
      </c>
      <c r="AZ1160" s="152">
        <v>0</v>
      </c>
      <c r="BA1160" s="13">
        <v>1</v>
      </c>
      <c r="BB1160" s="147" t="s">
        <v>1285</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69052031</v>
      </c>
      <c r="D1161" s="147" t="s">
        <v>1440</v>
      </c>
      <c r="E1161" s="148">
        <v>1</v>
      </c>
      <c r="F1161" s="148">
        <v>62021101</v>
      </c>
      <c r="G1161" s="149">
        <v>0</v>
      </c>
      <c r="H1161" s="149">
        <v>0</v>
      </c>
      <c r="I1161" s="148">
        <v>1</v>
      </c>
      <c r="J1161" s="148">
        <v>0</v>
      </c>
      <c r="K1161" s="149">
        <v>0</v>
      </c>
      <c r="L1161" s="149">
        <v>0</v>
      </c>
      <c r="M1161" s="149" t="s">
        <v>1288</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158</v>
      </c>
      <c r="AY1161" s="149">
        <v>0</v>
      </c>
      <c r="AZ1161" s="152">
        <v>0</v>
      </c>
      <c r="BA1161" s="13">
        <v>1</v>
      </c>
      <c r="BB1161" s="147" t="s">
        <v>1287</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69052032</v>
      </c>
      <c r="D1162" s="147" t="s">
        <v>1441</v>
      </c>
      <c r="E1162" s="148">
        <v>1</v>
      </c>
      <c r="F1162" s="148">
        <v>62023201</v>
      </c>
      <c r="G1162" s="149">
        <v>0</v>
      </c>
      <c r="H1162" s="149">
        <v>0</v>
      </c>
      <c r="I1162" s="148">
        <v>1</v>
      </c>
      <c r="J1162" s="148">
        <v>0</v>
      </c>
      <c r="K1162" s="149">
        <v>0</v>
      </c>
      <c r="L1162" s="149">
        <v>0</v>
      </c>
      <c r="M1162" s="149" t="s">
        <v>1290</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158</v>
      </c>
      <c r="AY1162" s="149">
        <v>0</v>
      </c>
      <c r="AZ1162" s="152">
        <v>0</v>
      </c>
      <c r="BA1162" s="13">
        <v>1</v>
      </c>
      <c r="BB1162" s="147" t="s">
        <v>1289</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69052033</v>
      </c>
      <c r="D1163" s="147" t="s">
        <v>1442</v>
      </c>
      <c r="E1163" s="148">
        <v>1</v>
      </c>
      <c r="F1163" s="148">
        <v>62023301</v>
      </c>
      <c r="G1163" s="149">
        <v>0</v>
      </c>
      <c r="H1163" s="149">
        <v>0</v>
      </c>
      <c r="I1163" s="148">
        <v>1</v>
      </c>
      <c r="J1163" s="148">
        <v>0</v>
      </c>
      <c r="K1163" s="149">
        <v>0</v>
      </c>
      <c r="L1163" s="149">
        <v>0</v>
      </c>
      <c r="M1163" s="149" t="s">
        <v>1292</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158</v>
      </c>
      <c r="AY1163" s="149">
        <v>0</v>
      </c>
      <c r="AZ1163" s="152">
        <v>0</v>
      </c>
      <c r="BA1163" s="13">
        <v>1</v>
      </c>
      <c r="BB1163" s="147" t="s">
        <v>1291</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69052034</v>
      </c>
      <c r="D1164" s="147" t="s">
        <v>1443</v>
      </c>
      <c r="E1164" s="148">
        <v>1</v>
      </c>
      <c r="F1164" s="148">
        <v>62023401</v>
      </c>
      <c r="G1164" s="149">
        <v>0</v>
      </c>
      <c r="H1164" s="149">
        <v>0</v>
      </c>
      <c r="I1164" s="148">
        <v>1</v>
      </c>
      <c r="J1164" s="148">
        <v>0</v>
      </c>
      <c r="K1164" s="149">
        <v>0</v>
      </c>
      <c r="L1164" s="149">
        <v>0</v>
      </c>
      <c r="M1164" s="149" t="s">
        <v>1294</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158</v>
      </c>
      <c r="AY1164" s="149">
        <v>0</v>
      </c>
      <c r="AZ1164" s="152">
        <v>0</v>
      </c>
      <c r="BA1164" s="13">
        <v>1</v>
      </c>
      <c r="BB1164" s="147" t="s">
        <v>1293</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01">
        <v>69053001</v>
      </c>
      <c r="D1165" s="159" t="s">
        <v>1426</v>
      </c>
      <c r="E1165" s="160">
        <v>1</v>
      </c>
      <c r="F1165" s="160">
        <v>62011101</v>
      </c>
      <c r="G1165" s="161">
        <v>0</v>
      </c>
      <c r="H1165" s="161">
        <v>0</v>
      </c>
      <c r="I1165" s="160">
        <v>1</v>
      </c>
      <c r="J1165" s="160">
        <v>0</v>
      </c>
      <c r="K1165" s="161">
        <v>0</v>
      </c>
      <c r="L1165" s="161">
        <v>0</v>
      </c>
      <c r="M1165" s="161" t="s">
        <v>2033</v>
      </c>
      <c r="N1165" s="161">
        <v>3</v>
      </c>
      <c r="O1165" s="161">
        <v>0</v>
      </c>
      <c r="P1165" s="161">
        <v>0</v>
      </c>
      <c r="Q1165" s="161">
        <v>0</v>
      </c>
      <c r="R1165" s="100">
        <v>0</v>
      </c>
      <c r="S1165" s="161">
        <v>0</v>
      </c>
      <c r="T1165" s="97">
        <v>1</v>
      </c>
      <c r="U1165" s="161">
        <v>0</v>
      </c>
      <c r="V1165" s="161">
        <v>0</v>
      </c>
      <c r="W1165" s="161">
        <v>0</v>
      </c>
      <c r="X1165" s="161">
        <v>0</v>
      </c>
      <c r="Y1165" s="161">
        <v>0</v>
      </c>
      <c r="Z1165" s="161">
        <v>0</v>
      </c>
      <c r="AA1165" s="161">
        <v>0</v>
      </c>
      <c r="AB1165" s="160">
        <v>0</v>
      </c>
      <c r="AC1165" s="161">
        <v>0</v>
      </c>
      <c r="AD1165" s="161">
        <v>0</v>
      </c>
      <c r="AE1165" s="161">
        <v>0</v>
      </c>
      <c r="AF1165" s="161">
        <v>0</v>
      </c>
      <c r="AG1165" s="161">
        <v>0</v>
      </c>
      <c r="AH1165" s="161">
        <v>0</v>
      </c>
      <c r="AI1165" s="100">
        <v>0</v>
      </c>
      <c r="AJ1165" s="161">
        <v>0</v>
      </c>
      <c r="AK1165" s="161">
        <v>0</v>
      </c>
      <c r="AL1165" s="161">
        <v>0</v>
      </c>
      <c r="AM1165" s="161">
        <v>0</v>
      </c>
      <c r="AN1165" s="161">
        <v>0</v>
      </c>
      <c r="AO1165" s="161">
        <v>0</v>
      </c>
      <c r="AP1165" s="161">
        <v>0</v>
      </c>
      <c r="AQ1165" s="161">
        <v>0</v>
      </c>
      <c r="AR1165" s="162">
        <v>0</v>
      </c>
      <c r="AS1165" s="161">
        <v>0</v>
      </c>
      <c r="AT1165" s="159">
        <v>0</v>
      </c>
      <c r="AU1165" s="161">
        <v>0</v>
      </c>
      <c r="AV1165" s="161">
        <v>0</v>
      </c>
      <c r="AW1165" s="161">
        <v>0</v>
      </c>
      <c r="AX1165" s="118" t="s">
        <v>158</v>
      </c>
      <c r="AY1165" s="161">
        <v>0</v>
      </c>
      <c r="AZ1165" s="163">
        <v>0</v>
      </c>
      <c r="BA1165" s="99">
        <v>1</v>
      </c>
      <c r="BB1165" s="159" t="s">
        <v>1427</v>
      </c>
      <c r="BC1165" s="161">
        <v>0</v>
      </c>
      <c r="BD1165" s="164">
        <v>0</v>
      </c>
      <c r="BE1165" s="100">
        <v>0</v>
      </c>
      <c r="BF1165" s="161">
        <v>0</v>
      </c>
      <c r="BG1165" s="161">
        <v>0</v>
      </c>
      <c r="BH1165" s="161">
        <v>0</v>
      </c>
      <c r="BI1165" s="103">
        <v>0</v>
      </c>
      <c r="BJ1165" s="100">
        <v>0</v>
      </c>
      <c r="BK1165" s="100">
        <v>0</v>
      </c>
      <c r="BL1165" s="100">
        <v>0</v>
      </c>
      <c r="BM1165" s="100">
        <v>0</v>
      </c>
      <c r="BN1165" s="100">
        <v>0</v>
      </c>
      <c r="BO1165" s="100">
        <v>0</v>
      </c>
    </row>
    <row r="1166" spans="3:67" ht="20.100000000000001" customHeight="1">
      <c r="C1166" s="101">
        <v>69053002</v>
      </c>
      <c r="D1166" s="159" t="s">
        <v>1428</v>
      </c>
      <c r="E1166" s="160">
        <v>1</v>
      </c>
      <c r="F1166" s="160">
        <v>62011201</v>
      </c>
      <c r="G1166" s="161">
        <v>0</v>
      </c>
      <c r="H1166" s="161">
        <v>0</v>
      </c>
      <c r="I1166" s="160">
        <v>1</v>
      </c>
      <c r="J1166" s="160">
        <v>0</v>
      </c>
      <c r="K1166" s="161">
        <v>0</v>
      </c>
      <c r="L1166" s="161">
        <v>0</v>
      </c>
      <c r="M1166" s="161" t="s">
        <v>2034</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158</v>
      </c>
      <c r="AY1166" s="161">
        <v>0</v>
      </c>
      <c r="AZ1166" s="163">
        <v>0</v>
      </c>
      <c r="BA1166" s="99">
        <v>1</v>
      </c>
      <c r="BB1166" s="159" t="s">
        <v>1429</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69053003</v>
      </c>
      <c r="D1167" s="159" t="s">
        <v>1430</v>
      </c>
      <c r="E1167" s="160">
        <v>1</v>
      </c>
      <c r="F1167" s="160">
        <v>62011301</v>
      </c>
      <c r="G1167" s="161">
        <v>0</v>
      </c>
      <c r="H1167" s="161">
        <v>0</v>
      </c>
      <c r="I1167" s="160">
        <v>1</v>
      </c>
      <c r="J1167" s="160">
        <v>0</v>
      </c>
      <c r="K1167" s="161">
        <v>0</v>
      </c>
      <c r="L1167" s="161">
        <v>0</v>
      </c>
      <c r="M1167" s="161" t="s">
        <v>2035</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158</v>
      </c>
      <c r="AY1167" s="161">
        <v>0</v>
      </c>
      <c r="AZ1167" s="163">
        <v>0</v>
      </c>
      <c r="BA1167" s="99">
        <v>1</v>
      </c>
      <c r="BB1167" s="159" t="s">
        <v>1431</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69053011</v>
      </c>
      <c r="D1168" s="159" t="s">
        <v>1432</v>
      </c>
      <c r="E1168" s="160">
        <v>1</v>
      </c>
      <c r="F1168" s="160">
        <v>61021101</v>
      </c>
      <c r="G1168" s="161">
        <v>0</v>
      </c>
      <c r="H1168" s="161">
        <v>0</v>
      </c>
      <c r="I1168" s="160">
        <v>1</v>
      </c>
      <c r="J1168" s="160">
        <v>0</v>
      </c>
      <c r="K1168" s="161">
        <v>0</v>
      </c>
      <c r="L1168" s="161">
        <v>0</v>
      </c>
      <c r="M1168" s="161" t="s">
        <v>1444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158</v>
      </c>
      <c r="AY1168" s="161">
        <v>0</v>
      </c>
      <c r="AZ1168" s="163">
        <v>0</v>
      </c>
      <c r="BA1168" s="99">
        <v>1</v>
      </c>
      <c r="BB1168" s="159" t="s">
        <v>1271</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69053012</v>
      </c>
      <c r="D1169" s="159" t="s">
        <v>1433</v>
      </c>
      <c r="E1169" s="160">
        <v>1</v>
      </c>
      <c r="F1169" s="160">
        <v>62021301</v>
      </c>
      <c r="G1169" s="161">
        <v>0</v>
      </c>
      <c r="H1169" s="161">
        <v>0</v>
      </c>
      <c r="I1169" s="160">
        <v>1</v>
      </c>
      <c r="J1169" s="160">
        <v>0</v>
      </c>
      <c r="K1169" s="161">
        <v>0</v>
      </c>
      <c r="L1169" s="161">
        <v>0</v>
      </c>
      <c r="M1169" s="161" t="s">
        <v>1445</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158</v>
      </c>
      <c r="AY1169" s="161">
        <v>0</v>
      </c>
      <c r="AZ1169" s="163">
        <v>0</v>
      </c>
      <c r="BA1169" s="99">
        <v>1</v>
      </c>
      <c r="BB1169" s="159" t="s">
        <v>1273</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69053013</v>
      </c>
      <c r="D1170" s="159" t="s">
        <v>1434</v>
      </c>
      <c r="E1170" s="160">
        <v>1</v>
      </c>
      <c r="F1170" s="160">
        <v>62021401</v>
      </c>
      <c r="G1170" s="161">
        <v>0</v>
      </c>
      <c r="H1170" s="161">
        <v>0</v>
      </c>
      <c r="I1170" s="160">
        <v>1</v>
      </c>
      <c r="J1170" s="160">
        <v>0</v>
      </c>
      <c r="K1170" s="161">
        <v>0</v>
      </c>
      <c r="L1170" s="161">
        <v>0</v>
      </c>
      <c r="M1170" s="161" t="s">
        <v>1446</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158</v>
      </c>
      <c r="AY1170" s="161">
        <v>0</v>
      </c>
      <c r="AZ1170" s="163">
        <v>0</v>
      </c>
      <c r="BA1170" s="99">
        <v>1</v>
      </c>
      <c r="BB1170" s="159" t="s">
        <v>1275</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69053014</v>
      </c>
      <c r="D1171" s="159" t="s">
        <v>1435</v>
      </c>
      <c r="E1171" s="160">
        <v>1</v>
      </c>
      <c r="F1171" s="160">
        <v>62021501</v>
      </c>
      <c r="G1171" s="161">
        <v>0</v>
      </c>
      <c r="H1171" s="161">
        <v>0</v>
      </c>
      <c r="I1171" s="160">
        <v>1</v>
      </c>
      <c r="J1171" s="160">
        <v>0</v>
      </c>
      <c r="K1171" s="161">
        <v>0</v>
      </c>
      <c r="L1171" s="161">
        <v>0</v>
      </c>
      <c r="M1171" s="161" t="s">
        <v>1447</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158</v>
      </c>
      <c r="AY1171" s="161">
        <v>0</v>
      </c>
      <c r="AZ1171" s="163">
        <v>0</v>
      </c>
      <c r="BA1171" s="99">
        <v>1</v>
      </c>
      <c r="BB1171" s="159" t="s">
        <v>1277</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69053021</v>
      </c>
      <c r="D1172" s="159" t="s">
        <v>1436</v>
      </c>
      <c r="E1172" s="160">
        <v>1</v>
      </c>
      <c r="F1172" s="160">
        <v>62022101</v>
      </c>
      <c r="G1172" s="161">
        <v>0</v>
      </c>
      <c r="H1172" s="161">
        <v>0</v>
      </c>
      <c r="I1172" s="160">
        <v>1</v>
      </c>
      <c r="J1172" s="160">
        <v>0</v>
      </c>
      <c r="K1172" s="161">
        <v>0</v>
      </c>
      <c r="L1172" s="161">
        <v>0</v>
      </c>
      <c r="M1172" s="161" t="s">
        <v>1448</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158</v>
      </c>
      <c r="AY1172" s="161">
        <v>0</v>
      </c>
      <c r="AZ1172" s="163">
        <v>0</v>
      </c>
      <c r="BA1172" s="99">
        <v>1</v>
      </c>
      <c r="BB1172" s="159" t="s">
        <v>1279</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69053022</v>
      </c>
      <c r="D1173" s="159" t="s">
        <v>1437</v>
      </c>
      <c r="E1173" s="160">
        <v>1</v>
      </c>
      <c r="F1173" s="160">
        <v>62022201</v>
      </c>
      <c r="G1173" s="161">
        <v>0</v>
      </c>
      <c r="H1173" s="161">
        <v>0</v>
      </c>
      <c r="I1173" s="160">
        <v>1</v>
      </c>
      <c r="J1173" s="160">
        <v>0</v>
      </c>
      <c r="K1173" s="161">
        <v>0</v>
      </c>
      <c r="L1173" s="161">
        <v>0</v>
      </c>
      <c r="M1173" s="161" t="s">
        <v>1449</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158</v>
      </c>
      <c r="AY1173" s="161">
        <v>0</v>
      </c>
      <c r="AZ1173" s="163">
        <v>0</v>
      </c>
      <c r="BA1173" s="99">
        <v>1</v>
      </c>
      <c r="BB1173" s="159" t="s">
        <v>1281</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69053023</v>
      </c>
      <c r="D1174" s="159" t="s">
        <v>1438</v>
      </c>
      <c r="E1174" s="160">
        <v>1</v>
      </c>
      <c r="F1174" s="160">
        <v>62022301</v>
      </c>
      <c r="G1174" s="161">
        <v>0</v>
      </c>
      <c r="H1174" s="161">
        <v>0</v>
      </c>
      <c r="I1174" s="160">
        <v>1</v>
      </c>
      <c r="J1174" s="160">
        <v>0</v>
      </c>
      <c r="K1174" s="161">
        <v>0</v>
      </c>
      <c r="L1174" s="161">
        <v>0</v>
      </c>
      <c r="M1174" s="161" t="s">
        <v>1450</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158</v>
      </c>
      <c r="AY1174" s="161">
        <v>0</v>
      </c>
      <c r="AZ1174" s="163">
        <v>0</v>
      </c>
      <c r="BA1174" s="99">
        <v>1</v>
      </c>
      <c r="BB1174" s="159" t="s">
        <v>1283</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69053024</v>
      </c>
      <c r="D1175" s="159" t="s">
        <v>1439</v>
      </c>
      <c r="E1175" s="160">
        <v>1</v>
      </c>
      <c r="F1175" s="160">
        <v>62022401</v>
      </c>
      <c r="G1175" s="161">
        <v>0</v>
      </c>
      <c r="H1175" s="161">
        <v>0</v>
      </c>
      <c r="I1175" s="160">
        <v>1</v>
      </c>
      <c r="J1175" s="160">
        <v>0</v>
      </c>
      <c r="K1175" s="161">
        <v>0</v>
      </c>
      <c r="L1175" s="161">
        <v>0</v>
      </c>
      <c r="M1175" s="161" t="s">
        <v>1451</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158</v>
      </c>
      <c r="AY1175" s="161">
        <v>0</v>
      </c>
      <c r="AZ1175" s="163">
        <v>0</v>
      </c>
      <c r="BA1175" s="99">
        <v>1</v>
      </c>
      <c r="BB1175" s="159" t="s">
        <v>1285</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69053031</v>
      </c>
      <c r="D1176" s="159" t="s">
        <v>1440</v>
      </c>
      <c r="E1176" s="160">
        <v>1</v>
      </c>
      <c r="F1176" s="160">
        <v>62021101</v>
      </c>
      <c r="G1176" s="161">
        <v>0</v>
      </c>
      <c r="H1176" s="161">
        <v>0</v>
      </c>
      <c r="I1176" s="160">
        <v>1</v>
      </c>
      <c r="J1176" s="160">
        <v>0</v>
      </c>
      <c r="K1176" s="161">
        <v>0</v>
      </c>
      <c r="L1176" s="161">
        <v>0</v>
      </c>
      <c r="M1176" s="161" t="s">
        <v>1452</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158</v>
      </c>
      <c r="AY1176" s="161">
        <v>0</v>
      </c>
      <c r="AZ1176" s="163">
        <v>0</v>
      </c>
      <c r="BA1176" s="99">
        <v>1</v>
      </c>
      <c r="BB1176" s="159" t="s">
        <v>1287</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69053032</v>
      </c>
      <c r="D1177" s="159" t="s">
        <v>1441</v>
      </c>
      <c r="E1177" s="160">
        <v>1</v>
      </c>
      <c r="F1177" s="160">
        <v>62023201</v>
      </c>
      <c r="G1177" s="161">
        <v>0</v>
      </c>
      <c r="H1177" s="161">
        <v>0</v>
      </c>
      <c r="I1177" s="160">
        <v>1</v>
      </c>
      <c r="J1177" s="160">
        <v>0</v>
      </c>
      <c r="K1177" s="161">
        <v>0</v>
      </c>
      <c r="L1177" s="161">
        <v>0</v>
      </c>
      <c r="M1177" s="161" t="s">
        <v>1453</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158</v>
      </c>
      <c r="AY1177" s="161">
        <v>0</v>
      </c>
      <c r="AZ1177" s="163">
        <v>0</v>
      </c>
      <c r="BA1177" s="99">
        <v>1</v>
      </c>
      <c r="BB1177" s="159" t="s">
        <v>1289</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69053033</v>
      </c>
      <c r="D1178" s="159" t="s">
        <v>1442</v>
      </c>
      <c r="E1178" s="160">
        <v>1</v>
      </c>
      <c r="F1178" s="160">
        <v>62023301</v>
      </c>
      <c r="G1178" s="161">
        <v>0</v>
      </c>
      <c r="H1178" s="161">
        <v>0</v>
      </c>
      <c r="I1178" s="160">
        <v>1</v>
      </c>
      <c r="J1178" s="160">
        <v>0</v>
      </c>
      <c r="K1178" s="161">
        <v>0</v>
      </c>
      <c r="L1178" s="161">
        <v>0</v>
      </c>
      <c r="M1178" s="161" t="s">
        <v>1454</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158</v>
      </c>
      <c r="AY1178" s="161">
        <v>0</v>
      </c>
      <c r="AZ1178" s="163">
        <v>0</v>
      </c>
      <c r="BA1178" s="99">
        <v>1</v>
      </c>
      <c r="BB1178" s="159" t="s">
        <v>1291</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69053034</v>
      </c>
      <c r="D1179" s="159" t="s">
        <v>1443</v>
      </c>
      <c r="E1179" s="160">
        <v>1</v>
      </c>
      <c r="F1179" s="160">
        <v>62023401</v>
      </c>
      <c r="G1179" s="161">
        <v>0</v>
      </c>
      <c r="H1179" s="161">
        <v>0</v>
      </c>
      <c r="I1179" s="160">
        <v>1</v>
      </c>
      <c r="J1179" s="160">
        <v>0</v>
      </c>
      <c r="K1179" s="161">
        <v>0</v>
      </c>
      <c r="L1179" s="161">
        <v>0</v>
      </c>
      <c r="M1179" s="161" t="s">
        <v>1455</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158</v>
      </c>
      <c r="AY1179" s="161">
        <v>0</v>
      </c>
      <c r="AZ1179" s="163">
        <v>0</v>
      </c>
      <c r="BA1179" s="99">
        <v>1</v>
      </c>
      <c r="BB1179" s="159" t="s">
        <v>1293</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8">
        <v>69060100</v>
      </c>
      <c r="D1180" s="19" t="s">
        <v>1456</v>
      </c>
      <c r="E1180" s="18">
        <v>0</v>
      </c>
      <c r="F1180" s="18">
        <v>69060100</v>
      </c>
      <c r="G1180" s="18">
        <v>69060101</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1457</v>
      </c>
      <c r="AZ1180" s="13">
        <v>0</v>
      </c>
      <c r="BA1180" s="13">
        <v>1</v>
      </c>
      <c r="BB1180" s="19" t="s">
        <v>1458</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69060101</v>
      </c>
      <c r="D1181" s="19" t="s">
        <v>1459</v>
      </c>
      <c r="E1181" s="18">
        <v>1</v>
      </c>
      <c r="F1181" s="18">
        <v>69060100</v>
      </c>
      <c r="G1181" s="18">
        <v>69060102</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1460</v>
      </c>
      <c r="AZ1181" s="13">
        <v>0</v>
      </c>
      <c r="BA1181" s="13">
        <v>1</v>
      </c>
      <c r="BB1181" s="19" t="s">
        <v>1461</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69060102</v>
      </c>
      <c r="D1182" s="19" t="s">
        <v>1462</v>
      </c>
      <c r="E1182" s="18">
        <v>2</v>
      </c>
      <c r="F1182" s="18">
        <v>69060100</v>
      </c>
      <c r="G1182" s="18">
        <v>69060103</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1463</v>
      </c>
      <c r="AZ1182" s="13">
        <v>0</v>
      </c>
      <c r="BA1182" s="13">
        <v>1</v>
      </c>
      <c r="BB1182" s="19" t="s">
        <v>1464</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69060103</v>
      </c>
      <c r="D1183" s="19" t="s">
        <v>1465</v>
      </c>
      <c r="E1183" s="18">
        <v>3</v>
      </c>
      <c r="F1183" s="18">
        <v>69060100</v>
      </c>
      <c r="G1183" s="18">
        <v>69060104</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1466</v>
      </c>
      <c r="AZ1183" s="13">
        <v>0</v>
      </c>
      <c r="BA1183" s="13">
        <v>1</v>
      </c>
      <c r="BB1183" s="19" t="s">
        <v>1467</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69060104</v>
      </c>
      <c r="D1184" s="19" t="s">
        <v>1468</v>
      </c>
      <c r="E1184" s="18">
        <v>4</v>
      </c>
      <c r="F1184" s="18">
        <v>69060100</v>
      </c>
      <c r="G1184" s="18">
        <v>69060105</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1469</v>
      </c>
      <c r="AZ1184" s="13">
        <v>0</v>
      </c>
      <c r="BA1184" s="13">
        <v>1</v>
      </c>
      <c r="BB1184" s="19" t="s">
        <v>1470</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69060105</v>
      </c>
      <c r="D1185" s="19" t="s">
        <v>1471</v>
      </c>
      <c r="E1185" s="18">
        <v>5</v>
      </c>
      <c r="F1185" s="18">
        <v>69060100</v>
      </c>
      <c r="G1185" s="18">
        <v>69060106</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1472</v>
      </c>
      <c r="AZ1185" s="13">
        <v>0</v>
      </c>
      <c r="BA1185" s="13">
        <v>1</v>
      </c>
      <c r="BB1185" s="19" t="s">
        <v>1473</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69060106</v>
      </c>
      <c r="D1186" s="19" t="s">
        <v>1474</v>
      </c>
      <c r="E1186" s="18">
        <v>6</v>
      </c>
      <c r="F1186" s="18">
        <v>69060100</v>
      </c>
      <c r="G1186" s="18">
        <v>69060107</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1475</v>
      </c>
      <c r="AZ1186" s="13">
        <v>0</v>
      </c>
      <c r="BA1186" s="13">
        <v>1</v>
      </c>
      <c r="BB1186" s="19" t="s">
        <v>1476</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69060107</v>
      </c>
      <c r="D1187" s="19" t="s">
        <v>1477</v>
      </c>
      <c r="E1187" s="18">
        <v>7</v>
      </c>
      <c r="F1187" s="18">
        <v>69060100</v>
      </c>
      <c r="G1187" s="18">
        <v>69060108</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1478</v>
      </c>
      <c r="AZ1187" s="13">
        <v>0</v>
      </c>
      <c r="BA1187" s="13">
        <v>1</v>
      </c>
      <c r="BB1187" s="19" t="s">
        <v>1479</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69060108</v>
      </c>
      <c r="D1188" s="19" t="s">
        <v>1480</v>
      </c>
      <c r="E1188" s="18">
        <v>8</v>
      </c>
      <c r="F1188" s="18">
        <v>69060100</v>
      </c>
      <c r="G1188" s="18">
        <v>69060109</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1481</v>
      </c>
      <c r="AZ1188" s="13">
        <v>0</v>
      </c>
      <c r="BA1188" s="13">
        <v>1</v>
      </c>
      <c r="BB1188" s="19" t="s">
        <v>1482</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69060109</v>
      </c>
      <c r="D1189" s="19" t="s">
        <v>1483</v>
      </c>
      <c r="E1189" s="18">
        <v>9</v>
      </c>
      <c r="F1189" s="18">
        <v>69060100</v>
      </c>
      <c r="G1189" s="18">
        <v>69060110</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1484</v>
      </c>
      <c r="AZ1189" s="13">
        <v>0</v>
      </c>
      <c r="BA1189" s="13">
        <v>1</v>
      </c>
      <c r="BB1189" s="19" t="s">
        <v>1485</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69060110</v>
      </c>
      <c r="D1190" s="19" t="s">
        <v>1486</v>
      </c>
      <c r="E1190" s="18">
        <v>10</v>
      </c>
      <c r="F1190" s="18">
        <v>69060100</v>
      </c>
      <c r="G1190" s="18">
        <v>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1487</v>
      </c>
      <c r="AZ1190" s="13">
        <v>0</v>
      </c>
      <c r="BA1190" s="13">
        <v>1</v>
      </c>
      <c r="BB1190" s="19" t="s">
        <v>1488</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69060200</v>
      </c>
      <c r="D1191" s="19" t="s">
        <v>1489</v>
      </c>
      <c r="E1191" s="18">
        <v>0</v>
      </c>
      <c r="F1191" s="18">
        <v>69060200</v>
      </c>
      <c r="G1191" s="18">
        <f>C1192</f>
        <v>69060201</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1490</v>
      </c>
      <c r="AZ1191" s="13">
        <v>0</v>
      </c>
      <c r="BA1191" s="13">
        <v>1</v>
      </c>
      <c r="BB1191" s="19" t="s">
        <v>1458</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69060201</v>
      </c>
      <c r="D1192" s="19" t="s">
        <v>1491</v>
      </c>
      <c r="E1192" s="18">
        <v>1</v>
      </c>
      <c r="F1192" s="18">
        <v>69060200</v>
      </c>
      <c r="G1192" s="18">
        <f t="shared" ref="G1192:G1200" si="108">C1193</f>
        <v>69060202</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1492</v>
      </c>
      <c r="AZ1192" s="13">
        <v>0</v>
      </c>
      <c r="BA1192" s="13">
        <v>1</v>
      </c>
      <c r="BB1192" s="19" t="s">
        <v>1493</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69060202</v>
      </c>
      <c r="D1193" s="19" t="s">
        <v>1494</v>
      </c>
      <c r="E1193" s="18">
        <v>2</v>
      </c>
      <c r="F1193" s="18">
        <v>69060200</v>
      </c>
      <c r="G1193" s="18">
        <f t="shared" si="108"/>
        <v>69060203</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1495</v>
      </c>
      <c r="AZ1193" s="13">
        <v>0</v>
      </c>
      <c r="BA1193" s="13">
        <v>1</v>
      </c>
      <c r="BB1193" s="19" t="s">
        <v>1496</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69060203</v>
      </c>
      <c r="D1194" s="19" t="s">
        <v>1497</v>
      </c>
      <c r="E1194" s="18">
        <v>3</v>
      </c>
      <c r="F1194" s="18">
        <v>69060200</v>
      </c>
      <c r="G1194" s="18">
        <f t="shared" si="108"/>
        <v>69060204</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1498</v>
      </c>
      <c r="AZ1194" s="13">
        <v>0</v>
      </c>
      <c r="BA1194" s="13">
        <v>1</v>
      </c>
      <c r="BB1194" s="19" t="s">
        <v>1499</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69060204</v>
      </c>
      <c r="D1195" s="19" t="s">
        <v>1500</v>
      </c>
      <c r="E1195" s="18">
        <v>4</v>
      </c>
      <c r="F1195" s="18">
        <v>69060200</v>
      </c>
      <c r="G1195" s="18">
        <f t="shared" si="108"/>
        <v>69060205</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1501</v>
      </c>
      <c r="AZ1195" s="13">
        <v>0</v>
      </c>
      <c r="BA1195" s="13">
        <v>1</v>
      </c>
      <c r="BB1195" s="19" t="s">
        <v>1502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69060205</v>
      </c>
      <c r="D1196" s="19" t="s">
        <v>1503</v>
      </c>
      <c r="E1196" s="18">
        <v>5</v>
      </c>
      <c r="F1196" s="18">
        <v>69060200</v>
      </c>
      <c r="G1196" s="18">
        <f t="shared" si="108"/>
        <v>69060206</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1504</v>
      </c>
      <c r="AZ1196" s="13">
        <v>0</v>
      </c>
      <c r="BA1196" s="13">
        <v>1</v>
      </c>
      <c r="BB1196" s="19" t="s">
        <v>1505</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69060206</v>
      </c>
      <c r="D1197" s="19" t="s">
        <v>1506</v>
      </c>
      <c r="E1197" s="18">
        <v>6</v>
      </c>
      <c r="F1197" s="18">
        <v>69060200</v>
      </c>
      <c r="G1197" s="18">
        <f t="shared" si="108"/>
        <v>69060207</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1507</v>
      </c>
      <c r="AZ1197" s="13">
        <v>0</v>
      </c>
      <c r="BA1197" s="13">
        <v>1</v>
      </c>
      <c r="BB1197" s="19" t="s">
        <v>1508</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69060207</v>
      </c>
      <c r="D1198" s="19" t="s">
        <v>1509</v>
      </c>
      <c r="E1198" s="18">
        <v>7</v>
      </c>
      <c r="F1198" s="18">
        <v>69060200</v>
      </c>
      <c r="G1198" s="18">
        <f t="shared" si="108"/>
        <v>69060208</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1510</v>
      </c>
      <c r="AZ1198" s="13">
        <v>0</v>
      </c>
      <c r="BA1198" s="13">
        <v>1</v>
      </c>
      <c r="BB1198" s="19" t="s">
        <v>1511</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69060208</v>
      </c>
      <c r="D1199" s="19" t="s">
        <v>1512</v>
      </c>
      <c r="E1199" s="18">
        <v>8</v>
      </c>
      <c r="F1199" s="18">
        <v>69060200</v>
      </c>
      <c r="G1199" s="18">
        <f t="shared" si="108"/>
        <v>69060209</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1513</v>
      </c>
      <c r="AZ1199" s="13">
        <v>0</v>
      </c>
      <c r="BA1199" s="13">
        <v>1</v>
      </c>
      <c r="BB1199" s="19" t="s">
        <v>1514</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69060209</v>
      </c>
      <c r="D1200" s="19" t="s">
        <v>1515</v>
      </c>
      <c r="E1200" s="18">
        <v>9</v>
      </c>
      <c r="F1200" s="18">
        <v>69060200</v>
      </c>
      <c r="G1200" s="18">
        <f t="shared" si="108"/>
        <v>69060210</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1516</v>
      </c>
      <c r="AZ1200" s="13">
        <v>0</v>
      </c>
      <c r="BA1200" s="13">
        <v>1</v>
      </c>
      <c r="BB1200" s="19" t="s">
        <v>1517</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69060210</v>
      </c>
      <c r="D1201" s="19" t="s">
        <v>1518</v>
      </c>
      <c r="E1201" s="18">
        <v>10</v>
      </c>
      <c r="F1201" s="18">
        <v>69060200</v>
      </c>
      <c r="G1201" s="18">
        <v>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1519</v>
      </c>
      <c r="AZ1201" s="13">
        <v>0</v>
      </c>
      <c r="BA1201" s="13">
        <v>1</v>
      </c>
      <c r="BB1201" s="19" t="s">
        <v>1520</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69060300</v>
      </c>
      <c r="D1202" s="19" t="s">
        <v>1521</v>
      </c>
      <c r="E1202" s="18">
        <v>0</v>
      </c>
      <c r="F1202" s="18">
        <v>69060300</v>
      </c>
      <c r="G1202" s="18">
        <f>C1203</f>
        <v>69060301</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1522</v>
      </c>
      <c r="AZ1202" s="13">
        <v>0</v>
      </c>
      <c r="BA1202" s="13">
        <v>1</v>
      </c>
      <c r="BB1202" s="19" t="s">
        <v>1458</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69060301</v>
      </c>
      <c r="D1203" s="19" t="s">
        <v>1523</v>
      </c>
      <c r="E1203" s="18">
        <v>1</v>
      </c>
      <c r="F1203" s="18">
        <v>69060300</v>
      </c>
      <c r="G1203" s="18">
        <f t="shared" ref="G1203:G1211" si="109">C1204</f>
        <v>69060302</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1524</v>
      </c>
      <c r="AZ1203" s="13">
        <v>0</v>
      </c>
      <c r="BA1203" s="13">
        <v>1</v>
      </c>
      <c r="BB1203" s="19" t="s">
        <v>1525</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69060302</v>
      </c>
      <c r="D1204" s="19" t="s">
        <v>1526</v>
      </c>
      <c r="E1204" s="18">
        <v>2</v>
      </c>
      <c r="F1204" s="18">
        <v>69060300</v>
      </c>
      <c r="G1204" s="18">
        <f t="shared" si="109"/>
        <v>69060303</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1527</v>
      </c>
      <c r="AZ1204" s="13">
        <v>0</v>
      </c>
      <c r="BA1204" s="13">
        <v>1</v>
      </c>
      <c r="BB1204" s="19" t="s">
        <v>1528</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69060303</v>
      </c>
      <c r="D1205" s="19" t="s">
        <v>1529</v>
      </c>
      <c r="E1205" s="18">
        <v>3</v>
      </c>
      <c r="F1205" s="18">
        <v>69060300</v>
      </c>
      <c r="G1205" s="18">
        <f t="shared" si="109"/>
        <v>69060304</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1530</v>
      </c>
      <c r="AZ1205" s="13">
        <v>0</v>
      </c>
      <c r="BA1205" s="13">
        <v>1</v>
      </c>
      <c r="BB1205" s="19" t="s">
        <v>1531</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69060304</v>
      </c>
      <c r="D1206" s="19" t="s">
        <v>1532</v>
      </c>
      <c r="E1206" s="18">
        <v>4</v>
      </c>
      <c r="F1206" s="18">
        <v>69060300</v>
      </c>
      <c r="G1206" s="18">
        <f t="shared" si="109"/>
        <v>69060305</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1533</v>
      </c>
      <c r="AZ1206" s="13">
        <v>0</v>
      </c>
      <c r="BA1206" s="13">
        <v>1</v>
      </c>
      <c r="BB1206" s="19" t="s">
        <v>1534</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69060305</v>
      </c>
      <c r="D1207" s="19" t="s">
        <v>1535</v>
      </c>
      <c r="E1207" s="18">
        <v>5</v>
      </c>
      <c r="F1207" s="18">
        <v>69060300</v>
      </c>
      <c r="G1207" s="18">
        <f t="shared" si="109"/>
        <v>69060306</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1536</v>
      </c>
      <c r="AZ1207" s="13">
        <v>0</v>
      </c>
      <c r="BA1207" s="13">
        <v>1</v>
      </c>
      <c r="BB1207" s="19" t="s">
        <v>1537</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69060306</v>
      </c>
      <c r="D1208" s="19" t="s">
        <v>1538</v>
      </c>
      <c r="E1208" s="18">
        <v>6</v>
      </c>
      <c r="F1208" s="18">
        <v>69060300</v>
      </c>
      <c r="G1208" s="18">
        <f t="shared" si="109"/>
        <v>69060307</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1539</v>
      </c>
      <c r="AZ1208" s="13">
        <v>0</v>
      </c>
      <c r="BA1208" s="13">
        <v>1</v>
      </c>
      <c r="BB1208" s="19" t="s">
        <v>1540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69060307</v>
      </c>
      <c r="D1209" s="19" t="s">
        <v>1541</v>
      </c>
      <c r="E1209" s="18">
        <v>7</v>
      </c>
      <c r="F1209" s="18">
        <v>69060300</v>
      </c>
      <c r="G1209" s="18">
        <f t="shared" si="109"/>
        <v>69060308</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1542</v>
      </c>
      <c r="AZ1209" s="13">
        <v>0</v>
      </c>
      <c r="BA1209" s="13">
        <v>1</v>
      </c>
      <c r="BB1209" s="19" t="s">
        <v>1543</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69060308</v>
      </c>
      <c r="D1210" s="19" t="s">
        <v>1544</v>
      </c>
      <c r="E1210" s="18">
        <v>8</v>
      </c>
      <c r="F1210" s="18">
        <v>69060300</v>
      </c>
      <c r="G1210" s="18">
        <f t="shared" si="109"/>
        <v>69060309</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1545</v>
      </c>
      <c r="AZ1210" s="13">
        <v>0</v>
      </c>
      <c r="BA1210" s="13">
        <v>1</v>
      </c>
      <c r="BB1210" s="19" t="s">
        <v>1546</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69060309</v>
      </c>
      <c r="D1211" s="19" t="s">
        <v>1547</v>
      </c>
      <c r="E1211" s="18">
        <v>9</v>
      </c>
      <c r="F1211" s="18">
        <v>69060300</v>
      </c>
      <c r="G1211" s="18">
        <f t="shared" si="109"/>
        <v>69060310</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1548</v>
      </c>
      <c r="AZ1211" s="13">
        <v>0</v>
      </c>
      <c r="BA1211" s="13">
        <v>1</v>
      </c>
      <c r="BB1211" s="19" t="s">
        <v>1549</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69060310</v>
      </c>
      <c r="D1212" s="19" t="s">
        <v>1550</v>
      </c>
      <c r="E1212" s="18">
        <v>10</v>
      </c>
      <c r="F1212" s="18">
        <v>69060300</v>
      </c>
      <c r="G1212" s="18">
        <v>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1551</v>
      </c>
      <c r="AZ1212" s="13">
        <v>0</v>
      </c>
      <c r="BA1212" s="13">
        <v>1</v>
      </c>
      <c r="BB1212" s="19" t="s">
        <v>1552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69060400</v>
      </c>
      <c r="D1213" s="19" t="s">
        <v>1553</v>
      </c>
      <c r="E1213" s="18">
        <v>0</v>
      </c>
      <c r="F1213" s="18">
        <v>69060400</v>
      </c>
      <c r="G1213" s="18">
        <f>C1214</f>
        <v>69060401</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1554</v>
      </c>
      <c r="AZ1213" s="13">
        <v>0</v>
      </c>
      <c r="BA1213" s="13">
        <v>1</v>
      </c>
      <c r="BB1213" s="19" t="s">
        <v>1458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69060401</v>
      </c>
      <c r="D1214" s="19" t="s">
        <v>1555</v>
      </c>
      <c r="E1214" s="18">
        <v>1</v>
      </c>
      <c r="F1214" s="18">
        <v>69060400</v>
      </c>
      <c r="G1214" s="18">
        <f t="shared" ref="G1214:G1222" si="110">C1215</f>
        <v>69060402</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1556</v>
      </c>
      <c r="AZ1214" s="13">
        <v>0</v>
      </c>
      <c r="BA1214" s="13">
        <v>1</v>
      </c>
      <c r="BB1214" s="19" t="s">
        <v>1557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69060402</v>
      </c>
      <c r="D1215" s="19" t="s">
        <v>1558</v>
      </c>
      <c r="E1215" s="18">
        <v>2</v>
      </c>
      <c r="F1215" s="18">
        <v>69060400</v>
      </c>
      <c r="G1215" s="18">
        <f t="shared" si="110"/>
        <v>69060403</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1559</v>
      </c>
      <c r="AZ1215" s="13">
        <v>0</v>
      </c>
      <c r="BA1215" s="13">
        <v>1</v>
      </c>
      <c r="BB1215" s="19" t="s">
        <v>1560</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69060403</v>
      </c>
      <c r="D1216" s="19" t="s">
        <v>1561</v>
      </c>
      <c r="E1216" s="18">
        <v>3</v>
      </c>
      <c r="F1216" s="18">
        <v>69060400</v>
      </c>
      <c r="G1216" s="18">
        <f t="shared" si="110"/>
        <v>69060404</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1562</v>
      </c>
      <c r="AZ1216" s="13">
        <v>0</v>
      </c>
      <c r="BA1216" s="13">
        <v>1</v>
      </c>
      <c r="BB1216" s="19" t="s">
        <v>1563</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69060404</v>
      </c>
      <c r="D1217" s="19" t="s">
        <v>1564</v>
      </c>
      <c r="E1217" s="18">
        <v>4</v>
      </c>
      <c r="F1217" s="18">
        <v>69060400</v>
      </c>
      <c r="G1217" s="18">
        <f t="shared" si="110"/>
        <v>69060405</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1565</v>
      </c>
      <c r="AZ1217" s="13">
        <v>0</v>
      </c>
      <c r="BA1217" s="13">
        <v>1</v>
      </c>
      <c r="BB1217" s="19" t="s">
        <v>1566</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69060405</v>
      </c>
      <c r="D1218" s="19" t="s">
        <v>1567</v>
      </c>
      <c r="E1218" s="18">
        <v>5</v>
      </c>
      <c r="F1218" s="18">
        <v>69060400</v>
      </c>
      <c r="G1218" s="18">
        <f t="shared" si="110"/>
        <v>69060406</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1568</v>
      </c>
      <c r="AZ1218" s="13">
        <v>0</v>
      </c>
      <c r="BA1218" s="13">
        <v>1</v>
      </c>
      <c r="BB1218" s="19" t="s">
        <v>1569</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69060406</v>
      </c>
      <c r="D1219" s="19" t="s">
        <v>1570</v>
      </c>
      <c r="E1219" s="18">
        <v>6</v>
      </c>
      <c r="F1219" s="18">
        <v>69060400</v>
      </c>
      <c r="G1219" s="18">
        <f t="shared" si="110"/>
        <v>69060407</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1571</v>
      </c>
      <c r="AZ1219" s="13">
        <v>0</v>
      </c>
      <c r="BA1219" s="13">
        <v>1</v>
      </c>
      <c r="BB1219" s="19" t="s">
        <v>1572</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69060407</v>
      </c>
      <c r="D1220" s="19" t="s">
        <v>1573</v>
      </c>
      <c r="E1220" s="18">
        <v>7</v>
      </c>
      <c r="F1220" s="18">
        <v>69060400</v>
      </c>
      <c r="G1220" s="18">
        <f t="shared" si="110"/>
        <v>69060408</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1574</v>
      </c>
      <c r="AZ1220" s="13">
        <v>0</v>
      </c>
      <c r="BA1220" s="13">
        <v>1</v>
      </c>
      <c r="BB1220" s="19" t="s">
        <v>1575</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69060408</v>
      </c>
      <c r="D1221" s="19" t="s">
        <v>1576</v>
      </c>
      <c r="E1221" s="18">
        <v>8</v>
      </c>
      <c r="F1221" s="18">
        <v>69060400</v>
      </c>
      <c r="G1221" s="18">
        <f t="shared" si="110"/>
        <v>69060409</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1577</v>
      </c>
      <c r="AZ1221" s="13">
        <v>0</v>
      </c>
      <c r="BA1221" s="13">
        <v>1</v>
      </c>
      <c r="BB1221" s="19" t="s">
        <v>1578</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69060409</v>
      </c>
      <c r="D1222" s="19" t="s">
        <v>1579</v>
      </c>
      <c r="E1222" s="18">
        <v>9</v>
      </c>
      <c r="F1222" s="18">
        <v>69060400</v>
      </c>
      <c r="G1222" s="18">
        <f t="shared" si="110"/>
        <v>69060410</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1580</v>
      </c>
      <c r="AZ1222" s="13">
        <v>0</v>
      </c>
      <c r="BA1222" s="13">
        <v>1</v>
      </c>
      <c r="BB1222" s="19" t="s">
        <v>1581</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69060410</v>
      </c>
      <c r="D1223" s="19" t="s">
        <v>1582</v>
      </c>
      <c r="E1223" s="18">
        <v>10</v>
      </c>
      <c r="F1223" s="18">
        <v>69060400</v>
      </c>
      <c r="G1223" s="18">
        <v>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1583</v>
      </c>
      <c r="AZ1223" s="13">
        <v>0</v>
      </c>
      <c r="BA1223" s="13">
        <v>1</v>
      </c>
      <c r="BB1223" s="19" t="s">
        <v>1584</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69060500</v>
      </c>
      <c r="D1224" s="19" t="s">
        <v>1585</v>
      </c>
      <c r="E1224" s="18">
        <v>0</v>
      </c>
      <c r="F1224" s="18">
        <v>69060500</v>
      </c>
      <c r="G1224" s="18">
        <f>C1225</f>
        <v>69060501</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1586</v>
      </c>
      <c r="AZ1224" s="13">
        <v>0</v>
      </c>
      <c r="BA1224" s="13">
        <v>1</v>
      </c>
      <c r="BB1224" s="19" t="s">
        <v>1458</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69060501</v>
      </c>
      <c r="D1225" s="19" t="s">
        <v>1587</v>
      </c>
      <c r="E1225" s="18">
        <v>1</v>
      </c>
      <c r="F1225" s="18">
        <v>69060500</v>
      </c>
      <c r="G1225" s="18">
        <f t="shared" ref="G1225:G1233" si="111">C1226</f>
        <v>69060502</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1588</v>
      </c>
      <c r="AZ1225" s="13">
        <v>0</v>
      </c>
      <c r="BA1225" s="13">
        <v>1</v>
      </c>
      <c r="BB1225" s="19" t="s">
        <v>1589</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69060502</v>
      </c>
      <c r="D1226" s="19" t="s">
        <v>1590</v>
      </c>
      <c r="E1226" s="18">
        <v>2</v>
      </c>
      <c r="F1226" s="18">
        <v>69060500</v>
      </c>
      <c r="G1226" s="18">
        <f t="shared" si="111"/>
        <v>69060503</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1591</v>
      </c>
      <c r="AZ1226" s="13">
        <v>0</v>
      </c>
      <c r="BA1226" s="13">
        <v>1</v>
      </c>
      <c r="BB1226" s="19" t="s">
        <v>1592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69060503</v>
      </c>
      <c r="D1227" s="19" t="s">
        <v>1593</v>
      </c>
      <c r="E1227" s="18">
        <v>3</v>
      </c>
      <c r="F1227" s="18">
        <v>69060500</v>
      </c>
      <c r="G1227" s="18">
        <f t="shared" si="111"/>
        <v>69060504</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1594</v>
      </c>
      <c r="AZ1227" s="13">
        <v>0</v>
      </c>
      <c r="BA1227" s="13">
        <v>1</v>
      </c>
      <c r="BB1227" s="19" t="s">
        <v>1595</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69060504</v>
      </c>
      <c r="D1228" s="19" t="s">
        <v>1596</v>
      </c>
      <c r="E1228" s="18">
        <v>4</v>
      </c>
      <c r="F1228" s="18">
        <v>69060500</v>
      </c>
      <c r="G1228" s="18">
        <f t="shared" si="111"/>
        <v>69060505</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1597</v>
      </c>
      <c r="AZ1228" s="13">
        <v>0</v>
      </c>
      <c r="BA1228" s="13">
        <v>1</v>
      </c>
      <c r="BB1228" s="19" t="s">
        <v>1598</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69060505</v>
      </c>
      <c r="D1229" s="19" t="s">
        <v>1599</v>
      </c>
      <c r="E1229" s="18">
        <v>5</v>
      </c>
      <c r="F1229" s="18">
        <v>69060500</v>
      </c>
      <c r="G1229" s="18">
        <f t="shared" si="111"/>
        <v>69060506</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1600</v>
      </c>
      <c r="AZ1229" s="13">
        <v>0</v>
      </c>
      <c r="BA1229" s="13">
        <v>1</v>
      </c>
      <c r="BB1229" s="19" t="s">
        <v>1601</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69060506</v>
      </c>
      <c r="D1230" s="19" t="s">
        <v>1602</v>
      </c>
      <c r="E1230" s="18">
        <v>6</v>
      </c>
      <c r="F1230" s="18">
        <v>69060500</v>
      </c>
      <c r="G1230" s="18">
        <f t="shared" si="111"/>
        <v>69060507</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1603</v>
      </c>
      <c r="AZ1230" s="13">
        <v>0</v>
      </c>
      <c r="BA1230" s="13">
        <v>1</v>
      </c>
      <c r="BB1230" s="19" t="s">
        <v>1604</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69060507</v>
      </c>
      <c r="D1231" s="19" t="s">
        <v>1605</v>
      </c>
      <c r="E1231" s="18">
        <v>7</v>
      </c>
      <c r="F1231" s="18">
        <v>69060500</v>
      </c>
      <c r="G1231" s="18">
        <f t="shared" si="111"/>
        <v>69060508</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1606</v>
      </c>
      <c r="AZ1231" s="13">
        <v>0</v>
      </c>
      <c r="BA1231" s="13">
        <v>1</v>
      </c>
      <c r="BB1231" s="19" t="s">
        <v>1607</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69060508</v>
      </c>
      <c r="D1232" s="19" t="s">
        <v>1608</v>
      </c>
      <c r="E1232" s="18">
        <v>8</v>
      </c>
      <c r="F1232" s="18">
        <v>69060500</v>
      </c>
      <c r="G1232" s="18">
        <f t="shared" si="111"/>
        <v>69060509</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1609</v>
      </c>
      <c r="AZ1232" s="13">
        <v>0</v>
      </c>
      <c r="BA1232" s="13">
        <v>1</v>
      </c>
      <c r="BB1232" s="19" t="s">
        <v>1610</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69060509</v>
      </c>
      <c r="D1233" s="19" t="s">
        <v>1611</v>
      </c>
      <c r="E1233" s="18">
        <v>9</v>
      </c>
      <c r="F1233" s="18">
        <v>69060500</v>
      </c>
      <c r="G1233" s="18">
        <f t="shared" si="111"/>
        <v>69060510</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1612</v>
      </c>
      <c r="AZ1233" s="13">
        <v>0</v>
      </c>
      <c r="BA1233" s="13">
        <v>1</v>
      </c>
      <c r="BB1233" s="19" t="s">
        <v>1613</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69060510</v>
      </c>
      <c r="D1234" s="19" t="s">
        <v>1614</v>
      </c>
      <c r="E1234" s="18">
        <v>10</v>
      </c>
      <c r="F1234" s="18">
        <v>69060500</v>
      </c>
      <c r="G1234" s="18">
        <v>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1615</v>
      </c>
      <c r="AZ1234" s="13">
        <v>0</v>
      </c>
      <c r="BA1234" s="13">
        <v>1</v>
      </c>
      <c r="BB1234" s="19" t="s">
        <v>1616</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69060600</v>
      </c>
      <c r="D1235" s="19" t="s">
        <v>1617</v>
      </c>
      <c r="E1235" s="18">
        <v>1</v>
      </c>
      <c r="F1235" s="18">
        <v>69060600</v>
      </c>
      <c r="G1235" s="18">
        <v>69060601</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1618</v>
      </c>
      <c r="AZ1235" s="13">
        <v>0</v>
      </c>
      <c r="BA1235" s="13">
        <v>1</v>
      </c>
      <c r="BB1235" s="19" t="s">
        <v>1458</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69060601</v>
      </c>
      <c r="D1236" s="19" t="s">
        <v>1619</v>
      </c>
      <c r="E1236" s="18">
        <v>1</v>
      </c>
      <c r="F1236" s="18">
        <v>69060600</v>
      </c>
      <c r="G1236" s="18">
        <v>69060602</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156</v>
      </c>
      <c r="AT1236" s="19" t="s">
        <v>157</v>
      </c>
      <c r="AU1236" s="18">
        <v>0</v>
      </c>
      <c r="AV1236" s="18">
        <v>0</v>
      </c>
      <c r="AW1236" s="18">
        <v>0</v>
      </c>
      <c r="AX1236" s="19" t="s">
        <v>158</v>
      </c>
      <c r="AY1236" s="19" t="s">
        <v>1171</v>
      </c>
      <c r="AZ1236" s="13">
        <v>0</v>
      </c>
      <c r="BA1236" s="13">
        <v>1</v>
      </c>
      <c r="BB1236" s="19" t="s">
        <v>1620</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69060602</v>
      </c>
      <c r="D1237" s="19" t="s">
        <v>1621</v>
      </c>
      <c r="E1237" s="18">
        <v>1</v>
      </c>
      <c r="F1237" s="18">
        <v>69060600</v>
      </c>
      <c r="G1237" s="18">
        <v>0</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156</v>
      </c>
      <c r="AT1237" s="19" t="s">
        <v>157</v>
      </c>
      <c r="AU1237" s="18">
        <v>0</v>
      </c>
      <c r="AV1237" s="18">
        <v>0</v>
      </c>
      <c r="AW1237" s="18">
        <v>0</v>
      </c>
      <c r="AX1237" s="19" t="s">
        <v>158</v>
      </c>
      <c r="AY1237" s="19" t="s">
        <v>1622</v>
      </c>
      <c r="AZ1237" s="13">
        <v>0</v>
      </c>
      <c r="BA1237" s="13">
        <v>1</v>
      </c>
      <c r="BB1237" s="19" t="s">
        <v>1623</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69060700</v>
      </c>
      <c r="D1238" s="19" t="s">
        <v>1624</v>
      </c>
      <c r="E1238" s="18">
        <v>1</v>
      </c>
      <c r="F1238" s="18">
        <v>69060700</v>
      </c>
      <c r="G1238" s="18">
        <v>69060701</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156</v>
      </c>
      <c r="AT1238" s="19" t="s">
        <v>157</v>
      </c>
      <c r="AU1238" s="18">
        <v>0</v>
      </c>
      <c r="AV1238" s="18">
        <v>0</v>
      </c>
      <c r="AW1238" s="18">
        <v>0</v>
      </c>
      <c r="AX1238" s="19" t="s">
        <v>158</v>
      </c>
      <c r="AY1238" s="19" t="s">
        <v>1618</v>
      </c>
      <c r="AZ1238" s="13">
        <v>0</v>
      </c>
      <c r="BA1238" s="13">
        <v>1</v>
      </c>
      <c r="BB1238" s="19" t="s">
        <v>1458</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69060701</v>
      </c>
      <c r="D1239" s="19" t="s">
        <v>1625</v>
      </c>
      <c r="E1239" s="18">
        <v>1</v>
      </c>
      <c r="F1239" s="18">
        <v>69060700</v>
      </c>
      <c r="G1239" s="18">
        <v>69060702</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156</v>
      </c>
      <c r="AT1239" s="19" t="s">
        <v>157</v>
      </c>
      <c r="AU1239" s="18">
        <v>0</v>
      </c>
      <c r="AV1239" s="18">
        <v>0</v>
      </c>
      <c r="AW1239" s="18">
        <v>0</v>
      </c>
      <c r="AX1239" s="19" t="s">
        <v>158</v>
      </c>
      <c r="AY1239" s="19" t="s">
        <v>1171</v>
      </c>
      <c r="AZ1239" s="13">
        <v>0</v>
      </c>
      <c r="BA1239" s="13">
        <v>1</v>
      </c>
      <c r="BB1239" s="19" t="s">
        <v>1626</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69060702</v>
      </c>
      <c r="D1240" s="19" t="s">
        <v>1627</v>
      </c>
      <c r="E1240" s="18">
        <v>1</v>
      </c>
      <c r="F1240" s="18">
        <v>69060700</v>
      </c>
      <c r="G1240" s="18">
        <v>0</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156</v>
      </c>
      <c r="AT1240" s="19" t="s">
        <v>157</v>
      </c>
      <c r="AU1240" s="18">
        <v>0</v>
      </c>
      <c r="AV1240" s="18">
        <v>0</v>
      </c>
      <c r="AW1240" s="18">
        <v>0</v>
      </c>
      <c r="AX1240" s="19" t="s">
        <v>158</v>
      </c>
      <c r="AY1240" s="19" t="s">
        <v>1622</v>
      </c>
      <c r="AZ1240" s="13">
        <v>0</v>
      </c>
      <c r="BA1240" s="13">
        <v>1</v>
      </c>
      <c r="BB1240" s="19" t="s">
        <v>1628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69060800</v>
      </c>
      <c r="D1241" s="128" t="s">
        <v>1629</v>
      </c>
      <c r="E1241" s="127">
        <v>1</v>
      </c>
      <c r="F1241" s="18">
        <v>69060800</v>
      </c>
      <c r="G1241" s="18">
        <v>69060801</v>
      </c>
      <c r="H1241" s="127">
        <v>0</v>
      </c>
      <c r="I1241" s="18">
        <v>20</v>
      </c>
      <c r="J1241" s="127">
        <v>3</v>
      </c>
      <c r="K1241" s="127">
        <v>0</v>
      </c>
      <c r="L1241" s="127">
        <v>0</v>
      </c>
      <c r="M1241" s="127">
        <v>0</v>
      </c>
      <c r="N1241" s="127">
        <v>2</v>
      </c>
      <c r="O1241" s="127">
        <v>0</v>
      </c>
      <c r="P1241" s="127">
        <v>0</v>
      </c>
      <c r="Q1241" s="127">
        <v>0</v>
      </c>
      <c r="R1241" s="127">
        <v>0</v>
      </c>
      <c r="S1241" s="127">
        <v>0</v>
      </c>
      <c r="T1241" s="127">
        <v>1</v>
      </c>
      <c r="U1241" s="127">
        <v>2</v>
      </c>
      <c r="V1241" s="127">
        <v>0</v>
      </c>
      <c r="W1241" s="127">
        <v>0</v>
      </c>
      <c r="X1241" s="127">
        <v>0</v>
      </c>
      <c r="Y1241" s="127">
        <v>0</v>
      </c>
      <c r="Z1241" s="127">
        <v>0</v>
      </c>
      <c r="AA1241" s="127">
        <v>0</v>
      </c>
      <c r="AB1241" s="127">
        <v>1</v>
      </c>
      <c r="AC1241" s="127">
        <v>0</v>
      </c>
      <c r="AD1241" s="127">
        <v>20</v>
      </c>
      <c r="AE1241" s="127">
        <v>0</v>
      </c>
      <c r="AF1241" s="127">
        <v>0</v>
      </c>
      <c r="AG1241" s="127">
        <v>2</v>
      </c>
      <c r="AH1241" s="127">
        <v>0</v>
      </c>
      <c r="AI1241" s="127">
        <v>0</v>
      </c>
      <c r="AJ1241" s="127">
        <v>0</v>
      </c>
      <c r="AK1241" s="127">
        <v>0</v>
      </c>
      <c r="AL1241" s="127">
        <v>0</v>
      </c>
      <c r="AM1241" s="127">
        <v>0</v>
      </c>
      <c r="AN1241" s="127">
        <v>0</v>
      </c>
      <c r="AO1241" s="127">
        <v>1000</v>
      </c>
      <c r="AP1241" s="127">
        <v>0</v>
      </c>
      <c r="AQ1241" s="127">
        <v>0</v>
      </c>
      <c r="AR1241" s="127"/>
      <c r="AS1241" s="127" t="s">
        <v>156</v>
      </c>
      <c r="AT1241" s="128" t="s">
        <v>157</v>
      </c>
      <c r="AU1241" s="127">
        <v>0</v>
      </c>
      <c r="AV1241" s="127">
        <v>0</v>
      </c>
      <c r="AW1241" s="127">
        <v>0</v>
      </c>
      <c r="AX1241" s="128" t="s">
        <v>158</v>
      </c>
      <c r="AY1241" s="127" t="s">
        <v>156</v>
      </c>
      <c r="AZ1241" s="127">
        <v>0</v>
      </c>
      <c r="BA1241" s="127">
        <v>1</v>
      </c>
      <c r="BB1241" s="19" t="s">
        <v>1458</v>
      </c>
      <c r="BC1241" s="127">
        <v>0</v>
      </c>
      <c r="BD1241" s="127">
        <v>0</v>
      </c>
      <c r="BE1241" s="127">
        <v>0</v>
      </c>
      <c r="BF1241" s="127">
        <v>0</v>
      </c>
      <c r="BG1241" s="127">
        <v>0</v>
      </c>
      <c r="BH1241" s="127">
        <v>0</v>
      </c>
      <c r="BI1241" s="142">
        <v>0</v>
      </c>
      <c r="BJ1241" s="127">
        <v>1</v>
      </c>
      <c r="BK1241" s="6">
        <v>0</v>
      </c>
      <c r="BL1241" s="6">
        <v>0</v>
      </c>
      <c r="BM1241" s="6">
        <v>0</v>
      </c>
      <c r="BN1241" s="6">
        <v>0</v>
      </c>
      <c r="BO1241" s="6">
        <v>0</v>
      </c>
    </row>
    <row r="1242" spans="3:67" ht="20.100000000000001" customHeight="1">
      <c r="C1242" s="18">
        <v>69060801</v>
      </c>
      <c r="D1242" s="128" t="s">
        <v>1629</v>
      </c>
      <c r="E1242" s="127">
        <v>1</v>
      </c>
      <c r="F1242" s="18">
        <v>69060800</v>
      </c>
      <c r="G1242" s="127">
        <v>0</v>
      </c>
      <c r="H1242" s="127">
        <v>0</v>
      </c>
      <c r="I1242" s="18">
        <v>20</v>
      </c>
      <c r="J1242" s="127">
        <v>3</v>
      </c>
      <c r="K1242" s="127">
        <v>0</v>
      </c>
      <c r="L1242" s="127">
        <v>0</v>
      </c>
      <c r="M1242" s="127">
        <v>0</v>
      </c>
      <c r="N1242" s="127">
        <v>2</v>
      </c>
      <c r="O1242" s="127">
        <v>13</v>
      </c>
      <c r="P1242" s="127">
        <v>0.25</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v>80001031</v>
      </c>
      <c r="AS1242" s="127" t="s">
        <v>156</v>
      </c>
      <c r="AT1242" s="128" t="s">
        <v>157</v>
      </c>
      <c r="AU1242" s="127" t="s">
        <v>817</v>
      </c>
      <c r="AV1242" s="127">
        <v>0</v>
      </c>
      <c r="AW1242" s="127">
        <v>40000003</v>
      </c>
      <c r="AX1242" s="128" t="s">
        <v>158</v>
      </c>
      <c r="AY1242" s="127" t="s">
        <v>156</v>
      </c>
      <c r="AZ1242" s="127">
        <v>0</v>
      </c>
      <c r="BA1242" s="127">
        <v>1</v>
      </c>
      <c r="BB1242" s="128" t="s">
        <v>1630</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70000001</v>
      </c>
      <c r="D1243" s="19" t="s">
        <v>1631</v>
      </c>
      <c r="E1243" s="18">
        <v>1</v>
      </c>
      <c r="F1243" s="148">
        <v>0</v>
      </c>
      <c r="G1243" s="18">
        <v>0</v>
      </c>
      <c r="H1243" s="13">
        <v>0</v>
      </c>
      <c r="I1243" s="18">
        <v>1</v>
      </c>
      <c r="J1243" s="18">
        <v>0</v>
      </c>
      <c r="K1243" s="18">
        <v>0</v>
      </c>
      <c r="L1243" s="18">
        <v>0</v>
      </c>
      <c r="M1243" s="18">
        <v>0</v>
      </c>
      <c r="N1243" s="18">
        <v>1</v>
      </c>
      <c r="O1243" s="18">
        <v>0</v>
      </c>
      <c r="P1243" s="18">
        <v>0</v>
      </c>
      <c r="Q1243" s="18">
        <v>0</v>
      </c>
      <c r="R1243" s="6">
        <v>0</v>
      </c>
      <c r="S1243" s="13">
        <v>0</v>
      </c>
      <c r="T1243" s="11">
        <v>0</v>
      </c>
      <c r="U1243" s="18">
        <v>1</v>
      </c>
      <c r="V1243" s="18">
        <v>0</v>
      </c>
      <c r="W1243" s="18">
        <v>1</v>
      </c>
      <c r="X1243" s="18">
        <v>0</v>
      </c>
      <c r="Y1243" s="18">
        <v>0</v>
      </c>
      <c r="Z1243" s="18">
        <v>0</v>
      </c>
      <c r="AA1243" s="18">
        <v>0</v>
      </c>
      <c r="AB1243" s="18">
        <v>1</v>
      </c>
      <c r="AC1243" s="18">
        <v>0</v>
      </c>
      <c r="AD1243" s="18">
        <v>1</v>
      </c>
      <c r="AE1243" s="18">
        <v>0</v>
      </c>
      <c r="AF1243" s="18">
        <v>0</v>
      </c>
      <c r="AG1243" s="6">
        <v>7</v>
      </c>
      <c r="AH1243" s="6">
        <v>0</v>
      </c>
      <c r="AI1243" s="6">
        <v>0</v>
      </c>
      <c r="AJ1243" s="6">
        <v>0</v>
      </c>
      <c r="AK1243" s="18">
        <v>0</v>
      </c>
      <c r="AL1243" s="18">
        <v>0</v>
      </c>
      <c r="AM1243" s="18">
        <v>0</v>
      </c>
      <c r="AN1243" s="18">
        <v>0</v>
      </c>
      <c r="AO1243" s="18">
        <v>700</v>
      </c>
      <c r="AP1243" s="18">
        <v>0.5</v>
      </c>
      <c r="AQ1243" s="18">
        <v>0</v>
      </c>
      <c r="AR1243" s="6">
        <v>0</v>
      </c>
      <c r="AS1243" s="18" t="s">
        <v>156</v>
      </c>
      <c r="AT1243" s="19" t="s">
        <v>455</v>
      </c>
      <c r="AU1243" s="18">
        <v>0</v>
      </c>
      <c r="AV1243" s="66">
        <v>12000006</v>
      </c>
      <c r="AW1243" s="18">
        <v>0</v>
      </c>
      <c r="AX1243" s="19" t="s">
        <v>158</v>
      </c>
      <c r="AY1243" s="19" t="s">
        <v>156</v>
      </c>
      <c r="AZ1243" s="13">
        <v>0</v>
      </c>
      <c r="BA1243" s="13">
        <v>0</v>
      </c>
      <c r="BB1243" s="68"/>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66">
        <v>70000002</v>
      </c>
      <c r="D1244" s="82" t="s">
        <v>1632</v>
      </c>
      <c r="E1244" s="66">
        <v>1</v>
      </c>
      <c r="F1244" s="66">
        <v>60010500</v>
      </c>
      <c r="G1244" s="66">
        <v>0</v>
      </c>
      <c r="H1244" s="73">
        <v>0</v>
      </c>
      <c r="I1244" s="66">
        <v>1</v>
      </c>
      <c r="J1244" s="66">
        <v>0</v>
      </c>
      <c r="K1244" s="55">
        <v>0</v>
      </c>
      <c r="L1244" s="66">
        <v>0</v>
      </c>
      <c r="M1244" s="66">
        <v>0</v>
      </c>
      <c r="N1244" s="66">
        <v>1</v>
      </c>
      <c r="O1244" s="66">
        <v>0</v>
      </c>
      <c r="P1244" s="66">
        <v>0</v>
      </c>
      <c r="Q1244" s="66">
        <v>0</v>
      </c>
      <c r="R1244" s="6">
        <v>0</v>
      </c>
      <c r="S1244" s="66">
        <v>0</v>
      </c>
      <c r="T1244" s="55">
        <v>1</v>
      </c>
      <c r="U1244" s="66">
        <v>1</v>
      </c>
      <c r="V1244" s="66">
        <v>0</v>
      </c>
      <c r="W1244" s="66">
        <v>1</v>
      </c>
      <c r="X1244" s="66">
        <v>0</v>
      </c>
      <c r="Y1244" s="66">
        <v>0</v>
      </c>
      <c r="Z1244" s="66">
        <v>0</v>
      </c>
      <c r="AA1244" s="66">
        <v>0</v>
      </c>
      <c r="AB1244" s="66">
        <v>1</v>
      </c>
      <c r="AC1244" s="66">
        <v>0</v>
      </c>
      <c r="AD1244" s="66">
        <v>2</v>
      </c>
      <c r="AE1244" s="66">
        <v>0</v>
      </c>
      <c r="AF1244" s="66">
        <v>0</v>
      </c>
      <c r="AG1244" s="62">
        <v>7</v>
      </c>
      <c r="AH1244" s="62">
        <v>0</v>
      </c>
      <c r="AI1244" s="6">
        <v>0</v>
      </c>
      <c r="AJ1244" s="62">
        <v>9</v>
      </c>
      <c r="AK1244" s="66">
        <v>0</v>
      </c>
      <c r="AL1244" s="66">
        <v>0</v>
      </c>
      <c r="AM1244" s="66">
        <v>0</v>
      </c>
      <c r="AN1244" s="66">
        <v>0.5</v>
      </c>
      <c r="AO1244" s="66">
        <v>3000</v>
      </c>
      <c r="AP1244" s="66">
        <v>0.2</v>
      </c>
      <c r="AQ1244" s="66">
        <v>20</v>
      </c>
      <c r="AR1244" s="62">
        <v>0</v>
      </c>
      <c r="AS1244" s="66" t="s">
        <v>156</v>
      </c>
      <c r="AT1244" s="19" t="s">
        <v>455</v>
      </c>
      <c r="AU1244" s="66" t="s">
        <v>190</v>
      </c>
      <c r="AV1244" s="66">
        <v>12000006</v>
      </c>
      <c r="AW1244" s="165">
        <v>20000025</v>
      </c>
      <c r="AX1244" s="82" t="s">
        <v>191</v>
      </c>
      <c r="AY1244" s="82" t="s">
        <v>156</v>
      </c>
      <c r="AZ1244" s="73">
        <v>0</v>
      </c>
      <c r="BA1244" s="73">
        <v>0</v>
      </c>
      <c r="BB1244" s="74"/>
      <c r="BC1244" s="66">
        <v>0</v>
      </c>
      <c r="BD1244" s="66">
        <v>0</v>
      </c>
      <c r="BE1244" s="66">
        <v>0</v>
      </c>
      <c r="BF1244" s="66">
        <v>0</v>
      </c>
      <c r="BG1244" s="66">
        <v>0</v>
      </c>
      <c r="BH1244" s="66">
        <v>0</v>
      </c>
      <c r="BI1244" s="66">
        <v>0</v>
      </c>
      <c r="BJ1244" s="6">
        <v>0</v>
      </c>
      <c r="BK1244" s="6">
        <v>0</v>
      </c>
      <c r="BL1244" s="6">
        <v>0</v>
      </c>
      <c r="BM1244" s="6">
        <v>0</v>
      </c>
      <c r="BN1244" s="6">
        <v>0</v>
      </c>
      <c r="BO1244" s="6">
        <v>0</v>
      </c>
    </row>
    <row r="1245" spans="3:67" ht="20.100000000000001" customHeight="1">
      <c r="C1245" s="66">
        <v>70000003</v>
      </c>
      <c r="D1245" s="82" t="s">
        <v>1633</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156</v>
      </c>
      <c r="AT1245" s="19" t="s">
        <v>455</v>
      </c>
      <c r="AU1245" s="66" t="s">
        <v>190</v>
      </c>
      <c r="AV1245" s="66">
        <v>10001004</v>
      </c>
      <c r="AW1245" s="165">
        <v>20000037</v>
      </c>
      <c r="AX1245" s="82" t="s">
        <v>191</v>
      </c>
      <c r="AY1245" s="82" t="s">
        <v>156</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70000004</v>
      </c>
      <c r="D1246" s="82" t="s">
        <v>1634</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156</v>
      </c>
      <c r="AT1246" s="19" t="s">
        <v>455</v>
      </c>
      <c r="AU1246" s="66" t="s">
        <v>190</v>
      </c>
      <c r="AV1246" s="66">
        <v>12000006</v>
      </c>
      <c r="AW1246" s="165">
        <v>20000038</v>
      </c>
      <c r="AX1246" s="82" t="s">
        <v>191</v>
      </c>
      <c r="AY1246" s="82" t="s">
        <v>156</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70000005</v>
      </c>
      <c r="D1247" s="19" t="s">
        <v>2057</v>
      </c>
      <c r="E1247" s="18">
        <v>1</v>
      </c>
      <c r="F1247" s="18">
        <v>60010500</v>
      </c>
      <c r="G1247" s="18">
        <v>0</v>
      </c>
      <c r="H1247" s="13">
        <v>0</v>
      </c>
      <c r="I1247" s="18">
        <v>1</v>
      </c>
      <c r="J1247" s="18">
        <v>3</v>
      </c>
      <c r="K1247" s="11">
        <v>0</v>
      </c>
      <c r="L1247" s="18">
        <v>0</v>
      </c>
      <c r="M1247" s="18">
        <v>0</v>
      </c>
      <c r="N1247" s="18">
        <v>1</v>
      </c>
      <c r="O1247" s="18">
        <v>0</v>
      </c>
      <c r="P1247" s="18">
        <v>0</v>
      </c>
      <c r="Q1247" s="18">
        <v>0</v>
      </c>
      <c r="R1247" s="6">
        <v>0</v>
      </c>
      <c r="S1247" s="18">
        <v>60000332</v>
      </c>
      <c r="T1247" s="11">
        <v>0</v>
      </c>
      <c r="U1247" s="18">
        <v>1</v>
      </c>
      <c r="V1247" s="18">
        <v>0</v>
      </c>
      <c r="W1247" s="18">
        <v>0</v>
      </c>
      <c r="X1247" s="18">
        <v>0</v>
      </c>
      <c r="Y1247" s="18">
        <v>0</v>
      </c>
      <c r="Z1247" s="18">
        <v>0</v>
      </c>
      <c r="AA1247" s="18">
        <v>0</v>
      </c>
      <c r="AB1247" s="18">
        <v>1</v>
      </c>
      <c r="AC1247" s="18">
        <v>0</v>
      </c>
      <c r="AD1247" s="18">
        <v>1</v>
      </c>
      <c r="AE1247" s="18">
        <v>0</v>
      </c>
      <c r="AF1247" s="18">
        <v>0</v>
      </c>
      <c r="AG1247" s="6">
        <v>7</v>
      </c>
      <c r="AH1247" s="6">
        <v>0</v>
      </c>
      <c r="AI1247" s="6">
        <v>0</v>
      </c>
      <c r="AJ1247" s="6">
        <v>3</v>
      </c>
      <c r="AK1247" s="18">
        <v>0</v>
      </c>
      <c r="AL1247" s="18">
        <v>0</v>
      </c>
      <c r="AM1247" s="16">
        <v>0</v>
      </c>
      <c r="AN1247" s="11">
        <v>0.1</v>
      </c>
      <c r="AO1247" s="18">
        <v>3000</v>
      </c>
      <c r="AP1247" s="18">
        <v>0</v>
      </c>
      <c r="AQ1247" s="18">
        <v>40</v>
      </c>
      <c r="AR1247" s="6">
        <v>0</v>
      </c>
      <c r="AS1247" s="18" t="s">
        <v>156</v>
      </c>
      <c r="AT1247" s="12" t="s">
        <v>177</v>
      </c>
      <c r="AU1247" s="18" t="s">
        <v>190</v>
      </c>
      <c r="AV1247" s="18">
        <v>0</v>
      </c>
      <c r="AW1247" s="10">
        <v>0</v>
      </c>
      <c r="AX1247" s="19" t="s">
        <v>191</v>
      </c>
      <c r="AY1247" s="19" t="s">
        <v>156</v>
      </c>
      <c r="AZ1247" s="13">
        <v>0</v>
      </c>
      <c r="BA1247" s="13">
        <v>0</v>
      </c>
      <c r="BB1247" s="37"/>
      <c r="BC1247" s="18">
        <v>0</v>
      </c>
      <c r="BD1247" s="18">
        <v>0</v>
      </c>
      <c r="BE1247" s="18">
        <v>0</v>
      </c>
      <c r="BF1247" s="18">
        <v>0</v>
      </c>
      <c r="BG1247" s="18">
        <v>0</v>
      </c>
      <c r="BH1247" s="18">
        <v>0</v>
      </c>
      <c r="BI1247" s="18">
        <v>0</v>
      </c>
      <c r="BJ1247" s="6">
        <v>0</v>
      </c>
      <c r="BK1247" s="6">
        <v>0</v>
      </c>
      <c r="BL1247" s="6">
        <v>0</v>
      </c>
      <c r="BM1247" s="6">
        <v>0</v>
      </c>
      <c r="BN1247" s="6">
        <v>0</v>
      </c>
      <c r="BO1247" s="6">
        <v>0</v>
      </c>
    </row>
    <row r="1248" spans="3:67" ht="20.100000000000001" customHeight="1">
      <c r="C1248" s="18">
        <v>70000011</v>
      </c>
      <c r="D1248" s="19" t="s">
        <v>1635</v>
      </c>
      <c r="E1248" s="18">
        <v>1</v>
      </c>
      <c r="F1248" s="18">
        <v>0</v>
      </c>
      <c r="G1248" s="18">
        <v>0</v>
      </c>
      <c r="H1248" s="13">
        <v>0</v>
      </c>
      <c r="I1248" s="18">
        <v>1</v>
      </c>
      <c r="J1248" s="18">
        <v>0</v>
      </c>
      <c r="K1248" s="18">
        <v>0</v>
      </c>
      <c r="L1248" s="18">
        <v>0</v>
      </c>
      <c r="M1248" s="18">
        <v>0</v>
      </c>
      <c r="N1248" s="18">
        <v>1</v>
      </c>
      <c r="O1248" s="18">
        <v>0</v>
      </c>
      <c r="P1248" s="18">
        <v>0</v>
      </c>
      <c r="Q1248" s="18">
        <v>0</v>
      </c>
      <c r="R1248" s="6">
        <v>0</v>
      </c>
      <c r="S1248" s="13">
        <v>0</v>
      </c>
      <c r="T1248" s="11">
        <v>0</v>
      </c>
      <c r="U1248" s="18">
        <v>1</v>
      </c>
      <c r="V1248" s="18">
        <v>0</v>
      </c>
      <c r="W1248" s="18">
        <v>1</v>
      </c>
      <c r="X1248" s="18">
        <v>0</v>
      </c>
      <c r="Y1248" s="18">
        <v>0</v>
      </c>
      <c r="Z1248" s="18">
        <v>0</v>
      </c>
      <c r="AA1248" s="18">
        <v>0</v>
      </c>
      <c r="AB1248" s="18">
        <v>1</v>
      </c>
      <c r="AC1248" s="18">
        <v>0</v>
      </c>
      <c r="AD1248" s="18">
        <v>1</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t="s">
        <v>156</v>
      </c>
      <c r="AT1248" s="19" t="s">
        <v>455</v>
      </c>
      <c r="AU1248" s="66">
        <v>0</v>
      </c>
      <c r="AV1248" s="10">
        <v>12000006</v>
      </c>
      <c r="AW1248" s="18">
        <v>0</v>
      </c>
      <c r="AX1248" s="19" t="s">
        <v>158</v>
      </c>
      <c r="AY1248" s="19" t="s">
        <v>156</v>
      </c>
      <c r="AZ1248" s="13">
        <v>0</v>
      </c>
      <c r="BA1248" s="13">
        <v>0</v>
      </c>
      <c r="BB1248" s="68"/>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66">
        <v>70000012</v>
      </c>
      <c r="D1249" s="82" t="s">
        <v>1636</v>
      </c>
      <c r="E1249" s="66">
        <v>1</v>
      </c>
      <c r="F1249" s="66">
        <v>60010500</v>
      </c>
      <c r="G1249" s="66">
        <v>0</v>
      </c>
      <c r="H1249" s="73">
        <v>0</v>
      </c>
      <c r="I1249" s="66">
        <v>1</v>
      </c>
      <c r="J1249" s="66">
        <v>0</v>
      </c>
      <c r="K1249" s="55">
        <v>0</v>
      </c>
      <c r="L1249" s="66">
        <v>0</v>
      </c>
      <c r="M1249" s="66">
        <v>0</v>
      </c>
      <c r="N1249" s="66">
        <v>1</v>
      </c>
      <c r="O1249" s="66">
        <v>0</v>
      </c>
      <c r="P1249" s="66">
        <v>0</v>
      </c>
      <c r="Q1249" s="66">
        <v>0</v>
      </c>
      <c r="R1249" s="6">
        <v>0</v>
      </c>
      <c r="S1249" s="66">
        <v>0</v>
      </c>
      <c r="T1249" s="55">
        <v>1</v>
      </c>
      <c r="U1249" s="66">
        <v>1</v>
      </c>
      <c r="V1249" s="66">
        <v>0</v>
      </c>
      <c r="W1249" s="66">
        <v>1</v>
      </c>
      <c r="X1249" s="66">
        <v>0</v>
      </c>
      <c r="Y1249" s="66">
        <v>0</v>
      </c>
      <c r="Z1249" s="66">
        <v>0</v>
      </c>
      <c r="AA1249" s="66">
        <v>0</v>
      </c>
      <c r="AB1249" s="66">
        <v>1</v>
      </c>
      <c r="AC1249" s="66">
        <v>0</v>
      </c>
      <c r="AD1249" s="66">
        <v>1.2</v>
      </c>
      <c r="AE1249" s="66">
        <v>0</v>
      </c>
      <c r="AF1249" s="66">
        <v>0</v>
      </c>
      <c r="AG1249" s="62">
        <v>7</v>
      </c>
      <c r="AH1249" s="62">
        <v>0</v>
      </c>
      <c r="AI1249" s="6">
        <v>0</v>
      </c>
      <c r="AJ1249" s="62">
        <v>9</v>
      </c>
      <c r="AK1249" s="66">
        <v>0</v>
      </c>
      <c r="AL1249" s="66">
        <v>0</v>
      </c>
      <c r="AM1249" s="66">
        <v>0</v>
      </c>
      <c r="AN1249" s="66">
        <v>0.5</v>
      </c>
      <c r="AO1249" s="66">
        <v>3000</v>
      </c>
      <c r="AP1249" s="66">
        <v>0.2</v>
      </c>
      <c r="AQ1249" s="66">
        <v>20</v>
      </c>
      <c r="AR1249" s="62">
        <v>0</v>
      </c>
      <c r="AS1249" s="66" t="s">
        <v>156</v>
      </c>
      <c r="AT1249" s="19" t="s">
        <v>455</v>
      </c>
      <c r="AU1249" s="66" t="s">
        <v>190</v>
      </c>
      <c r="AV1249" s="66">
        <v>12000006</v>
      </c>
      <c r="AW1249" s="165">
        <v>20000025</v>
      </c>
      <c r="AX1249" s="82" t="s">
        <v>191</v>
      </c>
      <c r="AY1249" s="82" t="s">
        <v>156</v>
      </c>
      <c r="AZ1249" s="73">
        <v>0</v>
      </c>
      <c r="BA1249" s="73">
        <v>0</v>
      </c>
      <c r="BB1249" s="74"/>
      <c r="BC1249" s="66">
        <v>0</v>
      </c>
      <c r="BD1249" s="66">
        <v>0</v>
      </c>
      <c r="BE1249" s="66">
        <v>0</v>
      </c>
      <c r="BF1249" s="66">
        <v>0</v>
      </c>
      <c r="BG1249" s="66">
        <v>0</v>
      </c>
      <c r="BH1249" s="66">
        <v>0</v>
      </c>
      <c r="BI1249" s="66">
        <v>0</v>
      </c>
      <c r="BJ1249" s="6">
        <v>0</v>
      </c>
      <c r="BK1249" s="6">
        <v>0</v>
      </c>
      <c r="BL1249" s="6">
        <v>0</v>
      </c>
      <c r="BM1249" s="6">
        <v>0</v>
      </c>
      <c r="BN1249" s="6">
        <v>0</v>
      </c>
      <c r="BO1249" s="6">
        <v>0</v>
      </c>
    </row>
    <row r="1250" spans="3:67" ht="20.100000000000001" customHeight="1">
      <c r="C1250" s="18">
        <v>70001001</v>
      </c>
      <c r="D1250" s="12" t="s">
        <v>383</v>
      </c>
      <c r="E1250" s="18">
        <v>1</v>
      </c>
      <c r="F1250" s="11">
        <v>60010300</v>
      </c>
      <c r="G1250" s="18">
        <v>0</v>
      </c>
      <c r="H1250" s="13">
        <v>0</v>
      </c>
      <c r="I1250" s="18">
        <v>1</v>
      </c>
      <c r="J1250" s="18">
        <v>0</v>
      </c>
      <c r="K1250" s="18">
        <v>0</v>
      </c>
      <c r="L1250" s="11">
        <v>0</v>
      </c>
      <c r="M1250" s="11">
        <v>0</v>
      </c>
      <c r="N1250" s="11">
        <v>2</v>
      </c>
      <c r="O1250" s="11">
        <v>1</v>
      </c>
      <c r="P1250" s="11">
        <v>0.3</v>
      </c>
      <c r="Q1250" s="11">
        <v>0</v>
      </c>
      <c r="R1250" s="6">
        <v>0</v>
      </c>
      <c r="S1250" s="11">
        <v>0</v>
      </c>
      <c r="T1250" s="11">
        <v>1</v>
      </c>
      <c r="U1250" s="11">
        <v>2</v>
      </c>
      <c r="V1250" s="11">
        <v>0</v>
      </c>
      <c r="W1250" s="11">
        <v>3</v>
      </c>
      <c r="X1250" s="11">
        <v>350</v>
      </c>
      <c r="Y1250" s="11">
        <v>0</v>
      </c>
      <c r="Z1250" s="11">
        <v>0</v>
      </c>
      <c r="AA1250" s="11">
        <v>0</v>
      </c>
      <c r="AB1250" s="11">
        <v>0</v>
      </c>
      <c r="AC1250" s="11">
        <v>0</v>
      </c>
      <c r="AD1250" s="11">
        <v>9</v>
      </c>
      <c r="AE1250" s="11">
        <v>2</v>
      </c>
      <c r="AF1250" s="11" t="s">
        <v>165</v>
      </c>
      <c r="AG1250" s="6">
        <v>0</v>
      </c>
      <c r="AH1250" s="6">
        <v>2</v>
      </c>
      <c r="AI1250" s="6">
        <v>0</v>
      </c>
      <c r="AJ1250" s="6">
        <v>1.5</v>
      </c>
      <c r="AK1250" s="11">
        <v>0</v>
      </c>
      <c r="AL1250" s="11">
        <v>0</v>
      </c>
      <c r="AM1250" s="11">
        <v>0</v>
      </c>
      <c r="AN1250" s="11">
        <v>1</v>
      </c>
      <c r="AO1250" s="11">
        <v>3000</v>
      </c>
      <c r="AP1250" s="11">
        <v>0.5</v>
      </c>
      <c r="AQ1250" s="11">
        <v>0</v>
      </c>
      <c r="AR1250" s="6">
        <v>0</v>
      </c>
      <c r="AS1250" s="11" t="s">
        <v>156</v>
      </c>
      <c r="AT1250" s="12" t="s">
        <v>211</v>
      </c>
      <c r="AU1250" s="11" t="s">
        <v>352</v>
      </c>
      <c r="AV1250" s="18">
        <v>10000007</v>
      </c>
      <c r="AW1250" s="18">
        <v>21000110</v>
      </c>
      <c r="AX1250" s="12" t="s">
        <v>158</v>
      </c>
      <c r="AY1250" s="11">
        <v>0</v>
      </c>
      <c r="AZ1250" s="13">
        <v>0</v>
      </c>
      <c r="BA1250" s="13">
        <v>0</v>
      </c>
      <c r="BB1250" s="37" t="s">
        <v>371</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70101001</v>
      </c>
      <c r="D1251" s="12" t="s">
        <v>378</v>
      </c>
      <c r="E1251" s="18">
        <v>1</v>
      </c>
      <c r="F1251" s="11">
        <v>60010300</v>
      </c>
      <c r="G1251" s="18">
        <v>0</v>
      </c>
      <c r="H1251" s="13">
        <v>0</v>
      </c>
      <c r="I1251" s="18">
        <v>1</v>
      </c>
      <c r="J1251" s="18">
        <v>0</v>
      </c>
      <c r="K1251" s="18">
        <v>0</v>
      </c>
      <c r="L1251" s="11">
        <v>0</v>
      </c>
      <c r="M1251" s="11">
        <v>0</v>
      </c>
      <c r="N1251" s="11">
        <v>2</v>
      </c>
      <c r="O1251" s="11">
        <v>2</v>
      </c>
      <c r="P1251" s="11">
        <v>0.8</v>
      </c>
      <c r="Q1251" s="11">
        <v>0</v>
      </c>
      <c r="R1251" s="6">
        <v>0</v>
      </c>
      <c r="S1251" s="11">
        <v>0</v>
      </c>
      <c r="T1251" s="11">
        <v>1</v>
      </c>
      <c r="U1251" s="11">
        <v>2</v>
      </c>
      <c r="V1251" s="11">
        <v>0</v>
      </c>
      <c r="W1251" s="11">
        <v>0</v>
      </c>
      <c r="X1251" s="11">
        <v>0</v>
      </c>
      <c r="Y1251" s="11">
        <v>0</v>
      </c>
      <c r="Z1251" s="11">
        <v>0</v>
      </c>
      <c r="AA1251" s="11">
        <v>0</v>
      </c>
      <c r="AB1251" s="11">
        <v>0</v>
      </c>
      <c r="AC1251" s="11">
        <v>0</v>
      </c>
      <c r="AD1251" s="11">
        <v>20</v>
      </c>
      <c r="AE1251" s="11">
        <v>0</v>
      </c>
      <c r="AF1251" s="11">
        <v>0</v>
      </c>
      <c r="AG1251" s="6">
        <v>2</v>
      </c>
      <c r="AH1251" s="6">
        <v>2</v>
      </c>
      <c r="AI1251" s="6">
        <v>0</v>
      </c>
      <c r="AJ1251" s="6">
        <v>1.5</v>
      </c>
      <c r="AK1251" s="11">
        <v>0</v>
      </c>
      <c r="AL1251" s="11">
        <v>0</v>
      </c>
      <c r="AM1251" s="11">
        <v>0</v>
      </c>
      <c r="AN1251" s="11">
        <v>1</v>
      </c>
      <c r="AO1251" s="11">
        <v>3000</v>
      </c>
      <c r="AP1251" s="11">
        <v>0.5</v>
      </c>
      <c r="AQ1251" s="11">
        <v>0</v>
      </c>
      <c r="AR1251" s="6">
        <v>0</v>
      </c>
      <c r="AS1251" s="11" t="s">
        <v>156</v>
      </c>
      <c r="AT1251" s="12" t="s">
        <v>157</v>
      </c>
      <c r="AU1251" s="11" t="s">
        <v>352</v>
      </c>
      <c r="AV1251" s="18">
        <v>0</v>
      </c>
      <c r="AW1251" s="18">
        <v>0</v>
      </c>
      <c r="AX1251" s="12" t="s">
        <v>341</v>
      </c>
      <c r="AY1251" s="11" t="s">
        <v>1637</v>
      </c>
      <c r="AZ1251" s="13">
        <v>0</v>
      </c>
      <c r="BA1251" s="13">
        <v>0</v>
      </c>
      <c r="BB1251" s="37" t="s">
        <v>1638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1.75" customHeight="1">
      <c r="C1252" s="18">
        <v>70102001</v>
      </c>
      <c r="D1252" s="12" t="s">
        <v>343</v>
      </c>
      <c r="E1252" s="18">
        <v>1</v>
      </c>
      <c r="F1252" s="11">
        <v>60010100</v>
      </c>
      <c r="G1252" s="18">
        <v>0</v>
      </c>
      <c r="H1252" s="13">
        <v>0</v>
      </c>
      <c r="I1252" s="18">
        <v>1</v>
      </c>
      <c r="J1252" s="18">
        <v>0</v>
      </c>
      <c r="K1252" s="18">
        <v>0</v>
      </c>
      <c r="L1252" s="11">
        <v>0</v>
      </c>
      <c r="M1252" s="11">
        <v>0</v>
      </c>
      <c r="N1252" s="11">
        <v>2</v>
      </c>
      <c r="O1252" s="11">
        <v>3</v>
      </c>
      <c r="P1252" s="11">
        <v>1</v>
      </c>
      <c r="Q1252" s="11">
        <v>0</v>
      </c>
      <c r="R1252" s="6">
        <v>0</v>
      </c>
      <c r="S1252" s="11">
        <v>0</v>
      </c>
      <c r="T1252" s="11">
        <v>1</v>
      </c>
      <c r="U1252" s="11">
        <v>2</v>
      </c>
      <c r="V1252" s="11">
        <v>0</v>
      </c>
      <c r="W1252" s="11">
        <v>3</v>
      </c>
      <c r="X1252" s="11">
        <v>0</v>
      </c>
      <c r="Y1252" s="11">
        <v>1</v>
      </c>
      <c r="Z1252" s="11">
        <v>0</v>
      </c>
      <c r="AA1252" s="11">
        <v>0</v>
      </c>
      <c r="AB1252" s="11">
        <v>0</v>
      </c>
      <c r="AC1252" s="11">
        <v>0</v>
      </c>
      <c r="AD1252" s="11">
        <v>9</v>
      </c>
      <c r="AE1252" s="11">
        <v>1</v>
      </c>
      <c r="AF1252" s="11">
        <v>4</v>
      </c>
      <c r="AG1252" s="6">
        <v>0</v>
      </c>
      <c r="AH1252" s="6">
        <v>1</v>
      </c>
      <c r="AI1252" s="6">
        <v>0</v>
      </c>
      <c r="AJ1252" s="6">
        <v>2</v>
      </c>
      <c r="AK1252" s="11">
        <v>0</v>
      </c>
      <c r="AL1252" s="11">
        <v>0</v>
      </c>
      <c r="AM1252" s="11">
        <v>0</v>
      </c>
      <c r="AN1252" s="11">
        <v>3</v>
      </c>
      <c r="AO1252" s="11">
        <v>5000</v>
      </c>
      <c r="AP1252" s="11">
        <v>2.5</v>
      </c>
      <c r="AQ1252" s="11">
        <v>0</v>
      </c>
      <c r="AR1252" s="6">
        <v>0</v>
      </c>
      <c r="AS1252" s="11" t="s">
        <v>344</v>
      </c>
      <c r="AT1252" s="12" t="s">
        <v>211</v>
      </c>
      <c r="AU1252" s="11" t="s">
        <v>345</v>
      </c>
      <c r="AV1252" s="18">
        <v>10000007</v>
      </c>
      <c r="AW1252" s="18">
        <v>70102001</v>
      </c>
      <c r="AX1252" s="12" t="s">
        <v>158</v>
      </c>
      <c r="AY1252" s="11" t="s">
        <v>1639</v>
      </c>
      <c r="AZ1252" s="13">
        <v>0</v>
      </c>
      <c r="BA1252" s="13">
        <v>0</v>
      </c>
      <c r="BB1252" s="37" t="s">
        <v>347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70102002</v>
      </c>
      <c r="D1253" s="19" t="s">
        <v>348</v>
      </c>
      <c r="E1253" s="18">
        <v>1</v>
      </c>
      <c r="F1253" s="18">
        <v>60010500</v>
      </c>
      <c r="G1253" s="18">
        <v>0</v>
      </c>
      <c r="H1253" s="13">
        <v>0</v>
      </c>
      <c r="I1253" s="18">
        <v>1</v>
      </c>
      <c r="J1253" s="18">
        <v>0</v>
      </c>
      <c r="K1253" s="18">
        <v>0</v>
      </c>
      <c r="L1253" s="18">
        <v>0</v>
      </c>
      <c r="M1253" s="18">
        <v>0</v>
      </c>
      <c r="N1253" s="11">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8">
        <v>20</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90102001</v>
      </c>
      <c r="AS1253" s="18" t="s">
        <v>156</v>
      </c>
      <c r="AT1253" s="19" t="s">
        <v>157</v>
      </c>
      <c r="AU1253" s="18" t="s">
        <v>244</v>
      </c>
      <c r="AV1253" s="18">
        <v>0</v>
      </c>
      <c r="AW1253" s="18">
        <v>40000003</v>
      </c>
      <c r="AX1253" s="19" t="s">
        <v>158</v>
      </c>
      <c r="AY1253" s="19" t="s">
        <v>156</v>
      </c>
      <c r="AZ1253" s="13">
        <v>0</v>
      </c>
      <c r="BA1253" s="13">
        <v>0</v>
      </c>
      <c r="BB1253" s="68" t="s">
        <v>349</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70103001</v>
      </c>
      <c r="D1254" s="12" t="s">
        <v>351</v>
      </c>
      <c r="E1254" s="18">
        <v>1</v>
      </c>
      <c r="F1254" s="11">
        <v>60010300</v>
      </c>
      <c r="G1254" s="18">
        <v>0</v>
      </c>
      <c r="H1254" s="13">
        <v>0</v>
      </c>
      <c r="I1254" s="18">
        <v>1</v>
      </c>
      <c r="J1254" s="18">
        <v>0</v>
      </c>
      <c r="K1254" s="18">
        <v>0</v>
      </c>
      <c r="L1254" s="11">
        <v>0</v>
      </c>
      <c r="M1254" s="11">
        <v>0</v>
      </c>
      <c r="N1254" s="11">
        <v>2</v>
      </c>
      <c r="O1254" s="11">
        <v>1</v>
      </c>
      <c r="P1254" s="11">
        <v>0.5</v>
      </c>
      <c r="Q1254" s="11">
        <v>0</v>
      </c>
      <c r="R1254" s="6">
        <v>0</v>
      </c>
      <c r="S1254" s="11">
        <v>0</v>
      </c>
      <c r="T1254" s="11">
        <v>1</v>
      </c>
      <c r="U1254" s="11">
        <v>2</v>
      </c>
      <c r="V1254" s="11">
        <v>0</v>
      </c>
      <c r="W1254" s="11">
        <v>3</v>
      </c>
      <c r="X1254" s="11">
        <v>0</v>
      </c>
      <c r="Y1254" s="11">
        <v>0</v>
      </c>
      <c r="Z1254" s="11">
        <v>0</v>
      </c>
      <c r="AA1254" s="11">
        <v>0</v>
      </c>
      <c r="AB1254" s="11">
        <v>0</v>
      </c>
      <c r="AC1254" s="11">
        <v>0</v>
      </c>
      <c r="AD1254" s="11">
        <v>12</v>
      </c>
      <c r="AE1254" s="11">
        <v>2</v>
      </c>
      <c r="AF1254" s="11" t="s">
        <v>165</v>
      </c>
      <c r="AG1254" s="6">
        <v>0</v>
      </c>
      <c r="AH1254" s="6">
        <v>2</v>
      </c>
      <c r="AI1254" s="6">
        <v>0</v>
      </c>
      <c r="AJ1254" s="6">
        <v>1.5</v>
      </c>
      <c r="AK1254" s="11">
        <v>0</v>
      </c>
      <c r="AL1254" s="11">
        <v>0</v>
      </c>
      <c r="AM1254" s="11">
        <v>0</v>
      </c>
      <c r="AN1254" s="11">
        <v>1.1000000000000001</v>
      </c>
      <c r="AO1254" s="11">
        <v>3000</v>
      </c>
      <c r="AP1254" s="11">
        <v>1.1000000000000001</v>
      </c>
      <c r="AQ1254" s="11">
        <v>0</v>
      </c>
      <c r="AR1254" s="6">
        <v>0</v>
      </c>
      <c r="AS1254" s="11" t="s">
        <v>156</v>
      </c>
      <c r="AT1254" s="19" t="s">
        <v>211</v>
      </c>
      <c r="AU1254" s="11" t="s">
        <v>352</v>
      </c>
      <c r="AV1254" s="18">
        <v>10001007</v>
      </c>
      <c r="AW1254" s="18">
        <v>70103001</v>
      </c>
      <c r="AX1254" s="12" t="s">
        <v>158</v>
      </c>
      <c r="AY1254" s="11">
        <v>0</v>
      </c>
      <c r="AZ1254" s="13">
        <v>0</v>
      </c>
      <c r="BA1254" s="13">
        <v>0</v>
      </c>
      <c r="BB1254" s="37" t="s">
        <v>353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70103002</v>
      </c>
      <c r="D1255" s="19" t="s">
        <v>348</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0</v>
      </c>
      <c r="AH1255" s="6">
        <v>0</v>
      </c>
      <c r="AI1255" s="6">
        <v>0</v>
      </c>
      <c r="AJ1255" s="6">
        <v>0</v>
      </c>
      <c r="AK1255" s="18">
        <v>0</v>
      </c>
      <c r="AL1255" s="18">
        <v>0</v>
      </c>
      <c r="AM1255" s="18">
        <v>0</v>
      </c>
      <c r="AN1255" s="18">
        <v>0</v>
      </c>
      <c r="AO1255" s="18">
        <v>1000</v>
      </c>
      <c r="AP1255" s="18">
        <v>0</v>
      </c>
      <c r="AQ1255" s="18">
        <v>0</v>
      </c>
      <c r="AR1255" s="6">
        <v>90103001</v>
      </c>
      <c r="AS1255" s="18" t="s">
        <v>156</v>
      </c>
      <c r="AT1255" s="19" t="s">
        <v>156</v>
      </c>
      <c r="AU1255" s="18" t="s">
        <v>244</v>
      </c>
      <c r="AV1255" s="18">
        <v>0</v>
      </c>
      <c r="AW1255" s="18">
        <v>40000003</v>
      </c>
      <c r="AX1255" s="19" t="s">
        <v>158</v>
      </c>
      <c r="AY1255" s="19" t="s">
        <v>156</v>
      </c>
      <c r="AZ1255" s="13">
        <v>0</v>
      </c>
      <c r="BA1255" s="13">
        <v>0</v>
      </c>
      <c r="BB1255" s="68" t="s">
        <v>354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70103003</v>
      </c>
      <c r="D1256" s="12" t="s">
        <v>1015</v>
      </c>
      <c r="E1256" s="18">
        <v>1</v>
      </c>
      <c r="F1256" s="11">
        <v>60010100</v>
      </c>
      <c r="G1256" s="18">
        <v>0</v>
      </c>
      <c r="H1256" s="13">
        <v>0</v>
      </c>
      <c r="I1256" s="18">
        <v>1</v>
      </c>
      <c r="J1256" s="18">
        <v>0</v>
      </c>
      <c r="K1256" s="18">
        <v>0</v>
      </c>
      <c r="L1256" s="11">
        <v>0</v>
      </c>
      <c r="M1256" s="11">
        <v>0</v>
      </c>
      <c r="N1256" s="11">
        <v>2</v>
      </c>
      <c r="O1256" s="11">
        <v>1</v>
      </c>
      <c r="P1256" s="11">
        <v>0.5</v>
      </c>
      <c r="Q1256" s="11">
        <v>0</v>
      </c>
      <c r="R1256" s="6">
        <v>0</v>
      </c>
      <c r="S1256" s="11">
        <v>0</v>
      </c>
      <c r="T1256" s="11">
        <v>1</v>
      </c>
      <c r="U1256" s="11">
        <v>2</v>
      </c>
      <c r="V1256" s="11">
        <v>0</v>
      </c>
      <c r="W1256" s="11">
        <v>3</v>
      </c>
      <c r="X1256" s="11">
        <v>0</v>
      </c>
      <c r="Y1256" s="11">
        <v>1</v>
      </c>
      <c r="Z1256" s="11">
        <v>0</v>
      </c>
      <c r="AA1256" s="11">
        <v>0</v>
      </c>
      <c r="AB1256" s="11">
        <v>0</v>
      </c>
      <c r="AC1256" s="11">
        <v>0</v>
      </c>
      <c r="AD1256" s="11">
        <v>8</v>
      </c>
      <c r="AE1256" s="11">
        <v>1</v>
      </c>
      <c r="AF1256" s="11">
        <v>3</v>
      </c>
      <c r="AG1256" s="6">
        <v>1</v>
      </c>
      <c r="AH1256" s="6">
        <v>1</v>
      </c>
      <c r="AI1256" s="6">
        <v>0</v>
      </c>
      <c r="AJ1256" s="6">
        <v>1.5</v>
      </c>
      <c r="AK1256" s="11">
        <v>0</v>
      </c>
      <c r="AL1256" s="11">
        <v>0</v>
      </c>
      <c r="AM1256" s="11">
        <v>0</v>
      </c>
      <c r="AN1256" s="11">
        <v>0.5</v>
      </c>
      <c r="AO1256" s="11">
        <v>5000</v>
      </c>
      <c r="AP1256" s="11">
        <v>3</v>
      </c>
      <c r="AQ1256" s="11">
        <v>0</v>
      </c>
      <c r="AR1256" s="6">
        <v>0</v>
      </c>
      <c r="AS1256" s="11" t="s">
        <v>156</v>
      </c>
      <c r="AT1256" s="19" t="s">
        <v>157</v>
      </c>
      <c r="AU1256" s="11" t="s">
        <v>345</v>
      </c>
      <c r="AV1256" s="18">
        <v>10000007</v>
      </c>
      <c r="AW1256" s="18">
        <v>70103003</v>
      </c>
      <c r="AX1256" s="12" t="s">
        <v>158</v>
      </c>
      <c r="AY1256" s="11" t="s">
        <v>1016</v>
      </c>
      <c r="AZ1256" s="13">
        <v>0</v>
      </c>
      <c r="BA1256" s="13">
        <v>0</v>
      </c>
      <c r="BB1256" s="37" t="s">
        <v>1017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70104001</v>
      </c>
      <c r="D1257" s="12" t="s">
        <v>520</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1</v>
      </c>
      <c r="Z1257" s="11">
        <v>0</v>
      </c>
      <c r="AA1257" s="11">
        <v>0</v>
      </c>
      <c r="AB1257" s="11">
        <v>0</v>
      </c>
      <c r="AC1257" s="11">
        <v>0</v>
      </c>
      <c r="AD1257" s="11">
        <v>5</v>
      </c>
      <c r="AE1257" s="11">
        <v>1</v>
      </c>
      <c r="AF1257" s="11" t="s">
        <v>504</v>
      </c>
      <c r="AG1257" s="6">
        <v>1</v>
      </c>
      <c r="AH1257" s="6">
        <v>1</v>
      </c>
      <c r="AI1257" s="6">
        <v>0</v>
      </c>
      <c r="AJ1257" s="6">
        <v>1.5</v>
      </c>
      <c r="AK1257" s="11">
        <v>0</v>
      </c>
      <c r="AL1257" s="11">
        <v>0</v>
      </c>
      <c r="AM1257" s="11">
        <v>0</v>
      </c>
      <c r="AN1257" s="11">
        <v>0.5</v>
      </c>
      <c r="AO1257" s="11">
        <v>5000</v>
      </c>
      <c r="AP1257" s="11">
        <v>2</v>
      </c>
      <c r="AQ1257" s="11">
        <v>0</v>
      </c>
      <c r="AR1257" s="6">
        <v>0</v>
      </c>
      <c r="AS1257" s="11" t="s">
        <v>156</v>
      </c>
      <c r="AT1257" s="12" t="s">
        <v>211</v>
      </c>
      <c r="AU1257" s="11" t="s">
        <v>345</v>
      </c>
      <c r="AV1257" s="18">
        <v>10000007</v>
      </c>
      <c r="AW1257" s="18">
        <v>70104001</v>
      </c>
      <c r="AX1257" s="12" t="s">
        <v>158</v>
      </c>
      <c r="AY1257" s="11" t="s">
        <v>1640</v>
      </c>
      <c r="AZ1257" s="13">
        <v>0</v>
      </c>
      <c r="BA1257" s="13">
        <v>0</v>
      </c>
      <c r="BB1257" s="37" t="s">
        <v>522</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70104002</v>
      </c>
      <c r="D1258" s="19" t="s">
        <v>365</v>
      </c>
      <c r="E1258" s="18">
        <v>1</v>
      </c>
      <c r="F1258" s="18">
        <v>60010500</v>
      </c>
      <c r="G1258" s="18">
        <v>0</v>
      </c>
      <c r="H1258" s="13">
        <v>0</v>
      </c>
      <c r="I1258" s="18">
        <v>1</v>
      </c>
      <c r="J1258" s="18">
        <v>0</v>
      </c>
      <c r="K1258" s="18">
        <v>0</v>
      </c>
      <c r="L1258" s="18">
        <v>0</v>
      </c>
      <c r="M1258" s="18">
        <v>0</v>
      </c>
      <c r="N1258" s="11">
        <v>2</v>
      </c>
      <c r="O1258" s="18">
        <v>2</v>
      </c>
      <c r="P1258" s="18">
        <v>0.3</v>
      </c>
      <c r="Q1258" s="18">
        <v>0</v>
      </c>
      <c r="R1258" s="6">
        <v>0</v>
      </c>
      <c r="S1258" s="13">
        <v>0</v>
      </c>
      <c r="T1258" s="11">
        <v>1</v>
      </c>
      <c r="U1258" s="18">
        <v>2</v>
      </c>
      <c r="V1258" s="18">
        <v>0</v>
      </c>
      <c r="W1258" s="18">
        <v>0</v>
      </c>
      <c r="X1258" s="18">
        <v>0</v>
      </c>
      <c r="Y1258" s="18">
        <v>0</v>
      </c>
      <c r="Z1258" s="18">
        <v>0</v>
      </c>
      <c r="AA1258" s="18">
        <v>0</v>
      </c>
      <c r="AB1258" s="18">
        <v>0</v>
      </c>
      <c r="AC1258" s="18">
        <v>0</v>
      </c>
      <c r="AD1258" s="18">
        <v>99999</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156</v>
      </c>
      <c r="AT1258" s="19" t="s">
        <v>157</v>
      </c>
      <c r="AU1258" s="18" t="s">
        <v>244</v>
      </c>
      <c r="AV1258" s="18">
        <v>0</v>
      </c>
      <c r="AW1258" s="18">
        <v>0</v>
      </c>
      <c r="AX1258" s="19" t="s">
        <v>158</v>
      </c>
      <c r="AY1258" s="19" t="s">
        <v>156</v>
      </c>
      <c r="AZ1258" s="13">
        <v>0</v>
      </c>
      <c r="BA1258" s="13">
        <v>0</v>
      </c>
      <c r="BB1258" s="68" t="s">
        <v>432</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70104003</v>
      </c>
      <c r="D1259" s="12" t="s">
        <v>454</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5</v>
      </c>
      <c r="X1259" s="11">
        <v>0</v>
      </c>
      <c r="Y1259" s="11">
        <v>1</v>
      </c>
      <c r="Z1259" s="11">
        <v>0</v>
      </c>
      <c r="AA1259" s="11">
        <v>0</v>
      </c>
      <c r="AB1259" s="11">
        <v>0</v>
      </c>
      <c r="AC1259" s="11">
        <v>0</v>
      </c>
      <c r="AD1259" s="11">
        <v>10</v>
      </c>
      <c r="AE1259" s="11">
        <v>1</v>
      </c>
      <c r="AF1259" s="11" t="s">
        <v>388</v>
      </c>
      <c r="AG1259" s="6">
        <v>0</v>
      </c>
      <c r="AH1259" s="6">
        <v>1</v>
      </c>
      <c r="AI1259" s="6">
        <v>0</v>
      </c>
      <c r="AJ1259" s="6">
        <v>3</v>
      </c>
      <c r="AK1259" s="11">
        <v>0</v>
      </c>
      <c r="AL1259" s="11">
        <v>0</v>
      </c>
      <c r="AM1259" s="11">
        <v>0</v>
      </c>
      <c r="AN1259" s="11">
        <v>3.5</v>
      </c>
      <c r="AO1259" s="11">
        <v>5000</v>
      </c>
      <c r="AP1259" s="11">
        <v>3</v>
      </c>
      <c r="AQ1259" s="11">
        <v>0</v>
      </c>
      <c r="AR1259" s="6">
        <v>0</v>
      </c>
      <c r="AS1259" s="11" t="s">
        <v>156</v>
      </c>
      <c r="AT1259" s="12" t="s">
        <v>194</v>
      </c>
      <c r="AU1259" s="11" t="s">
        <v>345</v>
      </c>
      <c r="AV1259" s="18">
        <v>10000007</v>
      </c>
      <c r="AW1259" s="18">
        <v>70104003</v>
      </c>
      <c r="AX1259" s="12" t="s">
        <v>158</v>
      </c>
      <c r="AY1259" s="11" t="s">
        <v>1641</v>
      </c>
      <c r="AZ1259" s="13">
        <v>0</v>
      </c>
      <c r="BA1259" s="13">
        <v>0</v>
      </c>
      <c r="BB1259" s="37" t="s">
        <v>1642</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70105001</v>
      </c>
      <c r="D1260" s="12" t="s">
        <v>343</v>
      </c>
      <c r="E1260" s="18">
        <v>1</v>
      </c>
      <c r="F1260" s="11">
        <v>60010100</v>
      </c>
      <c r="G1260" s="18">
        <v>0</v>
      </c>
      <c r="H1260" s="13">
        <v>0</v>
      </c>
      <c r="I1260" s="18">
        <v>1</v>
      </c>
      <c r="J1260" s="18">
        <v>0</v>
      </c>
      <c r="K1260" s="18">
        <v>0</v>
      </c>
      <c r="L1260" s="11">
        <v>0</v>
      </c>
      <c r="M1260" s="11">
        <v>0</v>
      </c>
      <c r="N1260" s="11">
        <v>2</v>
      </c>
      <c r="O1260" s="11">
        <v>1</v>
      </c>
      <c r="P1260" s="11">
        <v>1</v>
      </c>
      <c r="Q1260" s="11">
        <v>0</v>
      </c>
      <c r="R1260" s="6">
        <v>0</v>
      </c>
      <c r="S1260" s="11">
        <v>0</v>
      </c>
      <c r="T1260" s="11">
        <v>1</v>
      </c>
      <c r="U1260" s="11">
        <v>2</v>
      </c>
      <c r="V1260" s="11">
        <v>0</v>
      </c>
      <c r="W1260" s="11">
        <v>2</v>
      </c>
      <c r="X1260" s="11">
        <v>0</v>
      </c>
      <c r="Y1260" s="11">
        <v>1</v>
      </c>
      <c r="Z1260" s="11">
        <v>0</v>
      </c>
      <c r="AA1260" s="11">
        <v>0</v>
      </c>
      <c r="AB1260" s="11">
        <v>0</v>
      </c>
      <c r="AC1260" s="11">
        <v>0</v>
      </c>
      <c r="AD1260" s="11">
        <v>6</v>
      </c>
      <c r="AE1260" s="11">
        <v>1</v>
      </c>
      <c r="AF1260" s="11">
        <v>3</v>
      </c>
      <c r="AG1260" s="6">
        <v>0</v>
      </c>
      <c r="AH1260" s="6">
        <v>0</v>
      </c>
      <c r="AI1260" s="6">
        <v>0</v>
      </c>
      <c r="AJ1260" s="6">
        <v>1.5</v>
      </c>
      <c r="AK1260" s="11">
        <v>0</v>
      </c>
      <c r="AL1260" s="11">
        <v>0</v>
      </c>
      <c r="AM1260" s="11">
        <v>0</v>
      </c>
      <c r="AN1260" s="11">
        <v>1</v>
      </c>
      <c r="AO1260" s="11">
        <v>5000</v>
      </c>
      <c r="AP1260" s="11">
        <v>0.5</v>
      </c>
      <c r="AQ1260" s="11">
        <v>0</v>
      </c>
      <c r="AR1260" s="6">
        <v>0</v>
      </c>
      <c r="AS1260" s="11" t="s">
        <v>156</v>
      </c>
      <c r="AT1260" s="19" t="s">
        <v>157</v>
      </c>
      <c r="AU1260" s="11" t="s">
        <v>345</v>
      </c>
      <c r="AV1260" s="18">
        <v>10000007</v>
      </c>
      <c r="AW1260" s="18">
        <v>70105001</v>
      </c>
      <c r="AX1260" s="12" t="s">
        <v>158</v>
      </c>
      <c r="AY1260" s="11" t="s">
        <v>1643</v>
      </c>
      <c r="AZ1260" s="13">
        <v>0</v>
      </c>
      <c r="BA1260" s="13">
        <v>0</v>
      </c>
      <c r="BB1260" s="37" t="s">
        <v>1644</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70105002</v>
      </c>
      <c r="D1261" s="19" t="s">
        <v>365</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99999</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244</v>
      </c>
      <c r="AV1261" s="18">
        <v>0</v>
      </c>
      <c r="AW1261" s="18">
        <v>0</v>
      </c>
      <c r="AX1261" s="19" t="s">
        <v>158</v>
      </c>
      <c r="AY1261" s="19" t="s">
        <v>156</v>
      </c>
      <c r="AZ1261" s="13">
        <v>0</v>
      </c>
      <c r="BA1261" s="13">
        <v>0</v>
      </c>
      <c r="BB1261" s="68" t="s">
        <v>432</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70105003</v>
      </c>
      <c r="D1262" s="12" t="s">
        <v>1645</v>
      </c>
      <c r="E1262" s="18">
        <v>1</v>
      </c>
      <c r="F1262" s="11">
        <v>60010300</v>
      </c>
      <c r="G1262" s="18">
        <v>0</v>
      </c>
      <c r="H1262" s="13">
        <v>0</v>
      </c>
      <c r="I1262" s="18">
        <v>1</v>
      </c>
      <c r="J1262" s="18">
        <v>0</v>
      </c>
      <c r="K1262" s="18">
        <v>0</v>
      </c>
      <c r="L1262" s="11">
        <v>0</v>
      </c>
      <c r="M1262" s="11">
        <v>0</v>
      </c>
      <c r="N1262" s="11">
        <v>2</v>
      </c>
      <c r="O1262" s="11">
        <v>2</v>
      </c>
      <c r="P1262" s="11">
        <v>0.8</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352</v>
      </c>
      <c r="AV1262" s="18">
        <v>0</v>
      </c>
      <c r="AW1262" s="18">
        <v>0</v>
      </c>
      <c r="AX1262" s="12" t="s">
        <v>341</v>
      </c>
      <c r="AY1262" s="11" t="s">
        <v>1646</v>
      </c>
      <c r="AZ1262" s="13">
        <v>0</v>
      </c>
      <c r="BA1262" s="13">
        <v>0</v>
      </c>
      <c r="BB1262" s="37" t="s">
        <v>1647</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70105004</v>
      </c>
      <c r="D1263" s="19" t="s">
        <v>348</v>
      </c>
      <c r="E1263" s="18">
        <v>1</v>
      </c>
      <c r="F1263" s="18">
        <v>60010500</v>
      </c>
      <c r="G1263" s="18">
        <v>0</v>
      </c>
      <c r="H1263" s="13">
        <v>0</v>
      </c>
      <c r="I1263" s="18">
        <v>1</v>
      </c>
      <c r="J1263" s="18">
        <v>0</v>
      </c>
      <c r="K1263" s="18">
        <v>0</v>
      </c>
      <c r="L1263" s="18">
        <v>0</v>
      </c>
      <c r="M1263" s="18">
        <v>0</v>
      </c>
      <c r="N1263" s="11">
        <v>2</v>
      </c>
      <c r="O1263" s="18">
        <v>2</v>
      </c>
      <c r="P1263" s="18">
        <v>0.6</v>
      </c>
      <c r="Q1263" s="18">
        <v>0</v>
      </c>
      <c r="R1263" s="6">
        <v>0</v>
      </c>
      <c r="S1263" s="13">
        <v>0</v>
      </c>
      <c r="T1263" s="11">
        <v>1</v>
      </c>
      <c r="U1263" s="18">
        <v>2</v>
      </c>
      <c r="V1263" s="18">
        <v>0</v>
      </c>
      <c r="W1263" s="18">
        <v>0</v>
      </c>
      <c r="X1263" s="18">
        <v>0</v>
      </c>
      <c r="Y1263" s="18">
        <v>0</v>
      </c>
      <c r="Z1263" s="18">
        <v>0</v>
      </c>
      <c r="AA1263" s="18">
        <v>0</v>
      </c>
      <c r="AB1263" s="18">
        <v>0</v>
      </c>
      <c r="AC1263" s="18">
        <v>0</v>
      </c>
      <c r="AD1263" s="18">
        <v>20</v>
      </c>
      <c r="AE1263" s="18">
        <v>0</v>
      </c>
      <c r="AF1263" s="18">
        <v>0</v>
      </c>
      <c r="AG1263" s="6">
        <v>2</v>
      </c>
      <c r="AH1263" s="6">
        <v>0</v>
      </c>
      <c r="AI1263" s="6">
        <v>0</v>
      </c>
      <c r="AJ1263" s="6">
        <v>0</v>
      </c>
      <c r="AK1263" s="18">
        <v>0</v>
      </c>
      <c r="AL1263" s="18">
        <v>0</v>
      </c>
      <c r="AM1263" s="18">
        <v>0</v>
      </c>
      <c r="AN1263" s="18">
        <v>0</v>
      </c>
      <c r="AO1263" s="18">
        <v>1000</v>
      </c>
      <c r="AP1263" s="18">
        <v>0</v>
      </c>
      <c r="AQ1263" s="18">
        <v>0</v>
      </c>
      <c r="AR1263" s="6">
        <v>90103001</v>
      </c>
      <c r="AS1263" s="18" t="s">
        <v>156</v>
      </c>
      <c r="AT1263" s="19" t="s">
        <v>156</v>
      </c>
      <c r="AU1263" s="18" t="s">
        <v>244</v>
      </c>
      <c r="AV1263" s="18">
        <v>0</v>
      </c>
      <c r="AW1263" s="18">
        <v>40000003</v>
      </c>
      <c r="AX1263" s="19" t="s">
        <v>158</v>
      </c>
      <c r="AY1263" s="19" t="s">
        <v>156</v>
      </c>
      <c r="AZ1263" s="13">
        <v>0</v>
      </c>
      <c r="BA1263" s="13">
        <v>0</v>
      </c>
      <c r="BB1263" s="68" t="s">
        <v>354</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70106001</v>
      </c>
      <c r="D1264" s="19" t="s">
        <v>368</v>
      </c>
      <c r="E1264" s="18">
        <v>1</v>
      </c>
      <c r="F1264" s="18">
        <v>60010300</v>
      </c>
      <c r="G1264" s="18">
        <v>0</v>
      </c>
      <c r="H1264" s="13">
        <v>0</v>
      </c>
      <c r="I1264" s="18">
        <v>1</v>
      </c>
      <c r="J1264" s="18">
        <v>0</v>
      </c>
      <c r="K1264" s="18">
        <v>0</v>
      </c>
      <c r="L1264" s="18">
        <v>0</v>
      </c>
      <c r="M1264" s="18">
        <v>0</v>
      </c>
      <c r="N1264" s="11">
        <v>2</v>
      </c>
      <c r="O1264" s="18">
        <v>1</v>
      </c>
      <c r="P1264" s="18">
        <v>0.5</v>
      </c>
      <c r="Q1264" s="18">
        <v>0</v>
      </c>
      <c r="R1264" s="6">
        <v>0</v>
      </c>
      <c r="S1264" s="13">
        <v>0</v>
      </c>
      <c r="T1264" s="11">
        <v>1</v>
      </c>
      <c r="U1264" s="18">
        <v>2</v>
      </c>
      <c r="V1264" s="18">
        <v>0</v>
      </c>
      <c r="W1264" s="18">
        <v>0.5</v>
      </c>
      <c r="X1264" s="18">
        <v>0</v>
      </c>
      <c r="Y1264" s="18">
        <v>0</v>
      </c>
      <c r="Z1264" s="18">
        <v>0</v>
      </c>
      <c r="AA1264" s="18">
        <v>0</v>
      </c>
      <c r="AB1264" s="18">
        <v>0</v>
      </c>
      <c r="AC1264" s="18">
        <v>0</v>
      </c>
      <c r="AD1264" s="18">
        <v>15</v>
      </c>
      <c r="AE1264" s="18">
        <v>1</v>
      </c>
      <c r="AF1264" s="18">
        <v>3</v>
      </c>
      <c r="AG1264" s="6">
        <v>1</v>
      </c>
      <c r="AH1264" s="6">
        <v>0</v>
      </c>
      <c r="AI1264" s="6">
        <v>0</v>
      </c>
      <c r="AJ1264" s="6">
        <v>1.5</v>
      </c>
      <c r="AK1264" s="18">
        <v>0</v>
      </c>
      <c r="AL1264" s="18">
        <v>0</v>
      </c>
      <c r="AM1264" s="18">
        <v>0</v>
      </c>
      <c r="AN1264" s="18">
        <v>1</v>
      </c>
      <c r="AO1264" s="18">
        <v>360000</v>
      </c>
      <c r="AP1264" s="18">
        <v>0.5</v>
      </c>
      <c r="AQ1264" s="18">
        <v>0</v>
      </c>
      <c r="AR1264" s="6">
        <v>0</v>
      </c>
      <c r="AS1264" s="18" t="s">
        <v>369</v>
      </c>
      <c r="AT1264" s="19" t="s">
        <v>157</v>
      </c>
      <c r="AU1264" s="18" t="s">
        <v>352</v>
      </c>
      <c r="AV1264" s="18">
        <v>10002001</v>
      </c>
      <c r="AW1264" s="18">
        <v>70106001</v>
      </c>
      <c r="AX1264" s="19" t="s">
        <v>227</v>
      </c>
      <c r="AY1264" s="19" t="s">
        <v>370</v>
      </c>
      <c r="AZ1264" s="13">
        <v>0</v>
      </c>
      <c r="BA1264" s="13">
        <v>0</v>
      </c>
      <c r="BB1264" s="68" t="s">
        <v>371</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70106002</v>
      </c>
      <c r="D1265" s="12" t="s">
        <v>372</v>
      </c>
      <c r="E1265" s="18">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157</v>
      </c>
      <c r="AU1265" s="11" t="s">
        <v>345</v>
      </c>
      <c r="AV1265" s="18">
        <v>10000007</v>
      </c>
      <c r="AW1265" s="18">
        <v>70106004</v>
      </c>
      <c r="AX1265" s="12" t="s">
        <v>158</v>
      </c>
      <c r="AY1265" s="11" t="s">
        <v>1648</v>
      </c>
      <c r="AZ1265" s="13">
        <v>0</v>
      </c>
      <c r="BA1265" s="13">
        <v>0</v>
      </c>
      <c r="BB1265" s="37" t="s">
        <v>374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70106003</v>
      </c>
      <c r="D1266" s="19" t="s">
        <v>375</v>
      </c>
      <c r="E1266" s="18">
        <v>1</v>
      </c>
      <c r="F1266" s="18">
        <v>60010300</v>
      </c>
      <c r="G1266" s="18">
        <v>0</v>
      </c>
      <c r="H1266" s="13">
        <v>0</v>
      </c>
      <c r="I1266" s="18">
        <v>1</v>
      </c>
      <c r="J1266" s="18">
        <v>0</v>
      </c>
      <c r="K1266" s="18">
        <v>0</v>
      </c>
      <c r="L1266" s="18">
        <v>0</v>
      </c>
      <c r="M1266" s="18">
        <v>0</v>
      </c>
      <c r="N1266" s="11">
        <v>2</v>
      </c>
      <c r="O1266" s="18">
        <v>1</v>
      </c>
      <c r="P1266" s="18">
        <v>0.5</v>
      </c>
      <c r="Q1266" s="18">
        <v>0</v>
      </c>
      <c r="R1266" s="6">
        <v>0</v>
      </c>
      <c r="S1266" s="13">
        <v>0</v>
      </c>
      <c r="T1266" s="11">
        <v>1</v>
      </c>
      <c r="U1266" s="18">
        <v>2</v>
      </c>
      <c r="V1266" s="18">
        <v>0</v>
      </c>
      <c r="W1266" s="18">
        <v>3</v>
      </c>
      <c r="X1266" s="18">
        <v>0</v>
      </c>
      <c r="Y1266" s="18">
        <v>0</v>
      </c>
      <c r="Z1266" s="18">
        <v>0</v>
      </c>
      <c r="AA1266" s="18">
        <v>0</v>
      </c>
      <c r="AB1266" s="18">
        <v>0</v>
      </c>
      <c r="AC1266" s="18">
        <v>0</v>
      </c>
      <c r="AD1266" s="18">
        <v>9</v>
      </c>
      <c r="AE1266" s="18">
        <v>1</v>
      </c>
      <c r="AF1266" s="18">
        <v>2</v>
      </c>
      <c r="AG1266" s="6">
        <v>2</v>
      </c>
      <c r="AH1266" s="6">
        <v>2</v>
      </c>
      <c r="AI1266" s="6">
        <v>0</v>
      </c>
      <c r="AJ1266" s="6">
        <v>3</v>
      </c>
      <c r="AK1266" s="18">
        <v>0</v>
      </c>
      <c r="AL1266" s="18">
        <v>0</v>
      </c>
      <c r="AM1266" s="18">
        <v>0</v>
      </c>
      <c r="AN1266" s="18">
        <v>2</v>
      </c>
      <c r="AO1266" s="18">
        <v>30000</v>
      </c>
      <c r="AP1266" s="18">
        <v>2</v>
      </c>
      <c r="AQ1266" s="18">
        <v>4</v>
      </c>
      <c r="AR1266" s="6">
        <v>0</v>
      </c>
      <c r="AS1266" s="18" t="s">
        <v>156</v>
      </c>
      <c r="AT1266" s="19" t="s">
        <v>157</v>
      </c>
      <c r="AU1266" s="18" t="s">
        <v>352</v>
      </c>
      <c r="AV1266" s="18">
        <v>10003002</v>
      </c>
      <c r="AW1266" s="18">
        <v>70106005</v>
      </c>
      <c r="AX1266" s="19" t="s">
        <v>376</v>
      </c>
      <c r="AY1266" s="19">
        <v>0</v>
      </c>
      <c r="AZ1266" s="13">
        <v>0</v>
      </c>
      <c r="BA1266" s="13">
        <v>0</v>
      </c>
      <c r="BB1266" s="68" t="s">
        <v>371</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70106004</v>
      </c>
      <c r="D1267" s="19" t="s">
        <v>365</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30</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244</v>
      </c>
      <c r="AV1267" s="18">
        <v>0</v>
      </c>
      <c r="AW1267" s="18">
        <v>0</v>
      </c>
      <c r="AX1267" s="19" t="s">
        <v>158</v>
      </c>
      <c r="AY1267" s="19" t="s">
        <v>156</v>
      </c>
      <c r="AZ1267" s="13">
        <v>0</v>
      </c>
      <c r="BA1267" s="13">
        <v>0</v>
      </c>
      <c r="BB1267" s="68" t="s">
        <v>377</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70106005</v>
      </c>
      <c r="D1268" s="12" t="s">
        <v>378</v>
      </c>
      <c r="E1268" s="18">
        <v>1</v>
      </c>
      <c r="F1268" s="11">
        <v>60010300</v>
      </c>
      <c r="G1268" s="18">
        <v>0</v>
      </c>
      <c r="H1268" s="13">
        <v>0</v>
      </c>
      <c r="I1268" s="18">
        <v>1</v>
      </c>
      <c r="J1268" s="18">
        <v>0</v>
      </c>
      <c r="K1268" s="18">
        <v>0</v>
      </c>
      <c r="L1268" s="11">
        <v>0</v>
      </c>
      <c r="M1268" s="11">
        <v>0</v>
      </c>
      <c r="N1268" s="11">
        <v>2</v>
      </c>
      <c r="O1268" s="11">
        <v>1</v>
      </c>
      <c r="P1268" s="11">
        <v>0.6</v>
      </c>
      <c r="Q1268" s="11">
        <v>0</v>
      </c>
      <c r="R1268" s="6">
        <v>0</v>
      </c>
      <c r="S1268" s="11">
        <v>0</v>
      </c>
      <c r="T1268" s="11">
        <v>1</v>
      </c>
      <c r="U1268" s="11">
        <v>2</v>
      </c>
      <c r="V1268" s="11">
        <v>0</v>
      </c>
      <c r="W1268" s="11">
        <v>0</v>
      </c>
      <c r="X1268" s="11">
        <v>0</v>
      </c>
      <c r="Y1268" s="11">
        <v>0</v>
      </c>
      <c r="Z1268" s="11">
        <v>0</v>
      </c>
      <c r="AA1268" s="11">
        <v>0</v>
      </c>
      <c r="AB1268" s="11">
        <v>0</v>
      </c>
      <c r="AC1268" s="11">
        <v>0</v>
      </c>
      <c r="AD1268" s="11">
        <v>20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352</v>
      </c>
      <c r="AV1268" s="18">
        <v>0</v>
      </c>
      <c r="AW1268" s="18">
        <v>0</v>
      </c>
      <c r="AX1268" s="12" t="s">
        <v>341</v>
      </c>
      <c r="AY1268" s="11" t="s">
        <v>379</v>
      </c>
      <c r="AZ1268" s="13">
        <v>0</v>
      </c>
      <c r="BA1268" s="13">
        <v>0</v>
      </c>
      <c r="BB1268" s="37" t="s">
        <v>380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19.5" customHeight="1">
      <c r="C1269" s="18">
        <v>70107001</v>
      </c>
      <c r="D1269" s="12" t="s">
        <v>387</v>
      </c>
      <c r="E1269" s="18">
        <v>1</v>
      </c>
      <c r="F1269" s="11">
        <v>60010100</v>
      </c>
      <c r="G1269" s="18">
        <v>0</v>
      </c>
      <c r="H1269" s="13">
        <v>0</v>
      </c>
      <c r="I1269" s="18">
        <v>1</v>
      </c>
      <c r="J1269" s="18">
        <v>0</v>
      </c>
      <c r="K1269" s="18">
        <v>0</v>
      </c>
      <c r="L1269" s="11">
        <v>0</v>
      </c>
      <c r="M1269" s="11">
        <v>0</v>
      </c>
      <c r="N1269" s="11">
        <v>2</v>
      </c>
      <c r="O1269" s="11">
        <v>1</v>
      </c>
      <c r="P1269" s="11">
        <v>0.3</v>
      </c>
      <c r="Q1269" s="11">
        <v>0</v>
      </c>
      <c r="R1269" s="6">
        <v>0</v>
      </c>
      <c r="S1269" s="11">
        <v>0</v>
      </c>
      <c r="T1269" s="11">
        <v>1</v>
      </c>
      <c r="U1269" s="11">
        <v>2</v>
      </c>
      <c r="V1269" s="11">
        <v>0</v>
      </c>
      <c r="W1269" s="11">
        <v>3</v>
      </c>
      <c r="X1269" s="11">
        <v>0</v>
      </c>
      <c r="Y1269" s="11">
        <v>1</v>
      </c>
      <c r="Z1269" s="11">
        <v>0</v>
      </c>
      <c r="AA1269" s="11">
        <v>0</v>
      </c>
      <c r="AB1269" s="11">
        <v>0</v>
      </c>
      <c r="AC1269" s="11">
        <v>0</v>
      </c>
      <c r="AD1269" s="11">
        <v>12</v>
      </c>
      <c r="AE1269" s="11">
        <v>1</v>
      </c>
      <c r="AF1269" s="11" t="s">
        <v>388</v>
      </c>
      <c r="AG1269" s="6">
        <v>1</v>
      </c>
      <c r="AH1269" s="6">
        <v>1</v>
      </c>
      <c r="AI1269" s="6">
        <v>0</v>
      </c>
      <c r="AJ1269" s="6">
        <v>3</v>
      </c>
      <c r="AK1269" s="11">
        <v>0</v>
      </c>
      <c r="AL1269" s="11">
        <v>0</v>
      </c>
      <c r="AM1269" s="11">
        <v>0</v>
      </c>
      <c r="AN1269" s="11">
        <v>3</v>
      </c>
      <c r="AO1269" s="11">
        <v>5000</v>
      </c>
      <c r="AP1269" s="11">
        <v>2.5</v>
      </c>
      <c r="AQ1269" s="11">
        <v>0</v>
      </c>
      <c r="AR1269" s="6">
        <v>0</v>
      </c>
      <c r="AS1269" s="11" t="s">
        <v>156</v>
      </c>
      <c r="AT1269" s="19" t="s">
        <v>211</v>
      </c>
      <c r="AU1269" s="11" t="s">
        <v>345</v>
      </c>
      <c r="AV1269" s="18">
        <v>10000007</v>
      </c>
      <c r="AW1269" s="18">
        <v>70107001</v>
      </c>
      <c r="AX1269" s="12" t="s">
        <v>158</v>
      </c>
      <c r="AY1269" s="11">
        <v>0</v>
      </c>
      <c r="AZ1269" s="13">
        <v>0</v>
      </c>
      <c r="BA1269" s="13">
        <v>0</v>
      </c>
      <c r="BB1269" s="37" t="s">
        <v>389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70107002</v>
      </c>
      <c r="D1270" s="12" t="s">
        <v>423</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v>3</v>
      </c>
      <c r="AG1270" s="6">
        <v>4</v>
      </c>
      <c r="AH1270" s="6">
        <v>1</v>
      </c>
      <c r="AI1270" s="6">
        <v>0</v>
      </c>
      <c r="AJ1270" s="6">
        <v>1.5</v>
      </c>
      <c r="AK1270" s="11">
        <v>0</v>
      </c>
      <c r="AL1270" s="11">
        <v>0</v>
      </c>
      <c r="AM1270" s="11">
        <v>0</v>
      </c>
      <c r="AN1270" s="11">
        <v>3</v>
      </c>
      <c r="AO1270" s="11">
        <v>5000</v>
      </c>
      <c r="AP1270" s="11">
        <v>3</v>
      </c>
      <c r="AQ1270" s="11">
        <v>0</v>
      </c>
      <c r="AR1270" s="6">
        <v>0</v>
      </c>
      <c r="AS1270" s="11" t="s">
        <v>156</v>
      </c>
      <c r="AT1270" s="19" t="s">
        <v>157</v>
      </c>
      <c r="AU1270" s="11" t="s">
        <v>345</v>
      </c>
      <c r="AV1270" s="18">
        <v>10000007</v>
      </c>
      <c r="AW1270" s="18">
        <v>70103003</v>
      </c>
      <c r="AX1270" s="12" t="s">
        <v>158</v>
      </c>
      <c r="AY1270" s="11" t="s">
        <v>1649</v>
      </c>
      <c r="AZ1270" s="13">
        <v>0</v>
      </c>
      <c r="BA1270" s="13">
        <v>0</v>
      </c>
      <c r="BB1270" s="37" t="s">
        <v>425</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70107003</v>
      </c>
      <c r="D1271" s="12" t="s">
        <v>426</v>
      </c>
      <c r="E1271" s="11">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0</v>
      </c>
      <c r="Z1271" s="11">
        <v>0</v>
      </c>
      <c r="AA1271" s="11">
        <v>0</v>
      </c>
      <c r="AB1271" s="11">
        <v>0</v>
      </c>
      <c r="AC1271" s="11">
        <v>0</v>
      </c>
      <c r="AD1271" s="11">
        <v>12</v>
      </c>
      <c r="AE1271" s="11">
        <v>1</v>
      </c>
      <c r="AF1271" s="11">
        <v>3</v>
      </c>
      <c r="AG1271" s="6">
        <v>6</v>
      </c>
      <c r="AH1271" s="6">
        <v>1</v>
      </c>
      <c r="AI1271" s="6">
        <v>0</v>
      </c>
      <c r="AJ1271" s="6">
        <v>1.5</v>
      </c>
      <c r="AK1271" s="11">
        <v>0</v>
      </c>
      <c r="AL1271" s="11">
        <v>0</v>
      </c>
      <c r="AM1271" s="11">
        <v>0</v>
      </c>
      <c r="AN1271" s="11">
        <v>3</v>
      </c>
      <c r="AO1271" s="11">
        <v>5000</v>
      </c>
      <c r="AP1271" s="11">
        <v>3</v>
      </c>
      <c r="AQ1271" s="11">
        <v>0</v>
      </c>
      <c r="AR1271" s="6">
        <v>0</v>
      </c>
      <c r="AS1271" s="11" t="s">
        <v>156</v>
      </c>
      <c r="AT1271" s="19" t="s">
        <v>194</v>
      </c>
      <c r="AU1271" s="11" t="s">
        <v>345</v>
      </c>
      <c r="AV1271" s="18">
        <v>10000007</v>
      </c>
      <c r="AW1271" s="18">
        <v>70103003</v>
      </c>
      <c r="AX1271" s="12" t="s">
        <v>158</v>
      </c>
      <c r="AY1271" s="11" t="s">
        <v>1650</v>
      </c>
      <c r="AZ1271" s="13">
        <v>0</v>
      </c>
      <c r="BA1271" s="13">
        <v>0</v>
      </c>
      <c r="BB1271" s="37" t="s">
        <v>428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19.5" customHeight="1">
      <c r="C1272" s="18">
        <v>70107004</v>
      </c>
      <c r="D1272" s="19" t="s">
        <v>429</v>
      </c>
      <c r="E1272" s="18">
        <v>1</v>
      </c>
      <c r="F1272" s="18">
        <v>60010500</v>
      </c>
      <c r="G1272" s="18">
        <v>0</v>
      </c>
      <c r="H1272" s="13">
        <v>0</v>
      </c>
      <c r="I1272" s="18">
        <v>1</v>
      </c>
      <c r="J1272" s="18">
        <v>0</v>
      </c>
      <c r="K1272" s="18">
        <v>0</v>
      </c>
      <c r="L1272" s="18">
        <v>0</v>
      </c>
      <c r="M1272" s="18">
        <v>0</v>
      </c>
      <c r="N1272" s="11">
        <v>2</v>
      </c>
      <c r="O1272" s="18">
        <v>2</v>
      </c>
      <c r="P1272" s="18">
        <v>0.6</v>
      </c>
      <c r="Q1272" s="18">
        <v>0</v>
      </c>
      <c r="R1272" s="6">
        <v>0</v>
      </c>
      <c r="S1272" s="13">
        <v>0</v>
      </c>
      <c r="T1272" s="11">
        <v>1</v>
      </c>
      <c r="U1272" s="18">
        <v>2</v>
      </c>
      <c r="V1272" s="18">
        <v>0</v>
      </c>
      <c r="W1272" s="18">
        <v>0</v>
      </c>
      <c r="X1272" s="18">
        <v>0</v>
      </c>
      <c r="Y1272" s="18">
        <v>0</v>
      </c>
      <c r="Z1272" s="18">
        <v>0</v>
      </c>
      <c r="AA1272" s="18">
        <v>0</v>
      </c>
      <c r="AB1272" s="18">
        <v>0</v>
      </c>
      <c r="AC1272" s="18">
        <v>0</v>
      </c>
      <c r="AD1272" s="18">
        <v>20</v>
      </c>
      <c r="AE1272" s="18">
        <v>0</v>
      </c>
      <c r="AF1272" s="18">
        <v>0</v>
      </c>
      <c r="AG1272" s="6">
        <v>2</v>
      </c>
      <c r="AH1272" s="6">
        <v>0</v>
      </c>
      <c r="AI1272" s="6">
        <v>0</v>
      </c>
      <c r="AJ1272" s="6">
        <v>0</v>
      </c>
      <c r="AK1272" s="18">
        <v>0</v>
      </c>
      <c r="AL1272" s="18">
        <v>0</v>
      </c>
      <c r="AM1272" s="18">
        <v>0</v>
      </c>
      <c r="AN1272" s="18">
        <v>0</v>
      </c>
      <c r="AO1272" s="18">
        <v>1000</v>
      </c>
      <c r="AP1272" s="18">
        <v>0</v>
      </c>
      <c r="AQ1272" s="18">
        <v>0</v>
      </c>
      <c r="AR1272" s="6">
        <v>90102001</v>
      </c>
      <c r="AS1272" s="18" t="s">
        <v>156</v>
      </c>
      <c r="AT1272" s="19" t="s">
        <v>157</v>
      </c>
      <c r="AU1272" s="18" t="s">
        <v>244</v>
      </c>
      <c r="AV1272" s="18">
        <v>0</v>
      </c>
      <c r="AW1272" s="18">
        <v>40000003</v>
      </c>
      <c r="AX1272" s="19" t="s">
        <v>158</v>
      </c>
      <c r="AY1272" s="19" t="s">
        <v>156</v>
      </c>
      <c r="AZ1272" s="13">
        <v>0</v>
      </c>
      <c r="BA1272" s="13">
        <v>0</v>
      </c>
      <c r="BB1272" s="68" t="s">
        <v>430</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20.100000000000001" customHeight="1">
      <c r="C1273" s="18">
        <v>70107005</v>
      </c>
      <c r="D1273" s="19" t="s">
        <v>431</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1">
        <v>99999</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90104002</v>
      </c>
      <c r="AS1273" s="18" t="s">
        <v>156</v>
      </c>
      <c r="AT1273" s="19" t="s">
        <v>157</v>
      </c>
      <c r="AU1273" s="18" t="s">
        <v>244</v>
      </c>
      <c r="AV1273" s="18">
        <v>0</v>
      </c>
      <c r="AW1273" s="18">
        <v>0</v>
      </c>
      <c r="AX1273" s="19" t="s">
        <v>158</v>
      </c>
      <c r="AY1273" s="19" t="s">
        <v>156</v>
      </c>
      <c r="AZ1273" s="13">
        <v>0</v>
      </c>
      <c r="BA1273" s="13">
        <v>0</v>
      </c>
      <c r="BB1273" s="68" t="s">
        <v>432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70107006</v>
      </c>
      <c r="D1274" s="12" t="s">
        <v>1645</v>
      </c>
      <c r="E1274" s="11">
        <v>1</v>
      </c>
      <c r="F1274" s="11">
        <v>60010300</v>
      </c>
      <c r="G1274" s="18">
        <v>0</v>
      </c>
      <c r="H1274" s="13">
        <v>0</v>
      </c>
      <c r="I1274" s="18">
        <v>1</v>
      </c>
      <c r="J1274" s="18">
        <v>0</v>
      </c>
      <c r="K1274" s="18">
        <v>0</v>
      </c>
      <c r="L1274" s="11">
        <v>0</v>
      </c>
      <c r="M1274" s="11">
        <v>0</v>
      </c>
      <c r="N1274" s="11">
        <v>2</v>
      </c>
      <c r="O1274" s="11">
        <v>2</v>
      </c>
      <c r="P1274" s="11">
        <v>0.8</v>
      </c>
      <c r="Q1274" s="11">
        <v>0</v>
      </c>
      <c r="R1274" s="6">
        <v>0</v>
      </c>
      <c r="S1274" s="11">
        <v>0</v>
      </c>
      <c r="T1274" s="11">
        <v>1</v>
      </c>
      <c r="U1274" s="11">
        <v>2</v>
      </c>
      <c r="V1274" s="11">
        <v>0</v>
      </c>
      <c r="W1274" s="11">
        <v>0</v>
      </c>
      <c r="X1274" s="11">
        <v>0</v>
      </c>
      <c r="Y1274" s="11">
        <v>0</v>
      </c>
      <c r="Z1274" s="11">
        <v>0</v>
      </c>
      <c r="AA1274" s="11">
        <v>0</v>
      </c>
      <c r="AB1274" s="11">
        <v>0</v>
      </c>
      <c r="AC1274" s="11">
        <v>0</v>
      </c>
      <c r="AD1274" s="11">
        <v>30</v>
      </c>
      <c r="AE1274" s="11">
        <v>0</v>
      </c>
      <c r="AF1274" s="11">
        <v>0</v>
      </c>
      <c r="AG1274" s="6">
        <v>2</v>
      </c>
      <c r="AH1274" s="6">
        <v>2</v>
      </c>
      <c r="AI1274" s="6">
        <v>0</v>
      </c>
      <c r="AJ1274" s="6">
        <v>1.5</v>
      </c>
      <c r="AK1274" s="11">
        <v>0</v>
      </c>
      <c r="AL1274" s="11">
        <v>0</v>
      </c>
      <c r="AM1274" s="11">
        <v>0</v>
      </c>
      <c r="AN1274" s="11">
        <v>1</v>
      </c>
      <c r="AO1274" s="11">
        <v>3000</v>
      </c>
      <c r="AP1274" s="11">
        <v>0.5</v>
      </c>
      <c r="AQ1274" s="11">
        <v>0</v>
      </c>
      <c r="AR1274" s="6">
        <v>0</v>
      </c>
      <c r="AS1274" s="11" t="s">
        <v>156</v>
      </c>
      <c r="AT1274" s="19" t="s">
        <v>157</v>
      </c>
      <c r="AU1274" s="11" t="s">
        <v>352</v>
      </c>
      <c r="AV1274" s="18">
        <v>0</v>
      </c>
      <c r="AW1274" s="18">
        <v>0</v>
      </c>
      <c r="AX1274" s="12" t="s">
        <v>341</v>
      </c>
      <c r="AY1274" s="11" t="s">
        <v>1651</v>
      </c>
      <c r="AZ1274" s="13">
        <v>0</v>
      </c>
      <c r="BA1274" s="13">
        <v>0</v>
      </c>
      <c r="BB1274" s="37" t="s">
        <v>1652</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70201001</v>
      </c>
      <c r="D1275" s="12" t="s">
        <v>457</v>
      </c>
      <c r="E1275" s="18">
        <v>1</v>
      </c>
      <c r="F1275" s="11">
        <v>60010100</v>
      </c>
      <c r="G1275" s="18">
        <v>0</v>
      </c>
      <c r="H1275" s="13">
        <v>0</v>
      </c>
      <c r="I1275" s="18">
        <v>1</v>
      </c>
      <c r="J1275" s="18">
        <v>0</v>
      </c>
      <c r="K1275" s="18">
        <v>0</v>
      </c>
      <c r="L1275" s="11">
        <v>0</v>
      </c>
      <c r="M1275" s="11">
        <v>0</v>
      </c>
      <c r="N1275" s="11">
        <v>2</v>
      </c>
      <c r="O1275" s="11">
        <v>1</v>
      </c>
      <c r="P1275" s="11">
        <v>1</v>
      </c>
      <c r="Q1275" s="11">
        <v>0</v>
      </c>
      <c r="R1275" s="6">
        <v>0</v>
      </c>
      <c r="S1275" s="11">
        <v>0</v>
      </c>
      <c r="T1275" s="11">
        <v>1</v>
      </c>
      <c r="U1275" s="11">
        <v>2</v>
      </c>
      <c r="V1275" s="11">
        <v>0</v>
      </c>
      <c r="W1275" s="11">
        <v>2</v>
      </c>
      <c r="X1275" s="11">
        <v>0</v>
      </c>
      <c r="Y1275" s="11">
        <v>1</v>
      </c>
      <c r="Z1275" s="11">
        <v>0</v>
      </c>
      <c r="AA1275" s="11">
        <v>0</v>
      </c>
      <c r="AB1275" s="11">
        <v>0</v>
      </c>
      <c r="AC1275" s="11">
        <v>0</v>
      </c>
      <c r="AD1275" s="11">
        <v>12</v>
      </c>
      <c r="AE1275" s="11">
        <v>2</v>
      </c>
      <c r="AF1275" s="11" t="s">
        <v>165</v>
      </c>
      <c r="AG1275" s="6">
        <v>0</v>
      </c>
      <c r="AH1275" s="6">
        <v>0</v>
      </c>
      <c r="AI1275" s="6">
        <v>0</v>
      </c>
      <c r="AJ1275" s="6">
        <v>1.5</v>
      </c>
      <c r="AK1275" s="11">
        <v>0</v>
      </c>
      <c r="AL1275" s="11">
        <v>0</v>
      </c>
      <c r="AM1275" s="11">
        <v>0</v>
      </c>
      <c r="AN1275" s="11">
        <v>1</v>
      </c>
      <c r="AO1275" s="11">
        <v>5000</v>
      </c>
      <c r="AP1275" s="11">
        <v>0.5</v>
      </c>
      <c r="AQ1275" s="11">
        <v>0</v>
      </c>
      <c r="AR1275" s="6">
        <v>0</v>
      </c>
      <c r="AS1275" s="11" t="s">
        <v>156</v>
      </c>
      <c r="AT1275" s="19" t="s">
        <v>211</v>
      </c>
      <c r="AU1275" s="11" t="s">
        <v>345</v>
      </c>
      <c r="AV1275" s="18">
        <v>10000007</v>
      </c>
      <c r="AW1275" s="18">
        <v>70201001</v>
      </c>
      <c r="AX1275" s="12" t="s">
        <v>158</v>
      </c>
      <c r="AY1275" s="11">
        <v>0</v>
      </c>
      <c r="AZ1275" s="13">
        <v>0</v>
      </c>
      <c r="BA1275" s="13">
        <v>0</v>
      </c>
      <c r="BB1275" s="37" t="s">
        <v>458</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70201002</v>
      </c>
      <c r="D1276" s="12" t="s">
        <v>384</v>
      </c>
      <c r="E1276" s="11">
        <v>1</v>
      </c>
      <c r="F1276" s="11">
        <v>60010300</v>
      </c>
      <c r="G1276" s="18">
        <v>0</v>
      </c>
      <c r="H1276" s="13">
        <v>0</v>
      </c>
      <c r="I1276" s="18">
        <v>1</v>
      </c>
      <c r="J1276" s="18">
        <v>0</v>
      </c>
      <c r="K1276" s="18">
        <v>0</v>
      </c>
      <c r="L1276" s="11">
        <v>0</v>
      </c>
      <c r="M1276" s="11">
        <v>0</v>
      </c>
      <c r="N1276" s="11">
        <v>2</v>
      </c>
      <c r="O1276" s="11">
        <v>2</v>
      </c>
      <c r="P1276" s="11">
        <v>0.8</v>
      </c>
      <c r="Q1276" s="11">
        <v>0</v>
      </c>
      <c r="R1276" s="6">
        <v>0</v>
      </c>
      <c r="S1276" s="11">
        <v>0</v>
      </c>
      <c r="T1276" s="11">
        <v>1</v>
      </c>
      <c r="U1276" s="11">
        <v>2</v>
      </c>
      <c r="V1276" s="11">
        <v>0</v>
      </c>
      <c r="W1276" s="11">
        <v>0</v>
      </c>
      <c r="X1276" s="11">
        <v>0</v>
      </c>
      <c r="Y1276" s="11">
        <v>0</v>
      </c>
      <c r="Z1276" s="11">
        <v>0</v>
      </c>
      <c r="AA1276" s="11">
        <v>0</v>
      </c>
      <c r="AB1276" s="11">
        <v>0</v>
      </c>
      <c r="AC1276" s="11">
        <v>0</v>
      </c>
      <c r="AD1276" s="11">
        <v>30</v>
      </c>
      <c r="AE1276" s="11">
        <v>0</v>
      </c>
      <c r="AF1276" s="11">
        <v>0</v>
      </c>
      <c r="AG1276" s="6">
        <v>2</v>
      </c>
      <c r="AH1276" s="6">
        <v>2</v>
      </c>
      <c r="AI1276" s="6">
        <v>0</v>
      </c>
      <c r="AJ1276" s="6">
        <v>1.5</v>
      </c>
      <c r="AK1276" s="11">
        <v>0</v>
      </c>
      <c r="AL1276" s="11">
        <v>0</v>
      </c>
      <c r="AM1276" s="11">
        <v>0</v>
      </c>
      <c r="AN1276" s="11">
        <v>1</v>
      </c>
      <c r="AO1276" s="11">
        <v>3000</v>
      </c>
      <c r="AP1276" s="11">
        <v>0.5</v>
      </c>
      <c r="AQ1276" s="11">
        <v>0</v>
      </c>
      <c r="AR1276" s="6">
        <v>0</v>
      </c>
      <c r="AS1276" s="11" t="s">
        <v>156</v>
      </c>
      <c r="AT1276" s="19" t="s">
        <v>194</v>
      </c>
      <c r="AU1276" s="11" t="s">
        <v>352</v>
      </c>
      <c r="AV1276" s="18">
        <v>0</v>
      </c>
      <c r="AW1276" s="18">
        <v>0</v>
      </c>
      <c r="AX1276" s="12" t="s">
        <v>341</v>
      </c>
      <c r="AY1276" s="11" t="s">
        <v>1653</v>
      </c>
      <c r="AZ1276" s="13">
        <v>0</v>
      </c>
      <c r="BA1276" s="13">
        <v>0</v>
      </c>
      <c r="BB1276" s="37" t="s">
        <v>386</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70201003</v>
      </c>
      <c r="D1277" s="12" t="s">
        <v>1654</v>
      </c>
      <c r="E1277" s="18">
        <v>1</v>
      </c>
      <c r="F1277" s="11">
        <v>60010100</v>
      </c>
      <c r="G1277" s="18">
        <v>0</v>
      </c>
      <c r="H1277" s="13">
        <v>0</v>
      </c>
      <c r="I1277" s="18">
        <v>1</v>
      </c>
      <c r="J1277" s="18">
        <v>0</v>
      </c>
      <c r="K1277" s="18">
        <v>0</v>
      </c>
      <c r="L1277" s="11">
        <v>0</v>
      </c>
      <c r="M1277" s="11">
        <v>0</v>
      </c>
      <c r="N1277" s="11">
        <v>2</v>
      </c>
      <c r="O1277" s="11">
        <v>1</v>
      </c>
      <c r="P1277" s="11">
        <v>1</v>
      </c>
      <c r="Q1277" s="11">
        <v>0</v>
      </c>
      <c r="R1277" s="6">
        <v>0</v>
      </c>
      <c r="S1277" s="11">
        <v>0</v>
      </c>
      <c r="T1277" s="11">
        <v>1</v>
      </c>
      <c r="U1277" s="11">
        <v>2</v>
      </c>
      <c r="V1277" s="11">
        <v>0</v>
      </c>
      <c r="W1277" s="11">
        <v>2</v>
      </c>
      <c r="X1277" s="11">
        <v>0</v>
      </c>
      <c r="Y1277" s="11">
        <v>1</v>
      </c>
      <c r="Z1277" s="11">
        <v>0</v>
      </c>
      <c r="AA1277" s="11">
        <v>0</v>
      </c>
      <c r="AB1277" s="11">
        <v>0</v>
      </c>
      <c r="AC1277" s="11">
        <v>0</v>
      </c>
      <c r="AD1277" s="11">
        <v>15</v>
      </c>
      <c r="AE1277" s="11">
        <v>1</v>
      </c>
      <c r="AF1277" s="11" t="s">
        <v>1655</v>
      </c>
      <c r="AG1277" s="6">
        <v>0</v>
      </c>
      <c r="AH1277" s="6">
        <v>1</v>
      </c>
      <c r="AI1277" s="6">
        <v>0</v>
      </c>
      <c r="AJ1277" s="6">
        <v>2.5</v>
      </c>
      <c r="AK1277" s="11">
        <v>0</v>
      </c>
      <c r="AL1277" s="11">
        <v>0</v>
      </c>
      <c r="AM1277" s="11">
        <v>0</v>
      </c>
      <c r="AN1277" s="11">
        <v>4</v>
      </c>
      <c r="AO1277" s="11">
        <v>5000</v>
      </c>
      <c r="AP1277" s="11">
        <v>3</v>
      </c>
      <c r="AQ1277" s="11">
        <v>0</v>
      </c>
      <c r="AR1277" s="6">
        <v>0</v>
      </c>
      <c r="AS1277" s="11" t="s">
        <v>156</v>
      </c>
      <c r="AT1277" s="19" t="s">
        <v>394</v>
      </c>
      <c r="AU1277" s="11" t="s">
        <v>345</v>
      </c>
      <c r="AV1277" s="18">
        <v>10000007</v>
      </c>
      <c r="AW1277" s="18">
        <v>70201003</v>
      </c>
      <c r="AX1277" s="12" t="s">
        <v>158</v>
      </c>
      <c r="AY1277" s="11">
        <v>0</v>
      </c>
      <c r="AZ1277" s="13">
        <v>0</v>
      </c>
      <c r="BA1277" s="13">
        <v>0</v>
      </c>
      <c r="BB1277" s="37" t="s">
        <v>1656</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70201004</v>
      </c>
      <c r="D1278" s="19" t="s">
        <v>1657</v>
      </c>
      <c r="E1278" s="18">
        <v>1</v>
      </c>
      <c r="F1278" s="18">
        <v>60010500</v>
      </c>
      <c r="G1278" s="18">
        <v>0</v>
      </c>
      <c r="H1278" s="13">
        <v>0</v>
      </c>
      <c r="I1278" s="18">
        <v>1</v>
      </c>
      <c r="J1278" s="18">
        <v>0</v>
      </c>
      <c r="K1278" s="18">
        <v>0</v>
      </c>
      <c r="L1278" s="18">
        <v>0</v>
      </c>
      <c r="M1278" s="18">
        <v>0</v>
      </c>
      <c r="N1278" s="11">
        <v>2</v>
      </c>
      <c r="O1278" s="18">
        <v>2</v>
      </c>
      <c r="P1278" s="18">
        <v>0.3</v>
      </c>
      <c r="Q1278" s="18">
        <v>0</v>
      </c>
      <c r="R1278" s="6">
        <v>0</v>
      </c>
      <c r="S1278" s="13">
        <v>0</v>
      </c>
      <c r="T1278" s="11">
        <v>1</v>
      </c>
      <c r="U1278" s="18">
        <v>2</v>
      </c>
      <c r="V1278" s="18">
        <v>0</v>
      </c>
      <c r="W1278" s="18">
        <v>0</v>
      </c>
      <c r="X1278" s="18">
        <v>0</v>
      </c>
      <c r="Y1278" s="18">
        <v>0</v>
      </c>
      <c r="Z1278" s="18">
        <v>0</v>
      </c>
      <c r="AA1278" s="18">
        <v>0</v>
      </c>
      <c r="AB1278" s="11">
        <v>0</v>
      </c>
      <c r="AC1278" s="18">
        <v>0</v>
      </c>
      <c r="AD1278" s="11">
        <v>99999</v>
      </c>
      <c r="AE1278" s="18">
        <v>0</v>
      </c>
      <c r="AF1278" s="18">
        <v>0</v>
      </c>
      <c r="AG1278" s="6">
        <v>2</v>
      </c>
      <c r="AH1278" s="6">
        <v>0</v>
      </c>
      <c r="AI1278" s="6">
        <v>0</v>
      </c>
      <c r="AJ1278" s="6">
        <v>0</v>
      </c>
      <c r="AK1278" s="18">
        <v>0</v>
      </c>
      <c r="AL1278" s="18">
        <v>0</v>
      </c>
      <c r="AM1278" s="18">
        <v>0</v>
      </c>
      <c r="AN1278" s="18">
        <v>0</v>
      </c>
      <c r="AO1278" s="18">
        <v>1000</v>
      </c>
      <c r="AP1278" s="18">
        <v>0</v>
      </c>
      <c r="AQ1278" s="18">
        <v>0</v>
      </c>
      <c r="AR1278" s="6" t="s">
        <v>460</v>
      </c>
      <c r="AS1278" s="18" t="s">
        <v>156</v>
      </c>
      <c r="AT1278" s="19" t="s">
        <v>157</v>
      </c>
      <c r="AU1278" s="18" t="s">
        <v>244</v>
      </c>
      <c r="AV1278" s="18">
        <v>0</v>
      </c>
      <c r="AW1278" s="18">
        <v>0</v>
      </c>
      <c r="AX1278" s="19" t="s">
        <v>158</v>
      </c>
      <c r="AY1278" s="19" t="s">
        <v>156</v>
      </c>
      <c r="AZ1278" s="13">
        <v>0</v>
      </c>
      <c r="BA1278" s="13">
        <v>0</v>
      </c>
      <c r="BB1278" s="68" t="s">
        <v>461</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19.5" customHeight="1">
      <c r="C1279" s="18">
        <v>70202001</v>
      </c>
      <c r="D1279" s="12" t="s">
        <v>582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3</v>
      </c>
      <c r="X1279" s="11">
        <v>0</v>
      </c>
      <c r="Y1279" s="11">
        <v>1</v>
      </c>
      <c r="Z1279" s="11">
        <v>0</v>
      </c>
      <c r="AA1279" s="11">
        <v>0</v>
      </c>
      <c r="AB1279" s="11">
        <v>0</v>
      </c>
      <c r="AC1279" s="11">
        <v>0</v>
      </c>
      <c r="AD1279" s="11">
        <v>15</v>
      </c>
      <c r="AE1279" s="11">
        <v>1</v>
      </c>
      <c r="AF1279" s="11" t="s">
        <v>388</v>
      </c>
      <c r="AG1279" s="6">
        <v>1</v>
      </c>
      <c r="AH1279" s="6">
        <v>1</v>
      </c>
      <c r="AI1279" s="6">
        <v>0</v>
      </c>
      <c r="AJ1279" s="6">
        <v>3</v>
      </c>
      <c r="AK1279" s="11">
        <v>0</v>
      </c>
      <c r="AL1279" s="11">
        <v>0</v>
      </c>
      <c r="AM1279" s="11">
        <v>0</v>
      </c>
      <c r="AN1279" s="11">
        <v>3</v>
      </c>
      <c r="AO1279" s="11">
        <v>5000</v>
      </c>
      <c r="AP1279" s="11">
        <v>2.5</v>
      </c>
      <c r="AQ1279" s="11">
        <v>0</v>
      </c>
      <c r="AR1279" s="6">
        <v>0</v>
      </c>
      <c r="AS1279" s="11" t="s">
        <v>156</v>
      </c>
      <c r="AT1279" s="19" t="s">
        <v>394</v>
      </c>
      <c r="AU1279" s="11" t="s">
        <v>345</v>
      </c>
      <c r="AV1279" s="18">
        <v>10000007</v>
      </c>
      <c r="AW1279" s="18">
        <v>70202001</v>
      </c>
      <c r="AX1279" s="12" t="s">
        <v>158</v>
      </c>
      <c r="AY1279" s="11">
        <v>0</v>
      </c>
      <c r="AZ1279" s="13">
        <v>0</v>
      </c>
      <c r="BA1279" s="13">
        <v>0</v>
      </c>
      <c r="BB1279" s="37" t="s">
        <v>584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20.100000000000001" customHeight="1">
      <c r="C1280" s="18">
        <v>70202002</v>
      </c>
      <c r="D1280" s="12" t="s">
        <v>585</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20</v>
      </c>
      <c r="AE1280" s="11">
        <v>1</v>
      </c>
      <c r="AF1280" s="11">
        <v>3</v>
      </c>
      <c r="AG1280" s="6">
        <v>6</v>
      </c>
      <c r="AH1280" s="6">
        <v>1</v>
      </c>
      <c r="AI1280" s="6">
        <v>0</v>
      </c>
      <c r="AJ1280" s="6">
        <v>1.5</v>
      </c>
      <c r="AK1280" s="11">
        <v>0</v>
      </c>
      <c r="AL1280" s="11">
        <v>0</v>
      </c>
      <c r="AM1280" s="11">
        <v>0</v>
      </c>
      <c r="AN1280" s="11">
        <v>3</v>
      </c>
      <c r="AO1280" s="11">
        <v>5000</v>
      </c>
      <c r="AP1280" s="11">
        <v>3</v>
      </c>
      <c r="AQ1280" s="11">
        <v>0</v>
      </c>
      <c r="AR1280" s="6">
        <v>0</v>
      </c>
      <c r="AS1280" s="11" t="s">
        <v>156</v>
      </c>
      <c r="AT1280" s="19" t="s">
        <v>194</v>
      </c>
      <c r="AU1280" s="11" t="s">
        <v>345</v>
      </c>
      <c r="AV1280" s="18">
        <v>10000007</v>
      </c>
      <c r="AW1280" s="18">
        <v>70202002</v>
      </c>
      <c r="AX1280" s="12" t="s">
        <v>158</v>
      </c>
      <c r="AY1280" s="11" t="s">
        <v>1658</v>
      </c>
      <c r="AZ1280" s="13">
        <v>0</v>
      </c>
      <c r="BA1280" s="13">
        <v>0</v>
      </c>
      <c r="BB1280" s="37" t="s">
        <v>1659</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70202003</v>
      </c>
      <c r="D1281" s="19" t="s">
        <v>667</v>
      </c>
      <c r="E1281" s="18">
        <v>1</v>
      </c>
      <c r="F1281" s="18">
        <v>60010500</v>
      </c>
      <c r="G1281" s="18">
        <v>0</v>
      </c>
      <c r="H1281" s="13">
        <v>0</v>
      </c>
      <c r="I1281" s="18">
        <v>1</v>
      </c>
      <c r="J1281" s="18">
        <v>0</v>
      </c>
      <c r="K1281" s="18">
        <v>0</v>
      </c>
      <c r="L1281" s="18">
        <v>0</v>
      </c>
      <c r="M1281" s="18">
        <v>0</v>
      </c>
      <c r="N1281" s="11">
        <v>2</v>
      </c>
      <c r="O1281" s="18">
        <v>0</v>
      </c>
      <c r="P1281" s="18">
        <v>0</v>
      </c>
      <c r="Q1281" s="18">
        <v>0</v>
      </c>
      <c r="R1281" s="6">
        <v>0</v>
      </c>
      <c r="S1281" s="13">
        <v>0</v>
      </c>
      <c r="T1281" s="11">
        <v>1</v>
      </c>
      <c r="U1281" s="18">
        <v>1</v>
      </c>
      <c r="V1281" s="18">
        <v>0</v>
      </c>
      <c r="W1281" s="18">
        <v>1</v>
      </c>
      <c r="X1281" s="18">
        <v>0</v>
      </c>
      <c r="Y1281" s="18">
        <v>0</v>
      </c>
      <c r="Z1281" s="18">
        <v>0</v>
      </c>
      <c r="AA1281" s="18">
        <v>0</v>
      </c>
      <c r="AB1281" s="11">
        <v>0</v>
      </c>
      <c r="AC1281" s="18">
        <v>0</v>
      </c>
      <c r="AD1281" s="18">
        <v>15</v>
      </c>
      <c r="AE1281" s="18">
        <v>0</v>
      </c>
      <c r="AF1281" s="18">
        <v>0</v>
      </c>
      <c r="AG1281" s="6">
        <v>7</v>
      </c>
      <c r="AH1281" s="6">
        <v>0</v>
      </c>
      <c r="AI1281" s="6">
        <v>0</v>
      </c>
      <c r="AJ1281" s="6">
        <v>0</v>
      </c>
      <c r="AK1281" s="18">
        <v>0</v>
      </c>
      <c r="AL1281" s="18">
        <v>0</v>
      </c>
      <c r="AM1281" s="18">
        <v>0</v>
      </c>
      <c r="AN1281" s="18">
        <v>0</v>
      </c>
      <c r="AO1281" s="18">
        <v>1000</v>
      </c>
      <c r="AP1281" s="18">
        <v>0.5</v>
      </c>
      <c r="AQ1281" s="18">
        <v>0</v>
      </c>
      <c r="AR1281" s="6">
        <v>0</v>
      </c>
      <c r="AS1281" s="6">
        <v>90202001</v>
      </c>
      <c r="AT1281" s="19" t="s">
        <v>455</v>
      </c>
      <c r="AU1281" s="18">
        <v>0</v>
      </c>
      <c r="AV1281" s="18">
        <v>10007001</v>
      </c>
      <c r="AW1281" s="18">
        <v>0</v>
      </c>
      <c r="AX1281" s="19" t="s">
        <v>158</v>
      </c>
      <c r="AY1281" s="19" t="s">
        <v>156</v>
      </c>
      <c r="AZ1281" s="13">
        <v>0</v>
      </c>
      <c r="BA1281" s="13">
        <v>0</v>
      </c>
      <c r="BB1281" s="68" t="s">
        <v>1019</v>
      </c>
      <c r="BC1281" s="18">
        <v>0</v>
      </c>
      <c r="BD1281" s="11">
        <v>0</v>
      </c>
      <c r="BE1281" s="18">
        <v>0</v>
      </c>
      <c r="BF1281" s="18">
        <v>0</v>
      </c>
      <c r="BG1281" s="18">
        <v>0</v>
      </c>
      <c r="BH1281" s="18">
        <v>0</v>
      </c>
      <c r="BI1281" s="9">
        <v>0</v>
      </c>
      <c r="BJ1281" s="6">
        <v>0</v>
      </c>
      <c r="BK1281" s="6">
        <v>0</v>
      </c>
      <c r="BL1281" s="6">
        <v>0</v>
      </c>
      <c r="BM1281" s="6">
        <v>0</v>
      </c>
      <c r="BN1281" s="6">
        <v>0</v>
      </c>
      <c r="BO1281" s="6">
        <v>0</v>
      </c>
    </row>
    <row r="1282" spans="3:67" ht="19.5" customHeight="1">
      <c r="C1282" s="18">
        <v>70202004</v>
      </c>
      <c r="D1282" s="12" t="s">
        <v>589</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504</v>
      </c>
      <c r="AG1282" s="6">
        <v>0</v>
      </c>
      <c r="AH1282" s="6">
        <v>0</v>
      </c>
      <c r="AI1282" s="6">
        <v>0</v>
      </c>
      <c r="AJ1282" s="6">
        <v>0</v>
      </c>
      <c r="AK1282" s="11">
        <v>0</v>
      </c>
      <c r="AL1282" s="11">
        <v>0</v>
      </c>
      <c r="AM1282" s="11">
        <v>0</v>
      </c>
      <c r="AN1282" s="11">
        <v>0.5</v>
      </c>
      <c r="AO1282" s="11">
        <v>999999</v>
      </c>
      <c r="AP1282" s="11">
        <v>0.5</v>
      </c>
      <c r="AQ1282" s="11">
        <v>0</v>
      </c>
      <c r="AR1282" s="6">
        <v>0</v>
      </c>
      <c r="AS1282" s="168" t="s">
        <v>583</v>
      </c>
      <c r="AT1282" s="19" t="s">
        <v>211</v>
      </c>
      <c r="AU1282" s="11" t="s">
        <v>345</v>
      </c>
      <c r="AV1282" s="18">
        <v>10000007</v>
      </c>
      <c r="AW1282" s="18">
        <v>70202004</v>
      </c>
      <c r="AX1282" s="19" t="s">
        <v>227</v>
      </c>
      <c r="AY1282" s="19" t="s">
        <v>257</v>
      </c>
      <c r="AZ1282" s="13">
        <v>0</v>
      </c>
      <c r="BA1282" s="13">
        <v>0</v>
      </c>
      <c r="BB1282" s="37" t="s">
        <v>1660</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19.5" customHeight="1">
      <c r="C1283" s="18">
        <v>70203001</v>
      </c>
      <c r="D1283" s="12" t="s">
        <v>1661</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2</v>
      </c>
      <c r="X1283" s="11">
        <v>0</v>
      </c>
      <c r="Y1283" s="11">
        <v>1</v>
      </c>
      <c r="Z1283" s="11">
        <v>0</v>
      </c>
      <c r="AA1283" s="11">
        <v>0</v>
      </c>
      <c r="AB1283" s="11">
        <v>0</v>
      </c>
      <c r="AC1283" s="11">
        <v>0</v>
      </c>
      <c r="AD1283" s="11">
        <v>20</v>
      </c>
      <c r="AE1283" s="11">
        <v>1</v>
      </c>
      <c r="AF1283" s="11" t="s">
        <v>504</v>
      </c>
      <c r="AG1283" s="6">
        <v>1</v>
      </c>
      <c r="AH1283" s="6">
        <v>1</v>
      </c>
      <c r="AI1283" s="6">
        <v>0</v>
      </c>
      <c r="AJ1283" s="6">
        <v>1.5</v>
      </c>
      <c r="AK1283" s="11">
        <v>0</v>
      </c>
      <c r="AL1283" s="11">
        <v>0</v>
      </c>
      <c r="AM1283" s="11">
        <v>0</v>
      </c>
      <c r="AN1283" s="11">
        <v>0.5</v>
      </c>
      <c r="AO1283" s="11">
        <v>999999</v>
      </c>
      <c r="AP1283" s="11">
        <v>2</v>
      </c>
      <c r="AQ1283" s="11">
        <v>0</v>
      </c>
      <c r="AR1283" s="6">
        <v>0</v>
      </c>
      <c r="AS1283" s="11" t="s">
        <v>156</v>
      </c>
      <c r="AT1283" s="19" t="s">
        <v>157</v>
      </c>
      <c r="AU1283" s="11" t="s">
        <v>345</v>
      </c>
      <c r="AV1283" s="18">
        <v>10000007</v>
      </c>
      <c r="AW1283" s="18">
        <v>70203001</v>
      </c>
      <c r="AX1283" s="19" t="s">
        <v>227</v>
      </c>
      <c r="AY1283" s="19" t="s">
        <v>257</v>
      </c>
      <c r="AZ1283" s="13">
        <v>0</v>
      </c>
      <c r="BA1283" s="13">
        <v>0</v>
      </c>
      <c r="BB1283" s="37" t="s">
        <v>1662</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70203002</v>
      </c>
      <c r="D1284" s="12" t="s">
        <v>454</v>
      </c>
      <c r="E1284" s="18">
        <v>1</v>
      </c>
      <c r="F1284" s="18">
        <v>60010500</v>
      </c>
      <c r="G1284" s="18">
        <v>0</v>
      </c>
      <c r="H1284" s="13">
        <v>0</v>
      </c>
      <c r="I1284" s="18">
        <v>1</v>
      </c>
      <c r="J1284" s="18">
        <v>0</v>
      </c>
      <c r="K1284" s="18">
        <v>0</v>
      </c>
      <c r="L1284" s="18">
        <v>0</v>
      </c>
      <c r="M1284" s="18">
        <v>0</v>
      </c>
      <c r="N1284" s="11">
        <v>2</v>
      </c>
      <c r="O1284" s="18">
        <v>1</v>
      </c>
      <c r="P1284" s="18">
        <v>0.05</v>
      </c>
      <c r="Q1284" s="18">
        <v>0</v>
      </c>
      <c r="R1284" s="6">
        <v>0</v>
      </c>
      <c r="S1284" s="13">
        <v>0</v>
      </c>
      <c r="T1284" s="11">
        <v>1</v>
      </c>
      <c r="U1284" s="18">
        <v>1</v>
      </c>
      <c r="V1284" s="18">
        <v>0</v>
      </c>
      <c r="W1284" s="18">
        <v>2</v>
      </c>
      <c r="X1284" s="18">
        <v>0</v>
      </c>
      <c r="Y1284" s="18">
        <v>0</v>
      </c>
      <c r="Z1284" s="18">
        <v>0</v>
      </c>
      <c r="AA1284" s="18">
        <v>0</v>
      </c>
      <c r="AB1284" s="11">
        <v>0</v>
      </c>
      <c r="AC1284" s="18">
        <v>0</v>
      </c>
      <c r="AD1284" s="18">
        <v>10</v>
      </c>
      <c r="AE1284" s="18">
        <v>0</v>
      </c>
      <c r="AF1284" s="18">
        <v>0</v>
      </c>
      <c r="AG1284" s="6">
        <v>7</v>
      </c>
      <c r="AH1284" s="6">
        <v>0</v>
      </c>
      <c r="AI1284" s="6">
        <v>0</v>
      </c>
      <c r="AJ1284" s="6">
        <v>0</v>
      </c>
      <c r="AK1284" s="18">
        <v>0</v>
      </c>
      <c r="AL1284" s="18">
        <v>0</v>
      </c>
      <c r="AM1284" s="18">
        <v>0</v>
      </c>
      <c r="AN1284" s="18">
        <v>0</v>
      </c>
      <c r="AO1284" s="18">
        <v>1000</v>
      </c>
      <c r="AP1284" s="18">
        <v>0.5</v>
      </c>
      <c r="AQ1284" s="18">
        <v>0</v>
      </c>
      <c r="AR1284" s="6">
        <v>0</v>
      </c>
      <c r="AS1284" s="18" t="s">
        <v>422</v>
      </c>
      <c r="AT1284" s="19" t="s">
        <v>455</v>
      </c>
      <c r="AU1284" s="18">
        <v>0</v>
      </c>
      <c r="AV1284" s="18">
        <v>10007001</v>
      </c>
      <c r="AW1284" s="18">
        <v>0</v>
      </c>
      <c r="AX1284" s="19" t="s">
        <v>158</v>
      </c>
      <c r="AY1284" s="19" t="s">
        <v>156</v>
      </c>
      <c r="AZ1284" s="13">
        <v>0</v>
      </c>
      <c r="BA1284" s="13">
        <v>0</v>
      </c>
      <c r="BB1284" s="68" t="s">
        <v>456</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20.100000000000001" customHeight="1">
      <c r="C1285" s="18">
        <v>70203003</v>
      </c>
      <c r="D1285" s="12" t="s">
        <v>1663</v>
      </c>
      <c r="E1285" s="18">
        <v>1</v>
      </c>
      <c r="F1285" s="11">
        <v>60010100</v>
      </c>
      <c r="G1285" s="18">
        <v>0</v>
      </c>
      <c r="H1285" s="13">
        <v>0</v>
      </c>
      <c r="I1285" s="18">
        <v>1</v>
      </c>
      <c r="J1285" s="18">
        <v>0</v>
      </c>
      <c r="K1285" s="18">
        <v>0</v>
      </c>
      <c r="L1285" s="11">
        <v>0</v>
      </c>
      <c r="M1285" s="11">
        <v>0</v>
      </c>
      <c r="N1285" s="11">
        <v>2</v>
      </c>
      <c r="O1285" s="11">
        <v>1</v>
      </c>
      <c r="P1285" s="11">
        <v>0.3</v>
      </c>
      <c r="Q1285" s="11">
        <v>0</v>
      </c>
      <c r="R1285" s="6">
        <v>0</v>
      </c>
      <c r="S1285" s="11">
        <v>0</v>
      </c>
      <c r="T1285" s="11">
        <v>1</v>
      </c>
      <c r="U1285" s="11">
        <v>2</v>
      </c>
      <c r="V1285" s="11">
        <v>0</v>
      </c>
      <c r="W1285" s="11">
        <v>2.5</v>
      </c>
      <c r="X1285" s="11">
        <v>0</v>
      </c>
      <c r="Y1285" s="11">
        <v>1</v>
      </c>
      <c r="Z1285" s="11">
        <v>0</v>
      </c>
      <c r="AA1285" s="11">
        <v>0</v>
      </c>
      <c r="AB1285" s="11">
        <v>0</v>
      </c>
      <c r="AC1285" s="11">
        <v>0</v>
      </c>
      <c r="AD1285" s="11">
        <v>15</v>
      </c>
      <c r="AE1285" s="11">
        <v>1</v>
      </c>
      <c r="AF1285" s="11">
        <v>3</v>
      </c>
      <c r="AG1285" s="6">
        <v>4</v>
      </c>
      <c r="AH1285" s="6">
        <v>1</v>
      </c>
      <c r="AI1285" s="6">
        <v>0</v>
      </c>
      <c r="AJ1285" s="6">
        <v>1.5</v>
      </c>
      <c r="AK1285" s="11">
        <v>0</v>
      </c>
      <c r="AL1285" s="11">
        <v>0</v>
      </c>
      <c r="AM1285" s="11">
        <v>0</v>
      </c>
      <c r="AN1285" s="11">
        <v>3</v>
      </c>
      <c r="AO1285" s="11">
        <v>5000</v>
      </c>
      <c r="AP1285" s="11">
        <v>3</v>
      </c>
      <c r="AQ1285" s="11">
        <v>0</v>
      </c>
      <c r="AR1285" s="6">
        <v>0</v>
      </c>
      <c r="AS1285" s="11" t="s">
        <v>156</v>
      </c>
      <c r="AT1285" s="19" t="s">
        <v>194</v>
      </c>
      <c r="AU1285" s="11" t="s">
        <v>345</v>
      </c>
      <c r="AV1285" s="18">
        <v>10000007</v>
      </c>
      <c r="AW1285" s="18">
        <v>70203003</v>
      </c>
      <c r="AX1285" s="12" t="s">
        <v>158</v>
      </c>
      <c r="AY1285" s="11" t="s">
        <v>1664</v>
      </c>
      <c r="AZ1285" s="13">
        <v>0</v>
      </c>
      <c r="BA1285" s="13">
        <v>0</v>
      </c>
      <c r="BB1285" s="37" t="s">
        <v>1665</v>
      </c>
      <c r="BC1285" s="11">
        <v>0</v>
      </c>
      <c r="BD1285" s="11">
        <v>0</v>
      </c>
      <c r="BE1285" s="11">
        <v>0</v>
      </c>
      <c r="BF1285" s="11">
        <v>0</v>
      </c>
      <c r="BG1285" s="11">
        <v>0</v>
      </c>
      <c r="BH1285" s="11">
        <v>0</v>
      </c>
      <c r="BI1285" s="9">
        <v>0</v>
      </c>
      <c r="BJ1285" s="6">
        <v>0</v>
      </c>
      <c r="BK1285" s="6">
        <v>0</v>
      </c>
      <c r="BL1285" s="6">
        <v>0</v>
      </c>
      <c r="BM1285" s="6">
        <v>0</v>
      </c>
      <c r="BN1285" s="6">
        <v>0</v>
      </c>
      <c r="BO1285" s="6">
        <v>0</v>
      </c>
    </row>
    <row r="1286" spans="3:67" ht="19.5" customHeight="1">
      <c r="C1286" s="18">
        <v>70203004</v>
      </c>
      <c r="D1286" s="12" t="s">
        <v>630</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t="s">
        <v>388</v>
      </c>
      <c r="AG1286" s="6">
        <v>0</v>
      </c>
      <c r="AH1286" s="6">
        <v>1</v>
      </c>
      <c r="AI1286" s="6">
        <v>0</v>
      </c>
      <c r="AJ1286" s="6">
        <v>3</v>
      </c>
      <c r="AK1286" s="11">
        <v>0</v>
      </c>
      <c r="AL1286" s="11">
        <v>0</v>
      </c>
      <c r="AM1286" s="11">
        <v>0</v>
      </c>
      <c r="AN1286" s="11">
        <v>3</v>
      </c>
      <c r="AO1286" s="11">
        <v>5000</v>
      </c>
      <c r="AP1286" s="11">
        <v>2.5</v>
      </c>
      <c r="AQ1286" s="11">
        <v>0</v>
      </c>
      <c r="AR1286" s="6">
        <v>0</v>
      </c>
      <c r="AS1286" s="11" t="s">
        <v>422</v>
      </c>
      <c r="AT1286" s="19" t="s">
        <v>394</v>
      </c>
      <c r="AU1286" s="11" t="s">
        <v>345</v>
      </c>
      <c r="AV1286" s="18">
        <v>10000007</v>
      </c>
      <c r="AW1286" s="18">
        <v>70203004</v>
      </c>
      <c r="AX1286" s="12" t="s">
        <v>158</v>
      </c>
      <c r="AY1286" s="11">
        <v>0</v>
      </c>
      <c r="AZ1286" s="13">
        <v>0</v>
      </c>
      <c r="BA1286" s="13">
        <v>0</v>
      </c>
      <c r="BB1286" s="37" t="s">
        <v>1666</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70204001</v>
      </c>
      <c r="D1287" s="12" t="s">
        <v>1667</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12</v>
      </c>
      <c r="AE1287" s="11">
        <v>1</v>
      </c>
      <c r="AF1287" s="11" t="s">
        <v>388</v>
      </c>
      <c r="AG1287" s="6">
        <v>0</v>
      </c>
      <c r="AH1287" s="6">
        <v>1</v>
      </c>
      <c r="AI1287" s="6">
        <v>0</v>
      </c>
      <c r="AJ1287" s="6">
        <v>3</v>
      </c>
      <c r="AK1287" s="11">
        <v>0</v>
      </c>
      <c r="AL1287" s="11">
        <v>0</v>
      </c>
      <c r="AM1287" s="11">
        <v>0</v>
      </c>
      <c r="AN1287" s="11">
        <v>3</v>
      </c>
      <c r="AO1287" s="11">
        <v>5000</v>
      </c>
      <c r="AP1287" s="11">
        <v>2.5</v>
      </c>
      <c r="AQ1287" s="11">
        <v>0</v>
      </c>
      <c r="AR1287" s="6">
        <v>0</v>
      </c>
      <c r="AS1287" s="11">
        <v>80001030</v>
      </c>
      <c r="AT1287" s="19" t="s">
        <v>211</v>
      </c>
      <c r="AU1287" s="11" t="s">
        <v>345</v>
      </c>
      <c r="AV1287" s="18">
        <v>10000007</v>
      </c>
      <c r="AW1287" s="18">
        <v>70204001</v>
      </c>
      <c r="AX1287" s="12" t="s">
        <v>158</v>
      </c>
      <c r="AY1287" s="11">
        <v>0</v>
      </c>
      <c r="AZ1287" s="13">
        <v>0</v>
      </c>
      <c r="BA1287" s="13">
        <v>0</v>
      </c>
      <c r="BB1287" s="37" t="s">
        <v>1668</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20.100000000000001" customHeight="1">
      <c r="C1288" s="18">
        <v>70204002</v>
      </c>
      <c r="D1288" s="12" t="s">
        <v>390</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2.5</v>
      </c>
      <c r="X1288" s="11">
        <v>0</v>
      </c>
      <c r="Y1288" s="11">
        <v>1</v>
      </c>
      <c r="Z1288" s="11">
        <v>0</v>
      </c>
      <c r="AA1288" s="11">
        <v>0</v>
      </c>
      <c r="AB1288" s="11">
        <v>0</v>
      </c>
      <c r="AC1288" s="11">
        <v>0</v>
      </c>
      <c r="AD1288" s="11">
        <v>10</v>
      </c>
      <c r="AE1288" s="11">
        <v>1</v>
      </c>
      <c r="AF1288" s="11">
        <v>3</v>
      </c>
      <c r="AG1288" s="6">
        <v>4</v>
      </c>
      <c r="AH1288" s="6">
        <v>1</v>
      </c>
      <c r="AI1288" s="6">
        <v>0</v>
      </c>
      <c r="AJ1288" s="6">
        <v>1.5</v>
      </c>
      <c r="AK1288" s="11">
        <v>0</v>
      </c>
      <c r="AL1288" s="11">
        <v>0</v>
      </c>
      <c r="AM1288" s="11">
        <v>0</v>
      </c>
      <c r="AN1288" s="11">
        <v>3</v>
      </c>
      <c r="AO1288" s="11">
        <v>5000</v>
      </c>
      <c r="AP1288" s="11">
        <v>3</v>
      </c>
      <c r="AQ1288" s="11">
        <v>0</v>
      </c>
      <c r="AR1288" s="6">
        <v>0</v>
      </c>
      <c r="AS1288" s="11">
        <v>80001030</v>
      </c>
      <c r="AT1288" s="19" t="s">
        <v>194</v>
      </c>
      <c r="AU1288" s="11" t="s">
        <v>345</v>
      </c>
      <c r="AV1288" s="18">
        <v>10000007</v>
      </c>
      <c r="AW1288" s="18">
        <v>70204002</v>
      </c>
      <c r="AX1288" s="12" t="s">
        <v>158</v>
      </c>
      <c r="AY1288" s="11" t="s">
        <v>1669</v>
      </c>
      <c r="AZ1288" s="13">
        <v>0</v>
      </c>
      <c r="BA1288" s="13">
        <v>0</v>
      </c>
      <c r="BB1288" s="37" t="s">
        <v>666</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70204003</v>
      </c>
      <c r="D1289" s="12" t="s">
        <v>393</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3</v>
      </c>
      <c r="X1289" s="11">
        <v>0</v>
      </c>
      <c r="Y1289" s="11">
        <v>1</v>
      </c>
      <c r="Z1289" s="11">
        <v>0</v>
      </c>
      <c r="AA1289" s="11">
        <v>0</v>
      </c>
      <c r="AB1289" s="11">
        <v>0</v>
      </c>
      <c r="AC1289" s="11">
        <v>0</v>
      </c>
      <c r="AD1289" s="11">
        <v>12</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v>80001030</v>
      </c>
      <c r="AT1289" s="19" t="s">
        <v>394</v>
      </c>
      <c r="AU1289" s="11" t="s">
        <v>345</v>
      </c>
      <c r="AV1289" s="18">
        <v>10000007</v>
      </c>
      <c r="AW1289" s="18">
        <v>70204003</v>
      </c>
      <c r="AX1289" s="12" t="s">
        <v>158</v>
      </c>
      <c r="AY1289" s="11" t="s">
        <v>1670</v>
      </c>
      <c r="AZ1289" s="13">
        <v>0</v>
      </c>
      <c r="BA1289" s="13">
        <v>0</v>
      </c>
      <c r="BB1289" s="37" t="s">
        <v>1671</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70204004</v>
      </c>
      <c r="D1290" s="19" t="s">
        <v>397</v>
      </c>
      <c r="E1290" s="18">
        <v>1</v>
      </c>
      <c r="F1290" s="18">
        <v>60010500</v>
      </c>
      <c r="G1290" s="18">
        <v>0</v>
      </c>
      <c r="H1290" s="13">
        <v>0</v>
      </c>
      <c r="I1290" s="18">
        <v>1</v>
      </c>
      <c r="J1290" s="18">
        <v>0</v>
      </c>
      <c r="K1290" s="18">
        <v>0</v>
      </c>
      <c r="L1290" s="18">
        <v>0</v>
      </c>
      <c r="M1290" s="18">
        <v>0</v>
      </c>
      <c r="N1290" s="11">
        <v>2</v>
      </c>
      <c r="O1290" s="18">
        <v>2</v>
      </c>
      <c r="P1290" s="18">
        <v>0.3</v>
      </c>
      <c r="Q1290" s="18">
        <v>0</v>
      </c>
      <c r="R1290" s="6">
        <v>0</v>
      </c>
      <c r="S1290" s="13">
        <v>0</v>
      </c>
      <c r="T1290" s="11">
        <v>1</v>
      </c>
      <c r="U1290" s="18">
        <v>2</v>
      </c>
      <c r="V1290" s="18">
        <v>0</v>
      </c>
      <c r="W1290" s="18">
        <v>0</v>
      </c>
      <c r="X1290" s="18">
        <v>0</v>
      </c>
      <c r="Y1290" s="18">
        <v>0</v>
      </c>
      <c r="Z1290" s="18">
        <v>0</v>
      </c>
      <c r="AA1290" s="18">
        <v>0</v>
      </c>
      <c r="AB1290" s="11">
        <v>0</v>
      </c>
      <c r="AC1290" s="18">
        <v>0</v>
      </c>
      <c r="AD1290" s="11">
        <v>10</v>
      </c>
      <c r="AE1290" s="18">
        <v>0</v>
      </c>
      <c r="AF1290" s="18">
        <v>0</v>
      </c>
      <c r="AG1290" s="6">
        <v>7</v>
      </c>
      <c r="AH1290" s="6">
        <v>0</v>
      </c>
      <c r="AI1290" s="6">
        <v>0</v>
      </c>
      <c r="AJ1290" s="6">
        <v>0</v>
      </c>
      <c r="AK1290" s="18">
        <v>0</v>
      </c>
      <c r="AL1290" s="18">
        <v>0</v>
      </c>
      <c r="AM1290" s="18">
        <v>0</v>
      </c>
      <c r="AN1290" s="18">
        <v>0</v>
      </c>
      <c r="AO1290" s="18">
        <v>1000</v>
      </c>
      <c r="AP1290" s="18">
        <v>0</v>
      </c>
      <c r="AQ1290" s="18">
        <v>0</v>
      </c>
      <c r="AR1290" s="6">
        <v>0</v>
      </c>
      <c r="AS1290" s="18">
        <v>90204004</v>
      </c>
      <c r="AT1290" s="19" t="s">
        <v>157</v>
      </c>
      <c r="AU1290" s="18" t="s">
        <v>244</v>
      </c>
      <c r="AV1290" s="18">
        <v>0</v>
      </c>
      <c r="AW1290" s="18">
        <v>0</v>
      </c>
      <c r="AX1290" s="19" t="s">
        <v>158</v>
      </c>
      <c r="AY1290" s="19" t="s">
        <v>156</v>
      </c>
      <c r="AZ1290" s="13">
        <v>0</v>
      </c>
      <c r="BA1290" s="13">
        <v>0</v>
      </c>
      <c r="BB1290" s="68" t="s">
        <v>398</v>
      </c>
      <c r="BC1290" s="18">
        <v>0</v>
      </c>
      <c r="BD1290" s="11">
        <v>0</v>
      </c>
      <c r="BE1290" s="18">
        <v>0</v>
      </c>
      <c r="BF1290" s="18">
        <v>0</v>
      </c>
      <c r="BG1290" s="18">
        <v>0</v>
      </c>
      <c r="BH1290" s="18">
        <v>0</v>
      </c>
      <c r="BI1290" s="9">
        <v>0</v>
      </c>
      <c r="BJ1290" s="6">
        <v>0</v>
      </c>
      <c r="BK1290" s="6">
        <v>0</v>
      </c>
      <c r="BL1290" s="6">
        <v>0</v>
      </c>
      <c r="BM1290" s="6">
        <v>0</v>
      </c>
      <c r="BN1290" s="6">
        <v>0</v>
      </c>
      <c r="BO1290" s="6">
        <v>0</v>
      </c>
    </row>
    <row r="1291" spans="3:67" ht="19.5" customHeight="1">
      <c r="C1291" s="18">
        <v>70204005</v>
      </c>
      <c r="D1291" s="19" t="s">
        <v>525</v>
      </c>
      <c r="E1291" s="18">
        <v>1</v>
      </c>
      <c r="F1291" s="18">
        <v>60010300</v>
      </c>
      <c r="G1291" s="18">
        <v>0</v>
      </c>
      <c r="H1291" s="13">
        <v>0</v>
      </c>
      <c r="I1291" s="18">
        <v>1</v>
      </c>
      <c r="J1291" s="18">
        <v>0</v>
      </c>
      <c r="K1291" s="18">
        <v>0</v>
      </c>
      <c r="L1291" s="18">
        <v>0</v>
      </c>
      <c r="M1291" s="18">
        <v>0</v>
      </c>
      <c r="N1291" s="11">
        <v>2</v>
      </c>
      <c r="O1291" s="18">
        <v>2</v>
      </c>
      <c r="P1291" s="18">
        <v>0.8</v>
      </c>
      <c r="Q1291" s="18">
        <v>0</v>
      </c>
      <c r="R1291" s="6">
        <v>0</v>
      </c>
      <c r="S1291" s="13">
        <v>0</v>
      </c>
      <c r="T1291" s="11">
        <v>1</v>
      </c>
      <c r="U1291" s="18">
        <v>2</v>
      </c>
      <c r="V1291" s="18">
        <v>0</v>
      </c>
      <c r="W1291" s="18">
        <v>3</v>
      </c>
      <c r="X1291" s="18">
        <v>0</v>
      </c>
      <c r="Y1291" s="18">
        <v>0</v>
      </c>
      <c r="Z1291" s="18">
        <v>0</v>
      </c>
      <c r="AA1291" s="18">
        <v>0</v>
      </c>
      <c r="AB1291" s="11">
        <v>0</v>
      </c>
      <c r="AC1291" s="18">
        <v>0</v>
      </c>
      <c r="AD1291" s="18">
        <v>20</v>
      </c>
      <c r="AE1291" s="18">
        <v>1</v>
      </c>
      <c r="AF1291" s="18">
        <v>1</v>
      </c>
      <c r="AG1291" s="6">
        <v>2</v>
      </c>
      <c r="AH1291" s="6">
        <v>2</v>
      </c>
      <c r="AI1291" s="6">
        <v>0</v>
      </c>
      <c r="AJ1291" s="6">
        <v>1.5</v>
      </c>
      <c r="AK1291" s="18">
        <v>0</v>
      </c>
      <c r="AL1291" s="18">
        <v>0</v>
      </c>
      <c r="AM1291" s="18">
        <v>0</v>
      </c>
      <c r="AN1291" s="18">
        <v>1</v>
      </c>
      <c r="AO1291" s="18">
        <v>30000</v>
      </c>
      <c r="AP1291" s="18">
        <v>0</v>
      </c>
      <c r="AQ1291" s="18">
        <v>4</v>
      </c>
      <c r="AR1291" s="6">
        <v>0</v>
      </c>
      <c r="AS1291" s="11" t="s">
        <v>422</v>
      </c>
      <c r="AT1291" s="19" t="s">
        <v>157</v>
      </c>
      <c r="AU1291" s="18" t="s">
        <v>352</v>
      </c>
      <c r="AV1291" s="18">
        <v>10003002</v>
      </c>
      <c r="AW1291" s="18">
        <v>70106005</v>
      </c>
      <c r="AX1291" s="19" t="s">
        <v>376</v>
      </c>
      <c r="AY1291" s="19">
        <v>0</v>
      </c>
      <c r="AZ1291" s="13">
        <v>0</v>
      </c>
      <c r="BA1291" s="13">
        <v>0</v>
      </c>
      <c r="BB1291" s="68" t="s">
        <v>526</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20.100000000000001" customHeight="1">
      <c r="C1292" s="18">
        <v>70205001</v>
      </c>
      <c r="D1292" s="12" t="s">
        <v>567</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3</v>
      </c>
      <c r="X1292" s="11">
        <v>0</v>
      </c>
      <c r="Y1292" s="11">
        <v>1</v>
      </c>
      <c r="Z1292" s="11">
        <v>0</v>
      </c>
      <c r="AA1292" s="11">
        <v>0</v>
      </c>
      <c r="AB1292" s="11">
        <v>0</v>
      </c>
      <c r="AC1292" s="11">
        <v>0</v>
      </c>
      <c r="AD1292" s="11">
        <v>15</v>
      </c>
      <c r="AE1292" s="11">
        <v>1</v>
      </c>
      <c r="AF1292" s="11">
        <v>3</v>
      </c>
      <c r="AG1292" s="6">
        <v>4</v>
      </c>
      <c r="AH1292" s="6">
        <v>1</v>
      </c>
      <c r="AI1292" s="6">
        <v>0</v>
      </c>
      <c r="AJ1292" s="6">
        <v>1.5</v>
      </c>
      <c r="AK1292" s="11">
        <v>0</v>
      </c>
      <c r="AL1292" s="11">
        <v>0</v>
      </c>
      <c r="AM1292" s="11">
        <v>0</v>
      </c>
      <c r="AN1292" s="11">
        <v>3</v>
      </c>
      <c r="AO1292" s="11">
        <v>999999</v>
      </c>
      <c r="AP1292" s="11">
        <v>3</v>
      </c>
      <c r="AQ1292" s="11">
        <v>0</v>
      </c>
      <c r="AR1292" s="6">
        <v>0</v>
      </c>
      <c r="AS1292" s="11" t="s">
        <v>156</v>
      </c>
      <c r="AT1292" s="19" t="s">
        <v>211</v>
      </c>
      <c r="AU1292" s="11" t="s">
        <v>345</v>
      </c>
      <c r="AV1292" s="18">
        <v>10000007</v>
      </c>
      <c r="AW1292" s="18">
        <v>70205001</v>
      </c>
      <c r="AX1292" s="12" t="s">
        <v>158</v>
      </c>
      <c r="AY1292" s="11" t="s">
        <v>1672</v>
      </c>
      <c r="AZ1292" s="13">
        <v>0</v>
      </c>
      <c r="BA1292" s="13">
        <v>0</v>
      </c>
      <c r="BB1292" s="37" t="s">
        <v>569</v>
      </c>
      <c r="BC1292" s="11">
        <v>0</v>
      </c>
      <c r="BD1292" s="11">
        <v>0</v>
      </c>
      <c r="BE1292" s="11">
        <v>0</v>
      </c>
      <c r="BF1292" s="11">
        <v>0</v>
      </c>
      <c r="BG1292" s="11">
        <v>0</v>
      </c>
      <c r="BH1292" s="11">
        <v>0</v>
      </c>
      <c r="BI1292" s="9">
        <v>0</v>
      </c>
      <c r="BJ1292" s="6">
        <v>0</v>
      </c>
      <c r="BK1292" s="6">
        <v>0</v>
      </c>
      <c r="BL1292" s="6">
        <v>0</v>
      </c>
      <c r="BM1292" s="6">
        <v>0</v>
      </c>
      <c r="BN1292" s="6">
        <v>0</v>
      </c>
      <c r="BO1292" s="6">
        <v>0</v>
      </c>
    </row>
    <row r="1293" spans="3:67" ht="20.100000000000001" customHeight="1">
      <c r="C1293" s="18">
        <v>70205002</v>
      </c>
      <c r="D1293" s="19" t="s">
        <v>365</v>
      </c>
      <c r="E1293" s="18">
        <v>1</v>
      </c>
      <c r="F1293" s="18">
        <v>60010500</v>
      </c>
      <c r="G1293" s="18">
        <v>0</v>
      </c>
      <c r="H1293" s="13">
        <v>0</v>
      </c>
      <c r="I1293" s="18">
        <v>1</v>
      </c>
      <c r="J1293" s="18">
        <v>0</v>
      </c>
      <c r="K1293" s="18">
        <v>0</v>
      </c>
      <c r="L1293" s="18">
        <v>0</v>
      </c>
      <c r="M1293" s="18">
        <v>0</v>
      </c>
      <c r="N1293" s="11">
        <v>2</v>
      </c>
      <c r="O1293" s="18">
        <v>2</v>
      </c>
      <c r="P1293" s="18">
        <v>0.3</v>
      </c>
      <c r="Q1293" s="18">
        <v>0</v>
      </c>
      <c r="R1293" s="6">
        <v>0</v>
      </c>
      <c r="S1293" s="13">
        <v>0</v>
      </c>
      <c r="T1293" s="11">
        <v>1</v>
      </c>
      <c r="U1293" s="18">
        <v>2</v>
      </c>
      <c r="V1293" s="18">
        <v>0</v>
      </c>
      <c r="W1293" s="18">
        <v>0</v>
      </c>
      <c r="X1293" s="18">
        <v>0</v>
      </c>
      <c r="Y1293" s="18">
        <v>0</v>
      </c>
      <c r="Z1293" s="18">
        <v>0</v>
      </c>
      <c r="AA1293" s="18">
        <v>0</v>
      </c>
      <c r="AB1293" s="11">
        <v>0</v>
      </c>
      <c r="AC1293" s="18">
        <v>0</v>
      </c>
      <c r="AD1293" s="11">
        <v>99999</v>
      </c>
      <c r="AE1293" s="18">
        <v>0</v>
      </c>
      <c r="AF1293" s="18">
        <v>0</v>
      </c>
      <c r="AG1293" s="6">
        <v>8</v>
      </c>
      <c r="AH1293" s="6">
        <v>0</v>
      </c>
      <c r="AI1293" s="6">
        <v>0</v>
      </c>
      <c r="AJ1293" s="6">
        <v>0</v>
      </c>
      <c r="AK1293" s="18">
        <v>0</v>
      </c>
      <c r="AL1293" s="18">
        <v>0</v>
      </c>
      <c r="AM1293" s="18">
        <v>0</v>
      </c>
      <c r="AN1293" s="18">
        <v>0</v>
      </c>
      <c r="AO1293" s="18">
        <v>1000</v>
      </c>
      <c r="AP1293" s="18">
        <v>0</v>
      </c>
      <c r="AQ1293" s="18">
        <v>0</v>
      </c>
      <c r="AR1293" s="6">
        <v>90105002</v>
      </c>
      <c r="AS1293" s="18" t="s">
        <v>156</v>
      </c>
      <c r="AT1293" s="19" t="s">
        <v>157</v>
      </c>
      <c r="AU1293" s="18" t="s">
        <v>244</v>
      </c>
      <c r="AV1293" s="18">
        <v>0</v>
      </c>
      <c r="AW1293" s="18">
        <v>0</v>
      </c>
      <c r="AX1293" s="19" t="s">
        <v>158</v>
      </c>
      <c r="AY1293" s="19" t="s">
        <v>156</v>
      </c>
      <c r="AZ1293" s="13">
        <v>0</v>
      </c>
      <c r="BA1293" s="13">
        <v>0</v>
      </c>
      <c r="BB1293" s="68" t="s">
        <v>497</v>
      </c>
      <c r="BC1293" s="18">
        <v>0</v>
      </c>
      <c r="BD1293" s="11">
        <v>0</v>
      </c>
      <c r="BE1293" s="18">
        <v>0</v>
      </c>
      <c r="BF1293" s="18">
        <v>0</v>
      </c>
      <c r="BG1293" s="18">
        <v>0</v>
      </c>
      <c r="BH1293" s="18">
        <v>0</v>
      </c>
      <c r="BI1293" s="9">
        <v>0</v>
      </c>
      <c r="BJ1293" s="6">
        <v>0</v>
      </c>
      <c r="BK1293" s="6">
        <v>0</v>
      </c>
      <c r="BL1293" s="6">
        <v>0</v>
      </c>
      <c r="BM1293" s="6">
        <v>0</v>
      </c>
      <c r="BN1293" s="6">
        <v>0</v>
      </c>
      <c r="BO1293" s="6">
        <v>0</v>
      </c>
    </row>
    <row r="1294" spans="3:67" ht="20.100000000000001" customHeight="1">
      <c r="C1294" s="18">
        <v>70205003</v>
      </c>
      <c r="D1294" s="19" t="s">
        <v>429</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t="s">
        <v>570</v>
      </c>
      <c r="AS1294" s="18" t="s">
        <v>156</v>
      </c>
      <c r="AT1294" s="19" t="s">
        <v>157</v>
      </c>
      <c r="AU1294" s="18" t="s">
        <v>244</v>
      </c>
      <c r="AV1294" s="18">
        <v>0</v>
      </c>
      <c r="AW1294" s="18">
        <v>0</v>
      </c>
      <c r="AX1294" s="19" t="s">
        <v>158</v>
      </c>
      <c r="AY1294" s="19" t="s">
        <v>156</v>
      </c>
      <c r="AZ1294" s="13">
        <v>0</v>
      </c>
      <c r="BA1294" s="13">
        <v>0</v>
      </c>
      <c r="BB1294" s="68" t="s">
        <v>461</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70205004</v>
      </c>
      <c r="D1295" s="12" t="s">
        <v>384</v>
      </c>
      <c r="E1295" s="11">
        <v>1</v>
      </c>
      <c r="F1295" s="11">
        <v>60010300</v>
      </c>
      <c r="G1295" s="18">
        <v>0</v>
      </c>
      <c r="H1295" s="13">
        <v>0</v>
      </c>
      <c r="I1295" s="18">
        <v>1</v>
      </c>
      <c r="J1295" s="18">
        <v>0</v>
      </c>
      <c r="K1295" s="18">
        <v>0</v>
      </c>
      <c r="L1295" s="11">
        <v>0</v>
      </c>
      <c r="M1295" s="11">
        <v>0</v>
      </c>
      <c r="N1295" s="11">
        <v>2</v>
      </c>
      <c r="O1295" s="11">
        <v>2</v>
      </c>
      <c r="P1295" s="11">
        <v>0.9</v>
      </c>
      <c r="Q1295" s="11">
        <v>0</v>
      </c>
      <c r="R1295" s="6">
        <v>0</v>
      </c>
      <c r="S1295" s="11">
        <v>0</v>
      </c>
      <c r="T1295" s="11">
        <v>1</v>
      </c>
      <c r="U1295" s="11">
        <v>2</v>
      </c>
      <c r="V1295" s="11">
        <v>0</v>
      </c>
      <c r="W1295" s="11">
        <v>0</v>
      </c>
      <c r="X1295" s="11">
        <v>0</v>
      </c>
      <c r="Y1295" s="11">
        <v>0</v>
      </c>
      <c r="Z1295" s="11">
        <v>0</v>
      </c>
      <c r="AA1295" s="11">
        <v>0</v>
      </c>
      <c r="AB1295" s="11">
        <v>0</v>
      </c>
      <c r="AC1295" s="11">
        <v>0</v>
      </c>
      <c r="AD1295" s="11">
        <v>30</v>
      </c>
      <c r="AE1295" s="11">
        <v>0</v>
      </c>
      <c r="AF1295" s="11">
        <v>0</v>
      </c>
      <c r="AG1295" s="6">
        <v>2</v>
      </c>
      <c r="AH1295" s="6">
        <v>2</v>
      </c>
      <c r="AI1295" s="6">
        <v>0</v>
      </c>
      <c r="AJ1295" s="6">
        <v>1.5</v>
      </c>
      <c r="AK1295" s="11">
        <v>0</v>
      </c>
      <c r="AL1295" s="11">
        <v>0</v>
      </c>
      <c r="AM1295" s="11">
        <v>0</v>
      </c>
      <c r="AN1295" s="11">
        <v>1</v>
      </c>
      <c r="AO1295" s="11">
        <v>3000</v>
      </c>
      <c r="AP1295" s="11">
        <v>0.5</v>
      </c>
      <c r="AQ1295" s="11">
        <v>0</v>
      </c>
      <c r="AR1295" s="6">
        <v>0</v>
      </c>
      <c r="AS1295" s="11" t="s">
        <v>156</v>
      </c>
      <c r="AT1295" s="19" t="s">
        <v>211</v>
      </c>
      <c r="AU1295" s="11" t="s">
        <v>352</v>
      </c>
      <c r="AV1295" s="18">
        <v>0</v>
      </c>
      <c r="AW1295" s="18">
        <v>0</v>
      </c>
      <c r="AX1295" s="12" t="s">
        <v>341</v>
      </c>
      <c r="AY1295" s="11" t="s">
        <v>1673</v>
      </c>
      <c r="AZ1295" s="13">
        <v>0</v>
      </c>
      <c r="BA1295" s="13">
        <v>0</v>
      </c>
      <c r="BB1295" s="37" t="s">
        <v>1674</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19.5" customHeight="1">
      <c r="C1296" s="18">
        <v>70205005</v>
      </c>
      <c r="D1296" s="12" t="s">
        <v>467</v>
      </c>
      <c r="E1296" s="18">
        <v>1</v>
      </c>
      <c r="F1296" s="11">
        <v>60010100</v>
      </c>
      <c r="G1296" s="18">
        <v>0</v>
      </c>
      <c r="H1296" s="13">
        <v>0</v>
      </c>
      <c r="I1296" s="18">
        <v>1</v>
      </c>
      <c r="J1296" s="18">
        <v>0</v>
      </c>
      <c r="K1296" s="18">
        <v>0</v>
      </c>
      <c r="L1296" s="11">
        <v>0</v>
      </c>
      <c r="M1296" s="11">
        <v>0</v>
      </c>
      <c r="N1296" s="11">
        <v>2</v>
      </c>
      <c r="O1296" s="11">
        <v>1</v>
      </c>
      <c r="P1296" s="11">
        <v>0.3</v>
      </c>
      <c r="Q1296" s="11">
        <v>0</v>
      </c>
      <c r="R1296" s="6">
        <v>0</v>
      </c>
      <c r="S1296" s="11">
        <v>0</v>
      </c>
      <c r="T1296" s="11">
        <v>1</v>
      </c>
      <c r="U1296" s="11">
        <v>2</v>
      </c>
      <c r="V1296" s="11">
        <v>0</v>
      </c>
      <c r="W1296" s="11">
        <v>3</v>
      </c>
      <c r="X1296" s="11">
        <v>0</v>
      </c>
      <c r="Y1296" s="11">
        <v>1</v>
      </c>
      <c r="Z1296" s="11">
        <v>0</v>
      </c>
      <c r="AA1296" s="11">
        <v>0</v>
      </c>
      <c r="AB1296" s="11">
        <v>0</v>
      </c>
      <c r="AC1296" s="11">
        <v>0</v>
      </c>
      <c r="AD1296" s="11">
        <v>15</v>
      </c>
      <c r="AE1296" s="11">
        <v>1</v>
      </c>
      <c r="AF1296" s="11" t="s">
        <v>388</v>
      </c>
      <c r="AG1296" s="6">
        <v>0</v>
      </c>
      <c r="AH1296" s="6">
        <v>1</v>
      </c>
      <c r="AI1296" s="6">
        <v>0</v>
      </c>
      <c r="AJ1296" s="6">
        <v>3</v>
      </c>
      <c r="AK1296" s="11">
        <v>0</v>
      </c>
      <c r="AL1296" s="11">
        <v>0</v>
      </c>
      <c r="AM1296" s="11">
        <v>0</v>
      </c>
      <c r="AN1296" s="11">
        <v>3</v>
      </c>
      <c r="AO1296" s="11">
        <v>5000</v>
      </c>
      <c r="AP1296" s="11">
        <v>2.5</v>
      </c>
      <c r="AQ1296" s="11">
        <v>0</v>
      </c>
      <c r="AR1296" s="6">
        <v>0</v>
      </c>
      <c r="AS1296" s="11" t="s">
        <v>422</v>
      </c>
      <c r="AT1296" s="19" t="s">
        <v>194</v>
      </c>
      <c r="AU1296" s="11" t="s">
        <v>345</v>
      </c>
      <c r="AV1296" s="18">
        <v>10000007</v>
      </c>
      <c r="AW1296" s="18">
        <v>70205002</v>
      </c>
      <c r="AX1296" s="12" t="s">
        <v>158</v>
      </c>
      <c r="AY1296" s="11">
        <v>0</v>
      </c>
      <c r="AZ1296" s="13">
        <v>0</v>
      </c>
      <c r="BA1296" s="13">
        <v>0</v>
      </c>
      <c r="BB1296" s="37" t="s">
        <v>468</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70205006</v>
      </c>
      <c r="D1297" s="12" t="s">
        <v>571</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1</v>
      </c>
      <c r="X1297" s="11">
        <v>0</v>
      </c>
      <c r="Y1297" s="11">
        <v>1</v>
      </c>
      <c r="Z1297" s="11">
        <v>0</v>
      </c>
      <c r="AA1297" s="11">
        <v>0</v>
      </c>
      <c r="AB1297" s="11">
        <v>0</v>
      </c>
      <c r="AC1297" s="11">
        <v>0</v>
      </c>
      <c r="AD1297" s="11">
        <v>15</v>
      </c>
      <c r="AE1297" s="11">
        <v>1</v>
      </c>
      <c r="AF1297" s="11" t="s">
        <v>504</v>
      </c>
      <c r="AG1297" s="6">
        <v>0</v>
      </c>
      <c r="AH1297" s="6">
        <v>0</v>
      </c>
      <c r="AI1297" s="6">
        <v>0</v>
      </c>
      <c r="AJ1297" s="6">
        <v>0</v>
      </c>
      <c r="AK1297" s="11">
        <v>0</v>
      </c>
      <c r="AL1297" s="11">
        <v>0</v>
      </c>
      <c r="AM1297" s="11">
        <v>0</v>
      </c>
      <c r="AN1297" s="11">
        <v>0.5</v>
      </c>
      <c r="AO1297" s="11">
        <v>999999</v>
      </c>
      <c r="AP1297" s="11">
        <v>0.5</v>
      </c>
      <c r="AQ1297" s="11">
        <v>0</v>
      </c>
      <c r="AR1297" s="6">
        <v>0</v>
      </c>
      <c r="AS1297" s="6">
        <v>90105006</v>
      </c>
      <c r="AT1297" s="19" t="s">
        <v>394</v>
      </c>
      <c r="AU1297" s="11" t="s">
        <v>345</v>
      </c>
      <c r="AV1297" s="18">
        <v>10000007</v>
      </c>
      <c r="AW1297" s="18">
        <v>70205003</v>
      </c>
      <c r="AX1297" s="19" t="s">
        <v>227</v>
      </c>
      <c r="AY1297" s="19" t="s">
        <v>257</v>
      </c>
      <c r="AZ1297" s="13">
        <v>0</v>
      </c>
      <c r="BA1297" s="13">
        <v>0</v>
      </c>
      <c r="BB1297" s="37" t="s">
        <v>572</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70205007</v>
      </c>
      <c r="D1298" s="12" t="s">
        <v>1675</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2</v>
      </c>
      <c r="X1298" s="11">
        <v>0</v>
      </c>
      <c r="Y1298" s="11">
        <v>1</v>
      </c>
      <c r="Z1298" s="11">
        <v>0</v>
      </c>
      <c r="AA1298" s="11">
        <v>0</v>
      </c>
      <c r="AB1298" s="11">
        <v>0</v>
      </c>
      <c r="AC1298" s="11">
        <v>0</v>
      </c>
      <c r="AD1298" s="11">
        <v>15</v>
      </c>
      <c r="AE1298" s="11">
        <v>1</v>
      </c>
      <c r="AF1298" s="11" t="s">
        <v>504</v>
      </c>
      <c r="AG1298" s="6">
        <v>0</v>
      </c>
      <c r="AH1298" s="6">
        <v>0</v>
      </c>
      <c r="AI1298" s="6">
        <v>0</v>
      </c>
      <c r="AJ1298" s="6">
        <v>0</v>
      </c>
      <c r="AK1298" s="11">
        <v>0</v>
      </c>
      <c r="AL1298" s="11">
        <v>0</v>
      </c>
      <c r="AM1298" s="11">
        <v>0</v>
      </c>
      <c r="AN1298" s="11">
        <v>0.5</v>
      </c>
      <c r="AO1298" s="11">
        <v>999999</v>
      </c>
      <c r="AP1298" s="11">
        <v>0.5</v>
      </c>
      <c r="AQ1298" s="11">
        <v>0</v>
      </c>
      <c r="AR1298" s="6">
        <v>0</v>
      </c>
      <c r="AS1298" s="6">
        <v>90205007</v>
      </c>
      <c r="AT1298" s="19" t="s">
        <v>394</v>
      </c>
      <c r="AU1298" s="11" t="s">
        <v>345</v>
      </c>
      <c r="AV1298" s="18">
        <v>10000007</v>
      </c>
      <c r="AW1298" s="18">
        <v>70205001</v>
      </c>
      <c r="AX1298" s="19" t="s">
        <v>227</v>
      </c>
      <c r="AY1298" s="19" t="s">
        <v>257</v>
      </c>
      <c r="AZ1298" s="13">
        <v>0</v>
      </c>
      <c r="BA1298" s="13">
        <v>0</v>
      </c>
      <c r="BB1298" s="37"/>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70301001</v>
      </c>
      <c r="D1299" s="12" t="s">
        <v>1676</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3</v>
      </c>
      <c r="X1299" s="11">
        <v>0</v>
      </c>
      <c r="Y1299" s="11">
        <v>1</v>
      </c>
      <c r="Z1299" s="11">
        <v>0</v>
      </c>
      <c r="AA1299" s="11">
        <v>0</v>
      </c>
      <c r="AB1299" s="11">
        <v>0</v>
      </c>
      <c r="AC1299" s="11">
        <v>0</v>
      </c>
      <c r="AD1299" s="11">
        <v>15</v>
      </c>
      <c r="AE1299" s="11">
        <v>1</v>
      </c>
      <c r="AF1299" s="11" t="s">
        <v>388</v>
      </c>
      <c r="AG1299" s="6">
        <v>0</v>
      </c>
      <c r="AH1299" s="6">
        <v>1</v>
      </c>
      <c r="AI1299" s="6">
        <v>0</v>
      </c>
      <c r="AJ1299" s="6">
        <v>3</v>
      </c>
      <c r="AK1299" s="11">
        <v>0</v>
      </c>
      <c r="AL1299" s="11">
        <v>0</v>
      </c>
      <c r="AM1299" s="11">
        <v>0</v>
      </c>
      <c r="AN1299" s="11">
        <v>3</v>
      </c>
      <c r="AO1299" s="11">
        <v>5000</v>
      </c>
      <c r="AP1299" s="11">
        <v>2.5</v>
      </c>
      <c r="AQ1299" s="11">
        <v>0</v>
      </c>
      <c r="AR1299" s="6">
        <v>0</v>
      </c>
      <c r="AS1299" s="11" t="s">
        <v>422</v>
      </c>
      <c r="AT1299" s="19" t="s">
        <v>394</v>
      </c>
      <c r="AU1299" s="11" t="s">
        <v>345</v>
      </c>
      <c r="AV1299" s="18">
        <v>10000007</v>
      </c>
      <c r="AW1299" s="18">
        <v>70301001</v>
      </c>
      <c r="AX1299" s="12" t="s">
        <v>158</v>
      </c>
      <c r="AY1299" s="11">
        <v>0</v>
      </c>
      <c r="AZ1299" s="13">
        <v>0</v>
      </c>
      <c r="BA1299" s="13">
        <v>0</v>
      </c>
      <c r="BB1299" s="37" t="s">
        <v>1677</v>
      </c>
      <c r="BC1299" s="11">
        <v>0</v>
      </c>
      <c r="BD1299" s="11">
        <v>0</v>
      </c>
      <c r="BE1299" s="11">
        <v>0</v>
      </c>
      <c r="BF1299" s="11">
        <v>0</v>
      </c>
      <c r="BG1299" s="11">
        <v>0</v>
      </c>
      <c r="BH1299" s="11">
        <v>0</v>
      </c>
      <c r="BI1299" s="9">
        <v>0</v>
      </c>
      <c r="BJ1299" s="6">
        <v>0</v>
      </c>
      <c r="BK1299" s="6">
        <v>0</v>
      </c>
      <c r="BL1299" s="6">
        <v>0</v>
      </c>
      <c r="BM1299" s="6">
        <v>0</v>
      </c>
      <c r="BN1299" s="6">
        <v>0</v>
      </c>
      <c r="BO1299" s="6">
        <v>0</v>
      </c>
    </row>
    <row r="1300" spans="3:67" ht="20.100000000000001" customHeight="1">
      <c r="C1300" s="18">
        <v>70301002</v>
      </c>
      <c r="D1300" s="12" t="s">
        <v>1678</v>
      </c>
      <c r="E1300" s="11">
        <v>1</v>
      </c>
      <c r="F1300" s="11">
        <v>60010300</v>
      </c>
      <c r="G1300" s="18">
        <v>0</v>
      </c>
      <c r="H1300" s="13">
        <v>0</v>
      </c>
      <c r="I1300" s="18">
        <v>1</v>
      </c>
      <c r="J1300" s="18">
        <v>0</v>
      </c>
      <c r="K1300" s="18">
        <v>0</v>
      </c>
      <c r="L1300" s="11">
        <v>0</v>
      </c>
      <c r="M1300" s="11">
        <v>0</v>
      </c>
      <c r="N1300" s="11">
        <v>2</v>
      </c>
      <c r="O1300" s="11">
        <v>2</v>
      </c>
      <c r="P1300" s="11">
        <v>0.8</v>
      </c>
      <c r="Q1300" s="11">
        <v>0</v>
      </c>
      <c r="R1300" s="6">
        <v>0</v>
      </c>
      <c r="S1300" s="11">
        <v>0</v>
      </c>
      <c r="T1300" s="11">
        <v>1</v>
      </c>
      <c r="U1300" s="11">
        <v>2</v>
      </c>
      <c r="V1300" s="11">
        <v>0</v>
      </c>
      <c r="W1300" s="11">
        <v>0</v>
      </c>
      <c r="X1300" s="11">
        <v>0</v>
      </c>
      <c r="Y1300" s="11">
        <v>0</v>
      </c>
      <c r="Z1300" s="11">
        <v>0</v>
      </c>
      <c r="AA1300" s="11">
        <v>0</v>
      </c>
      <c r="AB1300" s="11">
        <v>0</v>
      </c>
      <c r="AC1300" s="11">
        <v>0</v>
      </c>
      <c r="AD1300" s="11">
        <v>20</v>
      </c>
      <c r="AE1300" s="11">
        <v>0</v>
      </c>
      <c r="AF1300" s="11">
        <v>0</v>
      </c>
      <c r="AG1300" s="6">
        <v>2</v>
      </c>
      <c r="AH1300" s="6">
        <v>2</v>
      </c>
      <c r="AI1300" s="6">
        <v>0</v>
      </c>
      <c r="AJ1300" s="6">
        <v>1.5</v>
      </c>
      <c r="AK1300" s="11">
        <v>0</v>
      </c>
      <c r="AL1300" s="11">
        <v>0</v>
      </c>
      <c r="AM1300" s="11">
        <v>0</v>
      </c>
      <c r="AN1300" s="11">
        <v>1</v>
      </c>
      <c r="AO1300" s="11">
        <v>3000</v>
      </c>
      <c r="AP1300" s="11">
        <v>0.5</v>
      </c>
      <c r="AQ1300" s="11">
        <v>0</v>
      </c>
      <c r="AR1300" s="6">
        <v>0</v>
      </c>
      <c r="AS1300" s="11" t="s">
        <v>156</v>
      </c>
      <c r="AT1300" s="19" t="s">
        <v>157</v>
      </c>
      <c r="AU1300" s="11" t="s">
        <v>352</v>
      </c>
      <c r="AV1300" s="18">
        <v>0</v>
      </c>
      <c r="AW1300" s="18">
        <v>0</v>
      </c>
      <c r="AX1300" s="12" t="s">
        <v>341</v>
      </c>
      <c r="AY1300" s="11" t="s">
        <v>1679</v>
      </c>
      <c r="AZ1300" s="13">
        <v>0</v>
      </c>
      <c r="BA1300" s="13">
        <v>0</v>
      </c>
      <c r="BB1300" s="37" t="s">
        <v>1680</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70301003</v>
      </c>
      <c r="D1301" s="12" t="s">
        <v>601</v>
      </c>
      <c r="E1301" s="18">
        <v>1</v>
      </c>
      <c r="F1301" s="11">
        <v>60010100</v>
      </c>
      <c r="G1301" s="18">
        <v>0</v>
      </c>
      <c r="H1301" s="13">
        <v>0</v>
      </c>
      <c r="I1301" s="18">
        <v>1</v>
      </c>
      <c r="J1301" s="18">
        <v>0</v>
      </c>
      <c r="K1301" s="18">
        <v>0</v>
      </c>
      <c r="L1301" s="11">
        <v>0</v>
      </c>
      <c r="M1301" s="11">
        <v>0</v>
      </c>
      <c r="N1301" s="11">
        <v>2</v>
      </c>
      <c r="O1301" s="11">
        <v>1</v>
      </c>
      <c r="P1301" s="11">
        <v>0.3</v>
      </c>
      <c r="Q1301" s="11">
        <v>0</v>
      </c>
      <c r="R1301" s="6">
        <v>0</v>
      </c>
      <c r="S1301" s="11">
        <v>0</v>
      </c>
      <c r="T1301" s="11">
        <v>1</v>
      </c>
      <c r="U1301" s="11">
        <v>2</v>
      </c>
      <c r="V1301" s="11">
        <v>0</v>
      </c>
      <c r="W1301" s="11">
        <v>3</v>
      </c>
      <c r="X1301" s="11">
        <v>0</v>
      </c>
      <c r="Y1301" s="11">
        <v>1</v>
      </c>
      <c r="Z1301" s="11">
        <v>0</v>
      </c>
      <c r="AA1301" s="11">
        <v>0</v>
      </c>
      <c r="AB1301" s="11">
        <v>0</v>
      </c>
      <c r="AC1301" s="11">
        <v>0</v>
      </c>
      <c r="AD1301" s="11">
        <v>12</v>
      </c>
      <c r="AE1301" s="11">
        <v>1</v>
      </c>
      <c r="AF1301" s="11">
        <v>3</v>
      </c>
      <c r="AG1301" s="6">
        <v>6</v>
      </c>
      <c r="AH1301" s="6">
        <v>1</v>
      </c>
      <c r="AI1301" s="6">
        <v>0</v>
      </c>
      <c r="AJ1301" s="6">
        <v>1.5</v>
      </c>
      <c r="AK1301" s="11">
        <v>0</v>
      </c>
      <c r="AL1301" s="11">
        <v>0</v>
      </c>
      <c r="AM1301" s="11">
        <v>0</v>
      </c>
      <c r="AN1301" s="11">
        <v>3</v>
      </c>
      <c r="AO1301" s="11">
        <v>5000</v>
      </c>
      <c r="AP1301" s="11">
        <v>3</v>
      </c>
      <c r="AQ1301" s="11">
        <v>0</v>
      </c>
      <c r="AR1301" s="6">
        <v>0</v>
      </c>
      <c r="AS1301" s="11">
        <v>80001030</v>
      </c>
      <c r="AT1301" s="19" t="s">
        <v>194</v>
      </c>
      <c r="AU1301" s="11" t="s">
        <v>345</v>
      </c>
      <c r="AV1301" s="18">
        <v>10000007</v>
      </c>
      <c r="AW1301" s="18">
        <v>70301003</v>
      </c>
      <c r="AX1301" s="12" t="s">
        <v>158</v>
      </c>
      <c r="AY1301" s="11" t="s">
        <v>1681</v>
      </c>
      <c r="AZ1301" s="13">
        <v>0</v>
      </c>
      <c r="BA1301" s="13">
        <v>0</v>
      </c>
      <c r="BB1301" s="37" t="s">
        <v>1682</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70301004</v>
      </c>
      <c r="D1302" s="19" t="s">
        <v>1683</v>
      </c>
      <c r="E1302" s="18">
        <v>1</v>
      </c>
      <c r="F1302" s="18">
        <v>60010500</v>
      </c>
      <c r="G1302" s="18">
        <v>0</v>
      </c>
      <c r="H1302" s="13">
        <v>0</v>
      </c>
      <c r="I1302" s="18">
        <v>1</v>
      </c>
      <c r="J1302" s="18">
        <v>0</v>
      </c>
      <c r="K1302" s="18">
        <v>0</v>
      </c>
      <c r="L1302" s="18">
        <v>0</v>
      </c>
      <c r="M1302" s="18">
        <v>0</v>
      </c>
      <c r="N1302" s="11">
        <v>2</v>
      </c>
      <c r="O1302" s="18">
        <v>2</v>
      </c>
      <c r="P1302" s="18">
        <v>0.3</v>
      </c>
      <c r="Q1302" s="18">
        <v>0</v>
      </c>
      <c r="R1302" s="6">
        <v>0</v>
      </c>
      <c r="S1302" s="13">
        <v>0</v>
      </c>
      <c r="T1302" s="11">
        <v>1</v>
      </c>
      <c r="U1302" s="18">
        <v>2</v>
      </c>
      <c r="V1302" s="18">
        <v>0</v>
      </c>
      <c r="W1302" s="18">
        <v>0</v>
      </c>
      <c r="X1302" s="18">
        <v>0</v>
      </c>
      <c r="Y1302" s="18">
        <v>0</v>
      </c>
      <c r="Z1302" s="18">
        <v>0</v>
      </c>
      <c r="AA1302" s="18">
        <v>0</v>
      </c>
      <c r="AB1302" s="11">
        <v>0</v>
      </c>
      <c r="AC1302" s="18">
        <v>0</v>
      </c>
      <c r="AD1302" s="18">
        <v>20</v>
      </c>
      <c r="AE1302" s="18">
        <v>0</v>
      </c>
      <c r="AF1302" s="18">
        <v>0</v>
      </c>
      <c r="AG1302" s="6">
        <v>7</v>
      </c>
      <c r="AH1302" s="6">
        <v>0</v>
      </c>
      <c r="AI1302" s="6">
        <v>0</v>
      </c>
      <c r="AJ1302" s="6">
        <v>0</v>
      </c>
      <c r="AK1302" s="18">
        <v>0</v>
      </c>
      <c r="AL1302" s="18">
        <v>0</v>
      </c>
      <c r="AM1302" s="18">
        <v>0</v>
      </c>
      <c r="AN1302" s="18">
        <v>0</v>
      </c>
      <c r="AO1302" s="18">
        <v>1000</v>
      </c>
      <c r="AP1302" s="18">
        <v>0</v>
      </c>
      <c r="AQ1302" s="18">
        <v>0</v>
      </c>
      <c r="AR1302" s="6">
        <v>0</v>
      </c>
      <c r="AS1302" s="18" t="s">
        <v>1684</v>
      </c>
      <c r="AT1302" s="19" t="s">
        <v>157</v>
      </c>
      <c r="AU1302" s="18" t="s">
        <v>244</v>
      </c>
      <c r="AV1302" s="18">
        <v>0</v>
      </c>
      <c r="AW1302" s="18">
        <v>0</v>
      </c>
      <c r="AX1302" s="19" t="s">
        <v>158</v>
      </c>
      <c r="AY1302" s="19" t="s">
        <v>156</v>
      </c>
      <c r="AZ1302" s="13">
        <v>0</v>
      </c>
      <c r="BA1302" s="13">
        <v>0</v>
      </c>
      <c r="BB1302" s="68" t="s">
        <v>1685</v>
      </c>
      <c r="BC1302" s="18">
        <v>0</v>
      </c>
      <c r="BD1302" s="11">
        <v>0</v>
      </c>
      <c r="BE1302" s="18">
        <v>0</v>
      </c>
      <c r="BF1302" s="18">
        <v>0</v>
      </c>
      <c r="BG1302" s="18">
        <v>0</v>
      </c>
      <c r="BH1302" s="18">
        <v>0</v>
      </c>
      <c r="BI1302" s="9">
        <v>0</v>
      </c>
      <c r="BJ1302" s="6">
        <v>0</v>
      </c>
      <c r="BK1302" s="6">
        <v>0</v>
      </c>
      <c r="BL1302" s="6">
        <v>0</v>
      </c>
      <c r="BM1302" s="6">
        <v>0</v>
      </c>
      <c r="BN1302" s="6">
        <v>0</v>
      </c>
      <c r="BO1302" s="6">
        <v>0</v>
      </c>
    </row>
    <row r="1303" spans="3:67" ht="20.100000000000001" customHeight="1">
      <c r="C1303" s="18">
        <v>70301005</v>
      </c>
      <c r="D1303" s="19" t="s">
        <v>1686</v>
      </c>
      <c r="E1303" s="18">
        <v>1</v>
      </c>
      <c r="F1303" s="18">
        <v>60010500</v>
      </c>
      <c r="G1303" s="18">
        <v>0</v>
      </c>
      <c r="H1303" s="13">
        <v>0</v>
      </c>
      <c r="I1303" s="18">
        <v>1</v>
      </c>
      <c r="J1303" s="18">
        <v>0</v>
      </c>
      <c r="K1303" s="18">
        <v>0</v>
      </c>
      <c r="L1303" s="18">
        <v>0</v>
      </c>
      <c r="M1303" s="18">
        <v>0</v>
      </c>
      <c r="N1303" s="11">
        <v>2</v>
      </c>
      <c r="O1303" s="18">
        <v>0</v>
      </c>
      <c r="P1303" s="18">
        <v>0</v>
      </c>
      <c r="Q1303" s="18">
        <v>0</v>
      </c>
      <c r="R1303" s="6">
        <v>0</v>
      </c>
      <c r="S1303" s="13">
        <v>0</v>
      </c>
      <c r="T1303" s="11">
        <v>1</v>
      </c>
      <c r="U1303" s="18">
        <v>1</v>
      </c>
      <c r="V1303" s="18">
        <v>0</v>
      </c>
      <c r="W1303" s="18">
        <v>1</v>
      </c>
      <c r="X1303" s="18">
        <v>0</v>
      </c>
      <c r="Y1303" s="18">
        <v>0</v>
      </c>
      <c r="Z1303" s="18">
        <v>0</v>
      </c>
      <c r="AA1303" s="18">
        <v>0</v>
      </c>
      <c r="AB1303" s="11">
        <v>0</v>
      </c>
      <c r="AC1303" s="18">
        <v>0</v>
      </c>
      <c r="AD1303" s="18">
        <v>1</v>
      </c>
      <c r="AE1303" s="18">
        <v>0</v>
      </c>
      <c r="AF1303" s="18">
        <v>0</v>
      </c>
      <c r="AG1303" s="6">
        <v>7</v>
      </c>
      <c r="AH1303" s="6">
        <v>0</v>
      </c>
      <c r="AI1303" s="6">
        <v>0</v>
      </c>
      <c r="AJ1303" s="6">
        <v>0</v>
      </c>
      <c r="AK1303" s="18">
        <v>0</v>
      </c>
      <c r="AL1303" s="18">
        <v>0</v>
      </c>
      <c r="AM1303" s="18">
        <v>0</v>
      </c>
      <c r="AN1303" s="18">
        <v>0</v>
      </c>
      <c r="AO1303" s="18">
        <v>1000</v>
      </c>
      <c r="AP1303" s="18">
        <v>0.5</v>
      </c>
      <c r="AQ1303" s="18">
        <v>10</v>
      </c>
      <c r="AR1303" s="6">
        <v>0</v>
      </c>
      <c r="AS1303" s="18" t="s">
        <v>1687</v>
      </c>
      <c r="AT1303" s="19" t="s">
        <v>455</v>
      </c>
      <c r="AU1303" s="18">
        <v>0</v>
      </c>
      <c r="AV1303" s="18">
        <v>10000011</v>
      </c>
      <c r="AW1303" s="18">
        <v>50000001</v>
      </c>
      <c r="AX1303" s="19" t="s">
        <v>191</v>
      </c>
      <c r="AY1303" s="19" t="s">
        <v>156</v>
      </c>
      <c r="AZ1303" s="13">
        <v>0</v>
      </c>
      <c r="BA1303" s="13">
        <v>0</v>
      </c>
      <c r="BB1303" s="68" t="s">
        <v>1688</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19.5" customHeight="1">
      <c r="C1304" s="18">
        <v>70302001</v>
      </c>
      <c r="D1304" s="12" t="s">
        <v>582</v>
      </c>
      <c r="E1304" s="18">
        <v>1</v>
      </c>
      <c r="F1304" s="11">
        <v>60010100</v>
      </c>
      <c r="G1304" s="18">
        <v>0</v>
      </c>
      <c r="H1304" s="13">
        <v>0</v>
      </c>
      <c r="I1304" s="18">
        <v>1</v>
      </c>
      <c r="J1304" s="18">
        <v>0</v>
      </c>
      <c r="K1304" s="18">
        <v>0</v>
      </c>
      <c r="L1304" s="11">
        <v>0</v>
      </c>
      <c r="M1304" s="11">
        <v>0</v>
      </c>
      <c r="N1304" s="11">
        <v>2</v>
      </c>
      <c r="O1304" s="11">
        <v>1</v>
      </c>
      <c r="P1304" s="11">
        <v>0.5</v>
      </c>
      <c r="Q1304" s="11">
        <v>0</v>
      </c>
      <c r="R1304" s="6">
        <v>0</v>
      </c>
      <c r="S1304" s="11">
        <v>0</v>
      </c>
      <c r="T1304" s="11">
        <v>1</v>
      </c>
      <c r="U1304" s="11">
        <v>2</v>
      </c>
      <c r="V1304" s="11">
        <v>0</v>
      </c>
      <c r="W1304" s="11">
        <v>1</v>
      </c>
      <c r="X1304" s="11">
        <v>0</v>
      </c>
      <c r="Y1304" s="11">
        <v>1</v>
      </c>
      <c r="Z1304" s="11">
        <v>0</v>
      </c>
      <c r="AA1304" s="11">
        <v>0</v>
      </c>
      <c r="AB1304" s="11">
        <v>0</v>
      </c>
      <c r="AC1304" s="11">
        <v>0</v>
      </c>
      <c r="AD1304" s="11">
        <v>10</v>
      </c>
      <c r="AE1304" s="11">
        <v>1</v>
      </c>
      <c r="AF1304" s="11" t="s">
        <v>504</v>
      </c>
      <c r="AG1304" s="6">
        <v>0</v>
      </c>
      <c r="AH1304" s="6">
        <v>0</v>
      </c>
      <c r="AI1304" s="6">
        <v>0</v>
      </c>
      <c r="AJ1304" s="6">
        <v>0</v>
      </c>
      <c r="AK1304" s="11">
        <v>0</v>
      </c>
      <c r="AL1304" s="11">
        <v>0</v>
      </c>
      <c r="AM1304" s="11">
        <v>0</v>
      </c>
      <c r="AN1304" s="11">
        <v>0.5</v>
      </c>
      <c r="AO1304" s="11">
        <v>999999</v>
      </c>
      <c r="AP1304" s="11">
        <v>0.5</v>
      </c>
      <c r="AQ1304" s="11">
        <v>0</v>
      </c>
      <c r="AR1304" s="6">
        <v>0</v>
      </c>
      <c r="AS1304" s="168" t="s">
        <v>583</v>
      </c>
      <c r="AT1304" s="19" t="s">
        <v>194</v>
      </c>
      <c r="AU1304" s="11" t="s">
        <v>345</v>
      </c>
      <c r="AV1304" s="18">
        <v>10000007</v>
      </c>
      <c r="AW1304" s="18">
        <v>70302001</v>
      </c>
      <c r="AX1304" s="19" t="s">
        <v>227</v>
      </c>
      <c r="AY1304" s="19" t="s">
        <v>257</v>
      </c>
      <c r="AZ1304" s="13">
        <v>0</v>
      </c>
      <c r="BA1304" s="13">
        <v>0</v>
      </c>
      <c r="BB1304" s="37" t="s">
        <v>584</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70302002</v>
      </c>
      <c r="D1305" s="19" t="s">
        <v>585</v>
      </c>
      <c r="E1305" s="18">
        <v>1</v>
      </c>
      <c r="F1305" s="18">
        <v>60010500</v>
      </c>
      <c r="G1305" s="18">
        <v>0</v>
      </c>
      <c r="H1305" s="13">
        <v>0</v>
      </c>
      <c r="I1305" s="18">
        <v>1</v>
      </c>
      <c r="J1305" s="18">
        <v>0</v>
      </c>
      <c r="K1305" s="18">
        <v>0</v>
      </c>
      <c r="L1305" s="18">
        <v>0</v>
      </c>
      <c r="M1305" s="18">
        <v>0</v>
      </c>
      <c r="N1305" s="11">
        <v>2</v>
      </c>
      <c r="O1305" s="18">
        <v>2</v>
      </c>
      <c r="P1305" s="18">
        <v>0.3</v>
      </c>
      <c r="Q1305" s="18">
        <v>0</v>
      </c>
      <c r="R1305" s="6">
        <v>0</v>
      </c>
      <c r="S1305" s="13">
        <v>0</v>
      </c>
      <c r="T1305" s="11">
        <v>1</v>
      </c>
      <c r="U1305" s="18">
        <v>2</v>
      </c>
      <c r="V1305" s="18">
        <v>0</v>
      </c>
      <c r="W1305" s="18">
        <v>0</v>
      </c>
      <c r="X1305" s="18">
        <v>0</v>
      </c>
      <c r="Y1305" s="18">
        <v>0</v>
      </c>
      <c r="Z1305" s="18">
        <v>0</v>
      </c>
      <c r="AA1305" s="18">
        <v>0</v>
      </c>
      <c r="AB1305" s="11">
        <v>0</v>
      </c>
      <c r="AC1305" s="18">
        <v>0</v>
      </c>
      <c r="AD1305" s="11">
        <v>30</v>
      </c>
      <c r="AE1305" s="18">
        <v>0</v>
      </c>
      <c r="AF1305" s="18">
        <v>0</v>
      </c>
      <c r="AG1305" s="6">
        <v>8</v>
      </c>
      <c r="AH1305" s="6">
        <v>0</v>
      </c>
      <c r="AI1305" s="6">
        <v>0</v>
      </c>
      <c r="AJ1305" s="6">
        <v>0</v>
      </c>
      <c r="AK1305" s="18">
        <v>0</v>
      </c>
      <c r="AL1305" s="18">
        <v>0</v>
      </c>
      <c r="AM1305" s="18">
        <v>0</v>
      </c>
      <c r="AN1305" s="18">
        <v>0</v>
      </c>
      <c r="AO1305" s="18">
        <v>1000</v>
      </c>
      <c r="AP1305" s="18">
        <v>0</v>
      </c>
      <c r="AQ1305" s="18">
        <v>0</v>
      </c>
      <c r="AR1305" s="6">
        <v>90301006</v>
      </c>
      <c r="AS1305" s="18" t="s">
        <v>156</v>
      </c>
      <c r="AT1305" s="19" t="s">
        <v>157</v>
      </c>
      <c r="AU1305" s="18" t="s">
        <v>244</v>
      </c>
      <c r="AV1305" s="18">
        <v>0</v>
      </c>
      <c r="AW1305" s="18">
        <v>0</v>
      </c>
      <c r="AX1305" s="19" t="s">
        <v>158</v>
      </c>
      <c r="AY1305" s="19" t="s">
        <v>156</v>
      </c>
      <c r="AZ1305" s="13">
        <v>0</v>
      </c>
      <c r="BA1305" s="13">
        <v>0</v>
      </c>
      <c r="BB1305" s="68" t="s">
        <v>1659</v>
      </c>
      <c r="BC1305" s="18">
        <v>0</v>
      </c>
      <c r="BD1305" s="11">
        <v>0</v>
      </c>
      <c r="BE1305" s="18">
        <v>0</v>
      </c>
      <c r="BF1305" s="18">
        <v>0</v>
      </c>
      <c r="BG1305" s="18">
        <v>0</v>
      </c>
      <c r="BH1305" s="18">
        <v>0</v>
      </c>
      <c r="BI1305" s="9">
        <v>0</v>
      </c>
      <c r="BJ1305" s="6">
        <v>0</v>
      </c>
      <c r="BK1305" s="6">
        <v>0</v>
      </c>
      <c r="BL1305" s="6">
        <v>0</v>
      </c>
      <c r="BM1305" s="6">
        <v>0</v>
      </c>
      <c r="BN1305" s="6">
        <v>0</v>
      </c>
      <c r="BO1305" s="6">
        <v>0</v>
      </c>
    </row>
    <row r="1306" spans="3:67" ht="19.5" customHeight="1">
      <c r="C1306" s="18">
        <v>70302003</v>
      </c>
      <c r="D1306" s="12" t="s">
        <v>667</v>
      </c>
      <c r="E1306" s="18">
        <v>1</v>
      </c>
      <c r="F1306" s="11">
        <v>60010100</v>
      </c>
      <c r="G1306" s="18">
        <v>0</v>
      </c>
      <c r="H1306" s="13">
        <v>0</v>
      </c>
      <c r="I1306" s="18">
        <v>1</v>
      </c>
      <c r="J1306" s="18">
        <v>0</v>
      </c>
      <c r="K1306" s="18">
        <v>0</v>
      </c>
      <c r="L1306" s="11">
        <v>0</v>
      </c>
      <c r="M1306" s="11">
        <v>0</v>
      </c>
      <c r="N1306" s="11">
        <v>2</v>
      </c>
      <c r="O1306" s="11">
        <v>1</v>
      </c>
      <c r="P1306" s="11">
        <v>0.5</v>
      </c>
      <c r="Q1306" s="11">
        <v>0</v>
      </c>
      <c r="R1306" s="6">
        <v>0</v>
      </c>
      <c r="S1306" s="11">
        <v>0</v>
      </c>
      <c r="T1306" s="11">
        <v>1</v>
      </c>
      <c r="U1306" s="11">
        <v>2</v>
      </c>
      <c r="V1306" s="11">
        <v>0</v>
      </c>
      <c r="W1306" s="11">
        <v>2</v>
      </c>
      <c r="X1306" s="11">
        <v>0</v>
      </c>
      <c r="Y1306" s="11">
        <v>1</v>
      </c>
      <c r="Z1306" s="11">
        <v>0</v>
      </c>
      <c r="AA1306" s="11">
        <v>0</v>
      </c>
      <c r="AB1306" s="11">
        <v>0</v>
      </c>
      <c r="AC1306" s="11">
        <v>0</v>
      </c>
      <c r="AD1306" s="11">
        <v>12</v>
      </c>
      <c r="AE1306" s="11">
        <v>2</v>
      </c>
      <c r="AF1306" s="11" t="s">
        <v>165</v>
      </c>
      <c r="AG1306" s="6">
        <v>0</v>
      </c>
      <c r="AH1306" s="6">
        <v>2</v>
      </c>
      <c r="AI1306" s="6">
        <v>0</v>
      </c>
      <c r="AJ1306" s="6">
        <v>1.5</v>
      </c>
      <c r="AK1306" s="11">
        <v>0</v>
      </c>
      <c r="AL1306" s="11">
        <v>0</v>
      </c>
      <c r="AM1306" s="11">
        <v>0</v>
      </c>
      <c r="AN1306" s="11">
        <v>1.5</v>
      </c>
      <c r="AO1306" s="11">
        <v>10000</v>
      </c>
      <c r="AP1306" s="11">
        <v>1</v>
      </c>
      <c r="AQ1306" s="11">
        <v>5</v>
      </c>
      <c r="AR1306" s="6">
        <v>0</v>
      </c>
      <c r="AS1306" s="11" t="s">
        <v>156</v>
      </c>
      <c r="AT1306" s="19" t="s">
        <v>394</v>
      </c>
      <c r="AU1306" s="11" t="s">
        <v>345</v>
      </c>
      <c r="AV1306" s="18">
        <v>10000007</v>
      </c>
      <c r="AW1306" s="18">
        <v>70302003</v>
      </c>
      <c r="AX1306" s="19" t="s">
        <v>376</v>
      </c>
      <c r="AY1306" s="11">
        <v>0</v>
      </c>
      <c r="AZ1306" s="13">
        <v>0</v>
      </c>
      <c r="BA1306" s="13">
        <v>0</v>
      </c>
      <c r="BB1306" s="37" t="s">
        <v>1019</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70302004</v>
      </c>
      <c r="D1307" s="12" t="s">
        <v>589</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1</v>
      </c>
      <c r="AF1307" s="11">
        <v>3</v>
      </c>
      <c r="AG1307" s="6">
        <v>4</v>
      </c>
      <c r="AH1307" s="6">
        <v>1</v>
      </c>
      <c r="AI1307" s="6">
        <v>0</v>
      </c>
      <c r="AJ1307" s="6">
        <v>1.5</v>
      </c>
      <c r="AK1307" s="11">
        <v>0</v>
      </c>
      <c r="AL1307" s="11">
        <v>0</v>
      </c>
      <c r="AM1307" s="11">
        <v>0</v>
      </c>
      <c r="AN1307" s="11">
        <v>3</v>
      </c>
      <c r="AO1307" s="11">
        <v>999999</v>
      </c>
      <c r="AP1307" s="11">
        <v>3</v>
      </c>
      <c r="AQ1307" s="11">
        <v>0</v>
      </c>
      <c r="AR1307" s="6">
        <v>0</v>
      </c>
      <c r="AS1307" s="11" t="s">
        <v>156</v>
      </c>
      <c r="AT1307" s="19" t="s">
        <v>211</v>
      </c>
      <c r="AU1307" s="11" t="s">
        <v>345</v>
      </c>
      <c r="AV1307" s="18">
        <v>10000007</v>
      </c>
      <c r="AW1307" s="18">
        <v>70302004</v>
      </c>
      <c r="AX1307" s="12" t="s">
        <v>158</v>
      </c>
      <c r="AY1307" s="11" t="s">
        <v>1689</v>
      </c>
      <c r="AZ1307" s="13">
        <v>0</v>
      </c>
      <c r="BA1307" s="13">
        <v>0</v>
      </c>
      <c r="BB1307" s="37" t="s">
        <v>1660</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70303001</v>
      </c>
      <c r="D1308" s="12" t="s">
        <v>613</v>
      </c>
      <c r="E1308" s="11">
        <v>1</v>
      </c>
      <c r="F1308" s="11">
        <v>60010300</v>
      </c>
      <c r="G1308" s="18">
        <v>0</v>
      </c>
      <c r="H1308" s="13">
        <v>0</v>
      </c>
      <c r="I1308" s="18">
        <v>1</v>
      </c>
      <c r="J1308" s="18">
        <v>0</v>
      </c>
      <c r="K1308" s="18">
        <v>0</v>
      </c>
      <c r="L1308" s="11">
        <v>0</v>
      </c>
      <c r="M1308" s="11">
        <v>0</v>
      </c>
      <c r="N1308" s="11">
        <v>2</v>
      </c>
      <c r="O1308" s="11">
        <v>2</v>
      </c>
      <c r="P1308" s="11">
        <v>0.8</v>
      </c>
      <c r="Q1308" s="11">
        <v>1</v>
      </c>
      <c r="R1308" s="6">
        <v>0</v>
      </c>
      <c r="S1308" s="11">
        <v>0</v>
      </c>
      <c r="T1308" s="11">
        <v>1</v>
      </c>
      <c r="U1308" s="11">
        <v>2</v>
      </c>
      <c r="V1308" s="11">
        <v>0</v>
      </c>
      <c r="W1308" s="11">
        <v>0</v>
      </c>
      <c r="X1308" s="11">
        <v>0</v>
      </c>
      <c r="Y1308" s="11">
        <v>0</v>
      </c>
      <c r="Z1308" s="11">
        <v>0</v>
      </c>
      <c r="AA1308" s="11">
        <v>0</v>
      </c>
      <c r="AB1308" s="11">
        <v>0</v>
      </c>
      <c r="AC1308" s="11">
        <v>0</v>
      </c>
      <c r="AD1308" s="11">
        <v>99999</v>
      </c>
      <c r="AE1308" s="11">
        <v>0</v>
      </c>
      <c r="AF1308" s="11">
        <v>0</v>
      </c>
      <c r="AG1308" s="6">
        <v>2</v>
      </c>
      <c r="AH1308" s="6">
        <v>2</v>
      </c>
      <c r="AI1308" s="6">
        <v>0</v>
      </c>
      <c r="AJ1308" s="6">
        <v>1.5</v>
      </c>
      <c r="AK1308" s="11">
        <v>0</v>
      </c>
      <c r="AL1308" s="11">
        <v>0</v>
      </c>
      <c r="AM1308" s="11">
        <v>0</v>
      </c>
      <c r="AN1308" s="11">
        <v>1</v>
      </c>
      <c r="AO1308" s="11">
        <v>3000</v>
      </c>
      <c r="AP1308" s="11">
        <v>0.5</v>
      </c>
      <c r="AQ1308" s="11">
        <v>0</v>
      </c>
      <c r="AR1308" s="6">
        <v>0</v>
      </c>
      <c r="AS1308" s="11" t="s">
        <v>156</v>
      </c>
      <c r="AT1308" s="19" t="s">
        <v>157</v>
      </c>
      <c r="AU1308" s="11" t="s">
        <v>352</v>
      </c>
      <c r="AV1308" s="18">
        <v>0</v>
      </c>
      <c r="AW1308" s="18">
        <v>0</v>
      </c>
      <c r="AX1308" s="12" t="s">
        <v>341</v>
      </c>
      <c r="AY1308" s="11" t="s">
        <v>1690</v>
      </c>
      <c r="AZ1308" s="13">
        <v>0</v>
      </c>
      <c r="BA1308" s="13">
        <v>0</v>
      </c>
      <c r="BB1308" s="37" t="s">
        <v>615</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19.5" customHeight="1">
      <c r="C1309" s="18">
        <v>70303002</v>
      </c>
      <c r="D1309" s="12" t="s">
        <v>616</v>
      </c>
      <c r="E1309" s="18">
        <v>1</v>
      </c>
      <c r="F1309" s="11">
        <v>60010100</v>
      </c>
      <c r="G1309" s="18">
        <v>0</v>
      </c>
      <c r="H1309" s="13">
        <v>0</v>
      </c>
      <c r="I1309" s="18">
        <v>1</v>
      </c>
      <c r="J1309" s="18">
        <v>0</v>
      </c>
      <c r="K1309" s="18">
        <v>0</v>
      </c>
      <c r="L1309" s="11">
        <v>0</v>
      </c>
      <c r="M1309" s="11">
        <v>0</v>
      </c>
      <c r="N1309" s="11">
        <v>2</v>
      </c>
      <c r="O1309" s="11">
        <v>1</v>
      </c>
      <c r="P1309" s="11">
        <v>0.3</v>
      </c>
      <c r="Q1309" s="11">
        <v>0</v>
      </c>
      <c r="R1309" s="6">
        <v>0</v>
      </c>
      <c r="S1309" s="11">
        <v>0</v>
      </c>
      <c r="T1309" s="11">
        <v>1</v>
      </c>
      <c r="U1309" s="11">
        <v>2</v>
      </c>
      <c r="V1309" s="11">
        <v>0</v>
      </c>
      <c r="W1309" s="11">
        <v>3</v>
      </c>
      <c r="X1309" s="11">
        <v>0</v>
      </c>
      <c r="Y1309" s="11">
        <v>1</v>
      </c>
      <c r="Z1309" s="11">
        <v>0</v>
      </c>
      <c r="AA1309" s="11">
        <v>0</v>
      </c>
      <c r="AB1309" s="11">
        <v>0</v>
      </c>
      <c r="AC1309" s="11">
        <v>0</v>
      </c>
      <c r="AD1309" s="11">
        <v>12</v>
      </c>
      <c r="AE1309" s="11">
        <v>1</v>
      </c>
      <c r="AF1309" s="11" t="s">
        <v>388</v>
      </c>
      <c r="AG1309" s="6">
        <v>0</v>
      </c>
      <c r="AH1309" s="6">
        <v>1</v>
      </c>
      <c r="AI1309" s="6">
        <v>0</v>
      </c>
      <c r="AJ1309" s="6">
        <v>3</v>
      </c>
      <c r="AK1309" s="11">
        <v>0</v>
      </c>
      <c r="AL1309" s="11">
        <v>0</v>
      </c>
      <c r="AM1309" s="11">
        <v>0</v>
      </c>
      <c r="AN1309" s="11">
        <v>3</v>
      </c>
      <c r="AO1309" s="11">
        <v>5000</v>
      </c>
      <c r="AP1309" s="11">
        <v>2.5</v>
      </c>
      <c r="AQ1309" s="11">
        <v>0</v>
      </c>
      <c r="AR1309" s="6">
        <v>0</v>
      </c>
      <c r="AS1309" s="11">
        <v>80001030</v>
      </c>
      <c r="AT1309" s="19" t="s">
        <v>211</v>
      </c>
      <c r="AU1309" s="11" t="s">
        <v>345</v>
      </c>
      <c r="AV1309" s="18">
        <v>10000007</v>
      </c>
      <c r="AW1309" s="18">
        <v>70204001</v>
      </c>
      <c r="AX1309" s="12" t="s">
        <v>158</v>
      </c>
      <c r="AY1309" s="11">
        <v>0</v>
      </c>
      <c r="AZ1309" s="13">
        <v>0</v>
      </c>
      <c r="BA1309" s="13">
        <v>0</v>
      </c>
      <c r="BB1309" s="37" t="s">
        <v>617</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20.100000000000001" customHeight="1">
      <c r="C1310" s="18">
        <v>70303003</v>
      </c>
      <c r="D1310" s="12" t="s">
        <v>538</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2.5</v>
      </c>
      <c r="X1310" s="11">
        <v>0</v>
      </c>
      <c r="Y1310" s="11">
        <v>1</v>
      </c>
      <c r="Z1310" s="11">
        <v>0</v>
      </c>
      <c r="AA1310" s="11">
        <v>0</v>
      </c>
      <c r="AB1310" s="11">
        <v>0</v>
      </c>
      <c r="AC1310" s="11">
        <v>0</v>
      </c>
      <c r="AD1310" s="11">
        <v>12</v>
      </c>
      <c r="AE1310" s="11">
        <v>1</v>
      </c>
      <c r="AF1310" s="11">
        <v>3</v>
      </c>
      <c r="AG1310" s="6">
        <v>4</v>
      </c>
      <c r="AH1310" s="6">
        <v>1</v>
      </c>
      <c r="AI1310" s="6">
        <v>0</v>
      </c>
      <c r="AJ1310" s="6">
        <v>1.5</v>
      </c>
      <c r="AK1310" s="11">
        <v>0</v>
      </c>
      <c r="AL1310" s="11">
        <v>0</v>
      </c>
      <c r="AM1310" s="11">
        <v>0</v>
      </c>
      <c r="AN1310" s="11">
        <v>3</v>
      </c>
      <c r="AO1310" s="11">
        <v>5000</v>
      </c>
      <c r="AP1310" s="11">
        <v>3</v>
      </c>
      <c r="AQ1310" s="11">
        <v>0</v>
      </c>
      <c r="AR1310" s="6">
        <v>0</v>
      </c>
      <c r="AS1310" s="11">
        <v>80001030</v>
      </c>
      <c r="AT1310" s="19" t="s">
        <v>194</v>
      </c>
      <c r="AU1310" s="11" t="s">
        <v>345</v>
      </c>
      <c r="AV1310" s="18">
        <v>10000007</v>
      </c>
      <c r="AW1310" s="18">
        <v>70204002</v>
      </c>
      <c r="AX1310" s="12" t="s">
        <v>158</v>
      </c>
      <c r="AY1310" s="11" t="s">
        <v>1691</v>
      </c>
      <c r="AZ1310" s="13">
        <v>0</v>
      </c>
      <c r="BA1310" s="13">
        <v>0</v>
      </c>
      <c r="BB1310" s="37" t="s">
        <v>619</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70303004</v>
      </c>
      <c r="D1311" s="12" t="s">
        <v>541</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3</v>
      </c>
      <c r="X1311" s="11">
        <v>0</v>
      </c>
      <c r="Y1311" s="11">
        <v>1</v>
      </c>
      <c r="Z1311" s="11">
        <v>0</v>
      </c>
      <c r="AA1311" s="11">
        <v>0</v>
      </c>
      <c r="AB1311" s="11">
        <v>0</v>
      </c>
      <c r="AC1311" s="11">
        <v>0</v>
      </c>
      <c r="AD1311" s="11">
        <v>12</v>
      </c>
      <c r="AE1311" s="11">
        <v>1</v>
      </c>
      <c r="AF1311" s="11">
        <v>3</v>
      </c>
      <c r="AG1311" s="6">
        <v>6</v>
      </c>
      <c r="AH1311" s="6">
        <v>1</v>
      </c>
      <c r="AI1311" s="6">
        <v>0</v>
      </c>
      <c r="AJ1311" s="6">
        <v>1.5</v>
      </c>
      <c r="AK1311" s="11">
        <v>0</v>
      </c>
      <c r="AL1311" s="11">
        <v>0</v>
      </c>
      <c r="AM1311" s="11">
        <v>0</v>
      </c>
      <c r="AN1311" s="11">
        <v>3</v>
      </c>
      <c r="AO1311" s="11">
        <v>5000</v>
      </c>
      <c r="AP1311" s="11">
        <v>3</v>
      </c>
      <c r="AQ1311" s="11">
        <v>0</v>
      </c>
      <c r="AR1311" s="6">
        <v>0</v>
      </c>
      <c r="AS1311" s="11">
        <v>80001030</v>
      </c>
      <c r="AT1311" s="19" t="s">
        <v>394</v>
      </c>
      <c r="AU1311" s="11" t="s">
        <v>345</v>
      </c>
      <c r="AV1311" s="18">
        <v>10000007</v>
      </c>
      <c r="AW1311" s="18">
        <v>70204003</v>
      </c>
      <c r="AX1311" s="12" t="s">
        <v>158</v>
      </c>
      <c r="AY1311" s="11" t="s">
        <v>1670</v>
      </c>
      <c r="AZ1311" s="13">
        <v>0</v>
      </c>
      <c r="BA1311" s="13">
        <v>0</v>
      </c>
      <c r="BB1311" s="37" t="s">
        <v>621</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70304001</v>
      </c>
      <c r="D1312" s="12" t="s">
        <v>1692</v>
      </c>
      <c r="E1312" s="11">
        <v>1</v>
      </c>
      <c r="F1312" s="11">
        <v>60010300</v>
      </c>
      <c r="G1312" s="18">
        <v>0</v>
      </c>
      <c r="H1312" s="13">
        <v>0</v>
      </c>
      <c r="I1312" s="18">
        <v>1</v>
      </c>
      <c r="J1312" s="18">
        <v>0</v>
      </c>
      <c r="K1312" s="18">
        <v>0</v>
      </c>
      <c r="L1312" s="11">
        <v>0</v>
      </c>
      <c r="M1312" s="11">
        <v>0</v>
      </c>
      <c r="N1312" s="11">
        <v>2</v>
      </c>
      <c r="O1312" s="11">
        <v>2</v>
      </c>
      <c r="P1312" s="11">
        <v>0.8</v>
      </c>
      <c r="Q1312" s="11">
        <v>0</v>
      </c>
      <c r="R1312" s="6">
        <v>0</v>
      </c>
      <c r="S1312" s="11">
        <v>0</v>
      </c>
      <c r="T1312" s="11">
        <v>1</v>
      </c>
      <c r="U1312" s="11">
        <v>2</v>
      </c>
      <c r="V1312" s="11">
        <v>0</v>
      </c>
      <c r="W1312" s="11">
        <v>0</v>
      </c>
      <c r="X1312" s="11">
        <v>0</v>
      </c>
      <c r="Y1312" s="11">
        <v>0</v>
      </c>
      <c r="Z1312" s="11">
        <v>0</v>
      </c>
      <c r="AA1312" s="11">
        <v>0</v>
      </c>
      <c r="AB1312" s="11">
        <v>0</v>
      </c>
      <c r="AC1312" s="11">
        <v>0</v>
      </c>
      <c r="AD1312" s="11">
        <v>20</v>
      </c>
      <c r="AE1312" s="11">
        <v>0</v>
      </c>
      <c r="AF1312" s="11">
        <v>0</v>
      </c>
      <c r="AG1312" s="6">
        <v>2</v>
      </c>
      <c r="AH1312" s="6">
        <v>2</v>
      </c>
      <c r="AI1312" s="6">
        <v>0</v>
      </c>
      <c r="AJ1312" s="6">
        <v>1.5</v>
      </c>
      <c r="AK1312" s="11">
        <v>0</v>
      </c>
      <c r="AL1312" s="11">
        <v>0</v>
      </c>
      <c r="AM1312" s="11">
        <v>0</v>
      </c>
      <c r="AN1312" s="11">
        <v>1</v>
      </c>
      <c r="AO1312" s="11">
        <v>3000</v>
      </c>
      <c r="AP1312" s="11">
        <v>0.5</v>
      </c>
      <c r="AQ1312" s="11">
        <v>0</v>
      </c>
      <c r="AR1312" s="6">
        <v>0</v>
      </c>
      <c r="AS1312" s="11" t="s">
        <v>156</v>
      </c>
      <c r="AT1312" s="19" t="s">
        <v>157</v>
      </c>
      <c r="AU1312" s="11" t="s">
        <v>352</v>
      </c>
      <c r="AV1312" s="18">
        <v>0</v>
      </c>
      <c r="AW1312" s="18">
        <v>0</v>
      </c>
      <c r="AX1312" s="12" t="s">
        <v>341</v>
      </c>
      <c r="AY1312" s="11" t="s">
        <v>1693</v>
      </c>
      <c r="AZ1312" s="13">
        <v>0</v>
      </c>
      <c r="BA1312" s="13">
        <v>0</v>
      </c>
      <c r="BB1312" s="37" t="s">
        <v>1694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70304002</v>
      </c>
      <c r="D1313" s="19" t="s">
        <v>454</v>
      </c>
      <c r="E1313" s="18">
        <v>1</v>
      </c>
      <c r="F1313" s="18">
        <v>60010500</v>
      </c>
      <c r="G1313" s="18">
        <v>0</v>
      </c>
      <c r="H1313" s="13">
        <v>0</v>
      </c>
      <c r="I1313" s="18">
        <v>1</v>
      </c>
      <c r="J1313" s="18">
        <v>0</v>
      </c>
      <c r="K1313" s="18">
        <v>0</v>
      </c>
      <c r="L1313" s="18">
        <v>0</v>
      </c>
      <c r="M1313" s="18">
        <v>0</v>
      </c>
      <c r="N1313" s="11">
        <v>2</v>
      </c>
      <c r="O1313" s="18">
        <v>1</v>
      </c>
      <c r="P1313" s="18">
        <v>0.05</v>
      </c>
      <c r="Q1313" s="18">
        <v>0</v>
      </c>
      <c r="R1313" s="6">
        <v>0</v>
      </c>
      <c r="S1313" s="13">
        <v>0</v>
      </c>
      <c r="T1313" s="11">
        <v>1</v>
      </c>
      <c r="U1313" s="18">
        <v>1</v>
      </c>
      <c r="V1313" s="18">
        <v>0</v>
      </c>
      <c r="W1313" s="18">
        <v>2</v>
      </c>
      <c r="X1313" s="18">
        <v>0</v>
      </c>
      <c r="Y1313" s="18">
        <v>0</v>
      </c>
      <c r="Z1313" s="18">
        <v>0</v>
      </c>
      <c r="AA1313" s="18">
        <v>0</v>
      </c>
      <c r="AB1313" s="11">
        <v>0</v>
      </c>
      <c r="AC1313" s="18">
        <v>0</v>
      </c>
      <c r="AD1313" s="18">
        <v>10</v>
      </c>
      <c r="AE1313" s="18">
        <v>0</v>
      </c>
      <c r="AF1313" s="18">
        <v>0</v>
      </c>
      <c r="AG1313" s="6">
        <v>7</v>
      </c>
      <c r="AH1313" s="6">
        <v>0</v>
      </c>
      <c r="AI1313" s="6">
        <v>0</v>
      </c>
      <c r="AJ1313" s="6">
        <v>0</v>
      </c>
      <c r="AK1313" s="18">
        <v>0</v>
      </c>
      <c r="AL1313" s="18">
        <v>0</v>
      </c>
      <c r="AM1313" s="18">
        <v>0</v>
      </c>
      <c r="AN1313" s="18">
        <v>0</v>
      </c>
      <c r="AO1313" s="18">
        <v>1000</v>
      </c>
      <c r="AP1313" s="18">
        <v>0.5</v>
      </c>
      <c r="AQ1313" s="18">
        <v>0</v>
      </c>
      <c r="AR1313" s="6">
        <v>0</v>
      </c>
      <c r="AS1313" s="18" t="s">
        <v>422</v>
      </c>
      <c r="AT1313" s="19" t="s">
        <v>455</v>
      </c>
      <c r="AU1313" s="18">
        <v>0</v>
      </c>
      <c r="AV1313" s="18">
        <v>10007001</v>
      </c>
      <c r="AW1313" s="18">
        <v>0</v>
      </c>
      <c r="AX1313" s="19" t="s">
        <v>158</v>
      </c>
      <c r="AY1313" s="19" t="s">
        <v>156</v>
      </c>
      <c r="AZ1313" s="13">
        <v>0</v>
      </c>
      <c r="BA1313" s="13">
        <v>0</v>
      </c>
      <c r="BB1313" s="68" t="s">
        <v>456</v>
      </c>
      <c r="BC1313" s="18">
        <v>0</v>
      </c>
      <c r="BD1313" s="11">
        <v>0</v>
      </c>
      <c r="BE1313" s="18">
        <v>0</v>
      </c>
      <c r="BF1313" s="18">
        <v>0</v>
      </c>
      <c r="BG1313" s="18">
        <v>0</v>
      </c>
      <c r="BH1313" s="18">
        <v>0</v>
      </c>
      <c r="BI1313" s="9">
        <v>0</v>
      </c>
      <c r="BJ1313" s="6">
        <v>0</v>
      </c>
      <c r="BK1313" s="6">
        <v>0</v>
      </c>
      <c r="BL1313" s="6">
        <v>0</v>
      </c>
      <c r="BM1313" s="6">
        <v>0</v>
      </c>
      <c r="BN1313" s="6">
        <v>0</v>
      </c>
      <c r="BO1313" s="6">
        <v>0</v>
      </c>
    </row>
    <row r="1314" spans="3:67" ht="20.100000000000001" customHeight="1">
      <c r="C1314" s="18">
        <v>70304003</v>
      </c>
      <c r="D1314" s="12" t="s">
        <v>457</v>
      </c>
      <c r="E1314" s="18">
        <v>1</v>
      </c>
      <c r="F1314" s="11">
        <v>60010100</v>
      </c>
      <c r="G1314" s="18">
        <v>0</v>
      </c>
      <c r="H1314" s="13">
        <v>0</v>
      </c>
      <c r="I1314" s="18">
        <v>1</v>
      </c>
      <c r="J1314" s="18">
        <v>0</v>
      </c>
      <c r="K1314" s="18">
        <v>0</v>
      </c>
      <c r="L1314" s="11">
        <v>0</v>
      </c>
      <c r="M1314" s="11">
        <v>0</v>
      </c>
      <c r="N1314" s="11">
        <v>2</v>
      </c>
      <c r="O1314" s="11">
        <v>1</v>
      </c>
      <c r="P1314" s="11">
        <v>1</v>
      </c>
      <c r="Q1314" s="11">
        <v>0</v>
      </c>
      <c r="R1314" s="6">
        <v>0</v>
      </c>
      <c r="S1314" s="11">
        <v>0</v>
      </c>
      <c r="T1314" s="11">
        <v>1</v>
      </c>
      <c r="U1314" s="11">
        <v>2</v>
      </c>
      <c r="V1314" s="11">
        <v>0</v>
      </c>
      <c r="W1314" s="11">
        <v>2</v>
      </c>
      <c r="X1314" s="11">
        <v>0</v>
      </c>
      <c r="Y1314" s="11">
        <v>1</v>
      </c>
      <c r="Z1314" s="11">
        <v>0</v>
      </c>
      <c r="AA1314" s="11">
        <v>0</v>
      </c>
      <c r="AB1314" s="11">
        <v>0</v>
      </c>
      <c r="AC1314" s="11">
        <v>0</v>
      </c>
      <c r="AD1314" s="11">
        <v>12</v>
      </c>
      <c r="AE1314" s="11">
        <v>2</v>
      </c>
      <c r="AF1314" s="11" t="s">
        <v>165</v>
      </c>
      <c r="AG1314" s="6">
        <v>0</v>
      </c>
      <c r="AH1314" s="6">
        <v>0</v>
      </c>
      <c r="AI1314" s="6">
        <v>0</v>
      </c>
      <c r="AJ1314" s="6">
        <v>1.5</v>
      </c>
      <c r="AK1314" s="11">
        <v>0</v>
      </c>
      <c r="AL1314" s="11">
        <v>0</v>
      </c>
      <c r="AM1314" s="11">
        <v>0</v>
      </c>
      <c r="AN1314" s="11">
        <v>1</v>
      </c>
      <c r="AO1314" s="11">
        <v>5000</v>
      </c>
      <c r="AP1314" s="11">
        <v>0.5</v>
      </c>
      <c r="AQ1314" s="11">
        <v>0</v>
      </c>
      <c r="AR1314" s="6">
        <v>0</v>
      </c>
      <c r="AS1314" s="11" t="s">
        <v>156</v>
      </c>
      <c r="AT1314" s="19" t="s">
        <v>394</v>
      </c>
      <c r="AU1314" s="11" t="s">
        <v>345</v>
      </c>
      <c r="AV1314" s="18">
        <v>10000007</v>
      </c>
      <c r="AW1314" s="18">
        <v>70201001</v>
      </c>
      <c r="AX1314" s="12" t="s">
        <v>158</v>
      </c>
      <c r="AY1314" s="11">
        <v>0</v>
      </c>
      <c r="AZ1314" s="13">
        <v>0</v>
      </c>
      <c r="BA1314" s="13">
        <v>0</v>
      </c>
      <c r="BB1314" s="37" t="s">
        <v>458</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70304004</v>
      </c>
      <c r="D1315" s="19" t="s">
        <v>1657</v>
      </c>
      <c r="E1315" s="18">
        <v>1</v>
      </c>
      <c r="F1315" s="18">
        <v>60010500</v>
      </c>
      <c r="G1315" s="18">
        <v>0</v>
      </c>
      <c r="H1315" s="13">
        <v>0</v>
      </c>
      <c r="I1315" s="18">
        <v>1</v>
      </c>
      <c r="J1315" s="18">
        <v>0</v>
      </c>
      <c r="K1315" s="18">
        <v>0</v>
      </c>
      <c r="L1315" s="18">
        <v>0</v>
      </c>
      <c r="M1315" s="18">
        <v>0</v>
      </c>
      <c r="N1315" s="11">
        <v>2</v>
      </c>
      <c r="O1315" s="18">
        <v>2</v>
      </c>
      <c r="P1315" s="18">
        <v>0.3</v>
      </c>
      <c r="Q1315" s="18">
        <v>0</v>
      </c>
      <c r="R1315" s="6">
        <v>0</v>
      </c>
      <c r="S1315" s="13">
        <v>0</v>
      </c>
      <c r="T1315" s="11">
        <v>1</v>
      </c>
      <c r="U1315" s="18">
        <v>2</v>
      </c>
      <c r="V1315" s="18">
        <v>0</v>
      </c>
      <c r="W1315" s="18">
        <v>0</v>
      </c>
      <c r="X1315" s="18">
        <v>0</v>
      </c>
      <c r="Y1315" s="18">
        <v>0</v>
      </c>
      <c r="Z1315" s="18">
        <v>0</v>
      </c>
      <c r="AA1315" s="18">
        <v>0</v>
      </c>
      <c r="AB1315" s="11">
        <v>0</v>
      </c>
      <c r="AC1315" s="18">
        <v>0</v>
      </c>
      <c r="AD1315" s="11">
        <v>99999</v>
      </c>
      <c r="AE1315" s="18">
        <v>0</v>
      </c>
      <c r="AF1315" s="18">
        <v>0</v>
      </c>
      <c r="AG1315" s="6">
        <v>2</v>
      </c>
      <c r="AH1315" s="6">
        <v>0</v>
      </c>
      <c r="AI1315" s="6">
        <v>0</v>
      </c>
      <c r="AJ1315" s="6">
        <v>0</v>
      </c>
      <c r="AK1315" s="18">
        <v>0</v>
      </c>
      <c r="AL1315" s="18">
        <v>0</v>
      </c>
      <c r="AM1315" s="18">
        <v>0</v>
      </c>
      <c r="AN1315" s="18">
        <v>0</v>
      </c>
      <c r="AO1315" s="18">
        <v>1000</v>
      </c>
      <c r="AP1315" s="18">
        <v>0</v>
      </c>
      <c r="AQ1315" s="18">
        <v>0</v>
      </c>
      <c r="AR1315" s="6" t="s">
        <v>460</v>
      </c>
      <c r="AS1315" s="18" t="s">
        <v>156</v>
      </c>
      <c r="AT1315" s="19" t="s">
        <v>157</v>
      </c>
      <c r="AU1315" s="18" t="s">
        <v>244</v>
      </c>
      <c r="AV1315" s="18">
        <v>0</v>
      </c>
      <c r="AW1315" s="18">
        <v>0</v>
      </c>
      <c r="AX1315" s="19" t="s">
        <v>158</v>
      </c>
      <c r="AY1315" s="19" t="s">
        <v>156</v>
      </c>
      <c r="AZ1315" s="13">
        <v>0</v>
      </c>
      <c r="BA1315" s="13">
        <v>0</v>
      </c>
      <c r="BB1315" s="68" t="s">
        <v>461</v>
      </c>
      <c r="BC1315" s="18">
        <v>0</v>
      </c>
      <c r="BD1315" s="11">
        <v>0</v>
      </c>
      <c r="BE1315" s="18">
        <v>0</v>
      </c>
      <c r="BF1315" s="18">
        <v>0</v>
      </c>
      <c r="BG1315" s="18">
        <v>0</v>
      </c>
      <c r="BH1315" s="18">
        <v>0</v>
      </c>
      <c r="BI1315" s="9">
        <v>0</v>
      </c>
      <c r="BJ1315" s="6">
        <v>0</v>
      </c>
      <c r="BK1315" s="6">
        <v>0</v>
      </c>
      <c r="BL1315" s="6">
        <v>0</v>
      </c>
      <c r="BM1315" s="6">
        <v>0</v>
      </c>
      <c r="BN1315" s="6">
        <v>0</v>
      </c>
      <c r="BO1315" s="6">
        <v>0</v>
      </c>
    </row>
    <row r="1316" spans="3:67" ht="20.100000000000001" customHeight="1">
      <c r="C1316" s="18">
        <v>70304005</v>
      </c>
      <c r="D1316" s="19" t="s">
        <v>462</v>
      </c>
      <c r="E1316" s="18">
        <v>1</v>
      </c>
      <c r="F1316" s="18">
        <v>60010500</v>
      </c>
      <c r="G1316" s="18">
        <v>0</v>
      </c>
      <c r="H1316" s="13">
        <v>0</v>
      </c>
      <c r="I1316" s="18">
        <v>1</v>
      </c>
      <c r="J1316" s="18">
        <v>0</v>
      </c>
      <c r="K1316" s="18">
        <v>0</v>
      </c>
      <c r="L1316" s="18">
        <v>0</v>
      </c>
      <c r="M1316" s="18">
        <v>0</v>
      </c>
      <c r="N1316" s="11">
        <v>2</v>
      </c>
      <c r="O1316" s="18">
        <v>2</v>
      </c>
      <c r="P1316" s="18">
        <v>1</v>
      </c>
      <c r="Q1316" s="18">
        <v>0</v>
      </c>
      <c r="R1316" s="6">
        <v>0</v>
      </c>
      <c r="S1316" s="13">
        <v>0</v>
      </c>
      <c r="T1316" s="11">
        <v>1</v>
      </c>
      <c r="U1316" s="18">
        <v>2</v>
      </c>
      <c r="V1316" s="18">
        <v>0</v>
      </c>
      <c r="W1316" s="18">
        <v>0</v>
      </c>
      <c r="X1316" s="18">
        <v>0</v>
      </c>
      <c r="Y1316" s="18">
        <v>0</v>
      </c>
      <c r="Z1316" s="18">
        <v>0</v>
      </c>
      <c r="AA1316" s="18">
        <v>0</v>
      </c>
      <c r="AB1316" s="11">
        <v>0</v>
      </c>
      <c r="AC1316" s="18">
        <v>0</v>
      </c>
      <c r="AD1316" s="11">
        <v>20</v>
      </c>
      <c r="AE1316" s="18">
        <v>0</v>
      </c>
      <c r="AF1316" s="18">
        <v>0</v>
      </c>
      <c r="AG1316" s="6">
        <v>2</v>
      </c>
      <c r="AH1316" s="6">
        <v>0</v>
      </c>
      <c r="AI1316" s="6">
        <v>0</v>
      </c>
      <c r="AJ1316" s="6">
        <v>0</v>
      </c>
      <c r="AK1316" s="18">
        <v>0</v>
      </c>
      <c r="AL1316" s="18">
        <v>0</v>
      </c>
      <c r="AM1316" s="18">
        <v>0</v>
      </c>
      <c r="AN1316" s="18">
        <v>0</v>
      </c>
      <c r="AO1316" s="18">
        <v>1000</v>
      </c>
      <c r="AP1316" s="18">
        <v>0</v>
      </c>
      <c r="AQ1316" s="18">
        <v>0</v>
      </c>
      <c r="AR1316" s="6">
        <v>90304001</v>
      </c>
      <c r="AS1316" s="18" t="s">
        <v>156</v>
      </c>
      <c r="AT1316" s="19" t="s">
        <v>157</v>
      </c>
      <c r="AU1316" s="18" t="s">
        <v>244</v>
      </c>
      <c r="AV1316" s="18">
        <v>0</v>
      </c>
      <c r="AW1316" s="18">
        <v>0</v>
      </c>
      <c r="AX1316" s="19" t="s">
        <v>158</v>
      </c>
      <c r="AY1316" s="19" t="s">
        <v>156</v>
      </c>
      <c r="AZ1316" s="13">
        <v>0</v>
      </c>
      <c r="BA1316" s="13">
        <v>0</v>
      </c>
      <c r="BB1316" s="68" t="s">
        <v>463</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70304006</v>
      </c>
      <c r="D1317" s="12" t="s">
        <v>464</v>
      </c>
      <c r="E1317" s="11">
        <v>2</v>
      </c>
      <c r="F1317" s="11">
        <v>61012301</v>
      </c>
      <c r="G1317" s="11">
        <v>0</v>
      </c>
      <c r="H1317" s="13">
        <v>0</v>
      </c>
      <c r="I1317" s="18">
        <v>1</v>
      </c>
      <c r="J1317" s="18">
        <v>0</v>
      </c>
      <c r="K1317" s="18">
        <v>0</v>
      </c>
      <c r="L1317" s="11">
        <v>0</v>
      </c>
      <c r="M1317" s="11">
        <v>0</v>
      </c>
      <c r="N1317" s="11">
        <v>2</v>
      </c>
      <c r="O1317" s="11">
        <v>1</v>
      </c>
      <c r="P1317" s="11">
        <v>0.5</v>
      </c>
      <c r="Q1317" s="11">
        <v>0</v>
      </c>
      <c r="R1317" s="6">
        <v>0</v>
      </c>
      <c r="S1317" s="11">
        <v>0</v>
      </c>
      <c r="T1317" s="11">
        <v>1</v>
      </c>
      <c r="U1317" s="11">
        <v>2</v>
      </c>
      <c r="V1317" s="11">
        <v>0</v>
      </c>
      <c r="W1317" s="11">
        <v>1.4</v>
      </c>
      <c r="X1317" s="11">
        <v>150</v>
      </c>
      <c r="Y1317" s="11">
        <v>1</v>
      </c>
      <c r="Z1317" s="11">
        <v>0</v>
      </c>
      <c r="AA1317" s="11">
        <v>0</v>
      </c>
      <c r="AB1317" s="11">
        <v>0</v>
      </c>
      <c r="AC1317" s="11">
        <v>0</v>
      </c>
      <c r="AD1317" s="11">
        <v>12</v>
      </c>
      <c r="AE1317" s="11">
        <v>2</v>
      </c>
      <c r="AF1317" s="11" t="s">
        <v>165</v>
      </c>
      <c r="AG1317" s="6">
        <v>0</v>
      </c>
      <c r="AH1317" s="6">
        <v>2</v>
      </c>
      <c r="AI1317" s="6">
        <v>0</v>
      </c>
      <c r="AJ1317" s="6">
        <v>1.5</v>
      </c>
      <c r="AK1317" s="11">
        <v>0</v>
      </c>
      <c r="AL1317" s="11">
        <v>0</v>
      </c>
      <c r="AM1317" s="11">
        <v>0</v>
      </c>
      <c r="AN1317" s="11">
        <v>1.5</v>
      </c>
      <c r="AO1317" s="11">
        <v>1200</v>
      </c>
      <c r="AP1317" s="11">
        <v>1</v>
      </c>
      <c r="AQ1317" s="11">
        <v>15</v>
      </c>
      <c r="AR1317" s="6">
        <v>0</v>
      </c>
      <c r="AS1317" s="11" t="s">
        <v>156</v>
      </c>
      <c r="AT1317" s="12" t="s">
        <v>194</v>
      </c>
      <c r="AU1317" s="11" t="s">
        <v>167</v>
      </c>
      <c r="AV1317" s="18">
        <v>10000011</v>
      </c>
      <c r="AW1317" s="18">
        <v>70404001</v>
      </c>
      <c r="AX1317" s="12" t="s">
        <v>168</v>
      </c>
      <c r="AY1317" s="11">
        <v>0</v>
      </c>
      <c r="AZ1317" s="13">
        <v>0</v>
      </c>
      <c r="BA1317" s="13">
        <v>0</v>
      </c>
      <c r="BB1317" s="37" t="s">
        <v>477</v>
      </c>
      <c r="BC1317" s="11">
        <v>0</v>
      </c>
      <c r="BD1317" s="11">
        <v>0</v>
      </c>
      <c r="BE1317" s="11">
        <v>0</v>
      </c>
      <c r="BF1317" s="11">
        <v>0</v>
      </c>
      <c r="BG1317" s="11">
        <v>0</v>
      </c>
      <c r="BH1317" s="11">
        <v>0</v>
      </c>
      <c r="BI1317" s="9">
        <v>0</v>
      </c>
      <c r="BJ1317" s="6">
        <v>0</v>
      </c>
      <c r="BK1317" s="6">
        <v>0</v>
      </c>
      <c r="BL1317" s="6">
        <v>0</v>
      </c>
      <c r="BM1317" s="6">
        <v>0</v>
      </c>
      <c r="BN1317" s="6">
        <v>0</v>
      </c>
      <c r="BO1317" s="6">
        <v>0</v>
      </c>
    </row>
    <row r="1318" spans="3:67" ht="19.5" customHeight="1">
      <c r="C1318" s="18">
        <v>70304007</v>
      </c>
      <c r="D1318" s="12" t="s">
        <v>467</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388</v>
      </c>
      <c r="AG1318" s="6">
        <v>0</v>
      </c>
      <c r="AH1318" s="6">
        <v>1</v>
      </c>
      <c r="AI1318" s="6">
        <v>0</v>
      </c>
      <c r="AJ1318" s="6">
        <v>3</v>
      </c>
      <c r="AK1318" s="11">
        <v>0</v>
      </c>
      <c r="AL1318" s="11">
        <v>0</v>
      </c>
      <c r="AM1318" s="11">
        <v>0</v>
      </c>
      <c r="AN1318" s="11">
        <v>3</v>
      </c>
      <c r="AO1318" s="11">
        <v>5000</v>
      </c>
      <c r="AP1318" s="11">
        <v>2.5</v>
      </c>
      <c r="AQ1318" s="11">
        <v>0</v>
      </c>
      <c r="AR1318" s="6">
        <v>0</v>
      </c>
      <c r="AS1318" s="11" t="s">
        <v>422</v>
      </c>
      <c r="AT1318" s="19" t="s">
        <v>194</v>
      </c>
      <c r="AU1318" s="11" t="s">
        <v>345</v>
      </c>
      <c r="AV1318" s="18">
        <v>10000007</v>
      </c>
      <c r="AW1318" s="18">
        <v>70205002</v>
      </c>
      <c r="AX1318" s="12" t="s">
        <v>158</v>
      </c>
      <c r="AY1318" s="11">
        <v>0</v>
      </c>
      <c r="AZ1318" s="13">
        <v>0</v>
      </c>
      <c r="BA1318" s="13">
        <v>0</v>
      </c>
      <c r="BB1318" s="37" t="s">
        <v>468</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20.100000000000001" customHeight="1">
      <c r="C1319" s="18">
        <v>70304008</v>
      </c>
      <c r="D1319" s="9" t="s">
        <v>478</v>
      </c>
      <c r="E1319" s="9">
        <v>1</v>
      </c>
      <c r="F1319" s="9">
        <v>60010002</v>
      </c>
      <c r="G1319" s="9">
        <v>0</v>
      </c>
      <c r="H1319" s="10">
        <v>0</v>
      </c>
      <c r="I1319" s="9">
        <v>0</v>
      </c>
      <c r="J1319" s="9">
        <v>0</v>
      </c>
      <c r="K1319" s="10">
        <v>0</v>
      </c>
      <c r="L1319" s="10">
        <v>0</v>
      </c>
      <c r="M1319" s="9">
        <v>0</v>
      </c>
      <c r="N1319" s="11">
        <v>2</v>
      </c>
      <c r="O1319" s="9">
        <v>2</v>
      </c>
      <c r="P1319" s="9">
        <v>0.95</v>
      </c>
      <c r="Q1319" s="9">
        <v>0</v>
      </c>
      <c r="R1319" s="6">
        <v>0</v>
      </c>
      <c r="S1319" s="9">
        <v>0</v>
      </c>
      <c r="T1319" s="11">
        <v>1</v>
      </c>
      <c r="U1319" s="9">
        <v>2</v>
      </c>
      <c r="V1319" s="10">
        <v>0</v>
      </c>
      <c r="W1319" s="9">
        <v>3</v>
      </c>
      <c r="X1319" s="9">
        <v>0</v>
      </c>
      <c r="Y1319" s="9">
        <v>0</v>
      </c>
      <c r="Z1319" s="9">
        <v>0</v>
      </c>
      <c r="AA1319" s="10">
        <v>0</v>
      </c>
      <c r="AB1319" s="9">
        <v>0</v>
      </c>
      <c r="AC1319" s="9">
        <v>0</v>
      </c>
      <c r="AD1319" s="9">
        <v>15</v>
      </c>
      <c r="AE1319" s="9">
        <v>2</v>
      </c>
      <c r="AF1319" s="9" t="s">
        <v>479</v>
      </c>
      <c r="AG1319" s="28">
        <v>0</v>
      </c>
      <c r="AH1319" s="28">
        <v>2</v>
      </c>
      <c r="AI1319" s="6">
        <v>0</v>
      </c>
      <c r="AJ1319" s="9">
        <v>4</v>
      </c>
      <c r="AK1319" s="29">
        <v>0</v>
      </c>
      <c r="AL1319" s="9">
        <v>0</v>
      </c>
      <c r="AM1319" s="9">
        <v>0</v>
      </c>
      <c r="AN1319" s="9">
        <v>2</v>
      </c>
      <c r="AO1319" s="11">
        <v>4000</v>
      </c>
      <c r="AP1319" s="9">
        <v>2</v>
      </c>
      <c r="AQ1319" s="9">
        <v>0</v>
      </c>
      <c r="AR1319" s="6">
        <v>0</v>
      </c>
      <c r="AS1319" s="11" t="s">
        <v>422</v>
      </c>
      <c r="AT1319" s="19" t="s">
        <v>211</v>
      </c>
      <c r="AU1319" s="10">
        <v>0</v>
      </c>
      <c r="AV1319" s="10">
        <v>0</v>
      </c>
      <c r="AW1319" s="10">
        <v>70205004</v>
      </c>
      <c r="AX1319" s="19" t="s">
        <v>158</v>
      </c>
      <c r="AY1319" s="11">
        <v>0</v>
      </c>
      <c r="AZ1319" s="13">
        <v>0</v>
      </c>
      <c r="BA1319" s="13">
        <v>0</v>
      </c>
      <c r="BB1319" s="37" t="s">
        <v>480</v>
      </c>
      <c r="BC1319" s="9">
        <v>2</v>
      </c>
      <c r="BD1319" s="9">
        <v>0</v>
      </c>
      <c r="BE1319" s="18">
        <v>0</v>
      </c>
      <c r="BF1319" s="9">
        <v>1</v>
      </c>
      <c r="BG1319" s="9">
        <v>2</v>
      </c>
      <c r="BH1319" s="29">
        <v>0</v>
      </c>
      <c r="BI1319" s="9">
        <v>0</v>
      </c>
      <c r="BJ1319" s="6">
        <v>0</v>
      </c>
      <c r="BK1319" s="6">
        <v>0</v>
      </c>
      <c r="BL1319" s="6">
        <v>0</v>
      </c>
      <c r="BM1319" s="6">
        <v>0</v>
      </c>
      <c r="BN1319" s="6">
        <v>0</v>
      </c>
      <c r="BO1319" s="6">
        <v>0</v>
      </c>
    </row>
    <row r="1320" spans="3:67" ht="20.100000000000001" customHeight="1">
      <c r="C1320" s="18">
        <v>70305001</v>
      </c>
      <c r="D1320" s="12" t="s">
        <v>630</v>
      </c>
      <c r="E1320" s="18">
        <v>1</v>
      </c>
      <c r="F1320" s="11">
        <v>60010100</v>
      </c>
      <c r="G1320" s="18">
        <v>0</v>
      </c>
      <c r="H1320" s="13">
        <v>0</v>
      </c>
      <c r="I1320" s="18">
        <v>1</v>
      </c>
      <c r="J1320" s="18">
        <v>0</v>
      </c>
      <c r="K1320" s="18">
        <v>0</v>
      </c>
      <c r="L1320" s="11">
        <v>0</v>
      </c>
      <c r="M1320" s="11">
        <v>0</v>
      </c>
      <c r="N1320" s="11">
        <v>2</v>
      </c>
      <c r="O1320" s="11">
        <v>1</v>
      </c>
      <c r="P1320" s="11">
        <v>0.3</v>
      </c>
      <c r="Q1320" s="11">
        <v>0</v>
      </c>
      <c r="R1320" s="6">
        <v>0</v>
      </c>
      <c r="S1320" s="11">
        <v>0</v>
      </c>
      <c r="T1320" s="11">
        <v>1</v>
      </c>
      <c r="U1320" s="11">
        <v>2</v>
      </c>
      <c r="V1320" s="11">
        <v>0</v>
      </c>
      <c r="W1320" s="11">
        <v>2.5</v>
      </c>
      <c r="X1320" s="11">
        <v>0</v>
      </c>
      <c r="Y1320" s="11">
        <v>1</v>
      </c>
      <c r="Z1320" s="11">
        <v>0</v>
      </c>
      <c r="AA1320" s="11">
        <v>0</v>
      </c>
      <c r="AB1320" s="11">
        <v>0</v>
      </c>
      <c r="AC1320" s="11">
        <v>0</v>
      </c>
      <c r="AD1320" s="11">
        <v>12</v>
      </c>
      <c r="AE1320" s="11">
        <v>1</v>
      </c>
      <c r="AF1320" s="11">
        <v>3</v>
      </c>
      <c r="AG1320" s="6">
        <v>4</v>
      </c>
      <c r="AH1320" s="6">
        <v>1</v>
      </c>
      <c r="AI1320" s="6">
        <v>0</v>
      </c>
      <c r="AJ1320" s="6">
        <v>1.5</v>
      </c>
      <c r="AK1320" s="11">
        <v>0</v>
      </c>
      <c r="AL1320" s="11">
        <v>0</v>
      </c>
      <c r="AM1320" s="11">
        <v>0</v>
      </c>
      <c r="AN1320" s="11">
        <v>3</v>
      </c>
      <c r="AO1320" s="11">
        <v>5000</v>
      </c>
      <c r="AP1320" s="11">
        <v>3</v>
      </c>
      <c r="AQ1320" s="11">
        <v>0</v>
      </c>
      <c r="AR1320" s="6">
        <v>0</v>
      </c>
      <c r="AS1320" s="11">
        <v>80001030</v>
      </c>
      <c r="AT1320" s="19" t="s">
        <v>194</v>
      </c>
      <c r="AU1320" s="11" t="s">
        <v>345</v>
      </c>
      <c r="AV1320" s="18">
        <v>10000007</v>
      </c>
      <c r="AW1320" s="18">
        <v>70204002</v>
      </c>
      <c r="AX1320" s="12" t="s">
        <v>158</v>
      </c>
      <c r="AY1320" s="11" t="s">
        <v>1695</v>
      </c>
      <c r="AZ1320" s="13">
        <v>0</v>
      </c>
      <c r="BA1320" s="13">
        <v>0</v>
      </c>
      <c r="BB1320" s="37" t="s">
        <v>666</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70305002</v>
      </c>
      <c r="D1321" s="12" t="s">
        <v>667</v>
      </c>
      <c r="E1321" s="18">
        <v>1</v>
      </c>
      <c r="F1321" s="11">
        <v>60010100</v>
      </c>
      <c r="G1321" s="18">
        <v>0</v>
      </c>
      <c r="H1321" s="13">
        <v>0</v>
      </c>
      <c r="I1321" s="18">
        <v>1</v>
      </c>
      <c r="J1321" s="18">
        <v>0</v>
      </c>
      <c r="K1321" s="18">
        <v>0</v>
      </c>
      <c r="L1321" s="11">
        <v>0</v>
      </c>
      <c r="M1321" s="11">
        <v>0</v>
      </c>
      <c r="N1321" s="11">
        <v>2</v>
      </c>
      <c r="O1321" s="11">
        <v>1</v>
      </c>
      <c r="P1321" s="11">
        <v>1</v>
      </c>
      <c r="Q1321" s="11">
        <v>0</v>
      </c>
      <c r="R1321" s="6">
        <v>0</v>
      </c>
      <c r="S1321" s="11">
        <v>0</v>
      </c>
      <c r="T1321" s="11">
        <v>1</v>
      </c>
      <c r="U1321" s="11">
        <v>2</v>
      </c>
      <c r="V1321" s="11">
        <v>0</v>
      </c>
      <c r="W1321" s="11">
        <v>2</v>
      </c>
      <c r="X1321" s="11">
        <v>0</v>
      </c>
      <c r="Y1321" s="11">
        <v>1</v>
      </c>
      <c r="Z1321" s="11">
        <v>0</v>
      </c>
      <c r="AA1321" s="11">
        <v>0</v>
      </c>
      <c r="AB1321" s="11">
        <v>0</v>
      </c>
      <c r="AC1321" s="11">
        <v>0</v>
      </c>
      <c r="AD1321" s="11">
        <v>12</v>
      </c>
      <c r="AE1321" s="11">
        <v>2</v>
      </c>
      <c r="AF1321" s="11" t="s">
        <v>165</v>
      </c>
      <c r="AG1321" s="6">
        <v>0</v>
      </c>
      <c r="AH1321" s="6">
        <v>2</v>
      </c>
      <c r="AI1321" s="6">
        <v>0</v>
      </c>
      <c r="AJ1321" s="6">
        <v>1.5</v>
      </c>
      <c r="AK1321" s="11">
        <v>0</v>
      </c>
      <c r="AL1321" s="11">
        <v>0</v>
      </c>
      <c r="AM1321" s="11">
        <v>0</v>
      </c>
      <c r="AN1321" s="11">
        <v>1.5</v>
      </c>
      <c r="AO1321" s="11">
        <v>10000</v>
      </c>
      <c r="AP1321" s="11">
        <v>1</v>
      </c>
      <c r="AQ1321" s="11">
        <v>5</v>
      </c>
      <c r="AR1321" s="6">
        <v>0</v>
      </c>
      <c r="AS1321" s="11" t="s">
        <v>156</v>
      </c>
      <c r="AT1321" s="19" t="s">
        <v>394</v>
      </c>
      <c r="AU1321" s="11" t="s">
        <v>345</v>
      </c>
      <c r="AV1321" s="18">
        <v>10000007</v>
      </c>
      <c r="AW1321" s="18">
        <v>70302003</v>
      </c>
      <c r="AX1321" s="19" t="s">
        <v>376</v>
      </c>
      <c r="AY1321" s="11">
        <v>0</v>
      </c>
      <c r="AZ1321" s="13">
        <v>0</v>
      </c>
      <c r="BA1321" s="13">
        <v>0</v>
      </c>
      <c r="BB1321" s="37" t="s">
        <v>626</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70305003</v>
      </c>
      <c r="D1322" s="19" t="s">
        <v>397</v>
      </c>
      <c r="E1322" s="18">
        <v>1</v>
      </c>
      <c r="F1322" s="18">
        <v>60010500</v>
      </c>
      <c r="G1322" s="18">
        <v>0</v>
      </c>
      <c r="H1322" s="13">
        <v>0</v>
      </c>
      <c r="I1322" s="18">
        <v>1</v>
      </c>
      <c r="J1322" s="18">
        <v>0</v>
      </c>
      <c r="K1322" s="18">
        <v>0</v>
      </c>
      <c r="L1322" s="18">
        <v>0</v>
      </c>
      <c r="M1322" s="18">
        <v>0</v>
      </c>
      <c r="N1322" s="11">
        <v>2</v>
      </c>
      <c r="O1322" s="18">
        <v>2</v>
      </c>
      <c r="P1322" s="18">
        <v>0.3</v>
      </c>
      <c r="Q1322" s="18">
        <v>0</v>
      </c>
      <c r="R1322" s="6">
        <v>0</v>
      </c>
      <c r="S1322" s="13">
        <v>0</v>
      </c>
      <c r="T1322" s="11">
        <v>1</v>
      </c>
      <c r="U1322" s="18">
        <v>2</v>
      </c>
      <c r="V1322" s="18">
        <v>0</v>
      </c>
      <c r="W1322" s="18">
        <v>0</v>
      </c>
      <c r="X1322" s="18">
        <v>0</v>
      </c>
      <c r="Y1322" s="18">
        <v>0</v>
      </c>
      <c r="Z1322" s="18">
        <v>0</v>
      </c>
      <c r="AA1322" s="18">
        <v>0</v>
      </c>
      <c r="AB1322" s="11">
        <v>0</v>
      </c>
      <c r="AC1322" s="18">
        <v>0</v>
      </c>
      <c r="AD1322" s="11">
        <v>12</v>
      </c>
      <c r="AE1322" s="18">
        <v>0</v>
      </c>
      <c r="AF1322" s="18">
        <v>0</v>
      </c>
      <c r="AG1322" s="6">
        <v>7</v>
      </c>
      <c r="AH1322" s="6">
        <v>0</v>
      </c>
      <c r="AI1322" s="6">
        <v>0</v>
      </c>
      <c r="AJ1322" s="6">
        <v>0</v>
      </c>
      <c r="AK1322" s="18">
        <v>0</v>
      </c>
      <c r="AL1322" s="18">
        <v>0</v>
      </c>
      <c r="AM1322" s="18">
        <v>0</v>
      </c>
      <c r="AN1322" s="18">
        <v>0</v>
      </c>
      <c r="AO1322" s="18">
        <v>1000</v>
      </c>
      <c r="AP1322" s="18">
        <v>0</v>
      </c>
      <c r="AQ1322" s="18">
        <v>0</v>
      </c>
      <c r="AR1322" s="6">
        <v>0</v>
      </c>
      <c r="AS1322" s="18">
        <v>90204004</v>
      </c>
      <c r="AT1322" s="19" t="s">
        <v>157</v>
      </c>
      <c r="AU1322" s="18" t="s">
        <v>244</v>
      </c>
      <c r="AV1322" s="18">
        <v>0</v>
      </c>
      <c r="AW1322" s="18">
        <v>0</v>
      </c>
      <c r="AX1322" s="19" t="s">
        <v>158</v>
      </c>
      <c r="AY1322" s="19" t="s">
        <v>156</v>
      </c>
      <c r="AZ1322" s="13">
        <v>0</v>
      </c>
      <c r="BA1322" s="13">
        <v>0</v>
      </c>
      <c r="BB1322" s="68" t="s">
        <v>398</v>
      </c>
      <c r="BC1322" s="18">
        <v>0</v>
      </c>
      <c r="BD1322" s="11">
        <v>0</v>
      </c>
      <c r="BE1322" s="18">
        <v>0</v>
      </c>
      <c r="BF1322" s="18">
        <v>0</v>
      </c>
      <c r="BG1322" s="18">
        <v>0</v>
      </c>
      <c r="BH1322" s="18">
        <v>0</v>
      </c>
      <c r="BI1322" s="9">
        <v>0</v>
      </c>
      <c r="BJ1322" s="6">
        <v>0</v>
      </c>
      <c r="BK1322" s="6">
        <v>0</v>
      </c>
      <c r="BL1322" s="6">
        <v>0</v>
      </c>
      <c r="BM1322" s="6">
        <v>0</v>
      </c>
      <c r="BN1322" s="6">
        <v>0</v>
      </c>
      <c r="BO1322" s="6">
        <v>0</v>
      </c>
    </row>
    <row r="1323" spans="3:67" ht="19.5" customHeight="1">
      <c r="C1323" s="18">
        <v>70305004</v>
      </c>
      <c r="D1323" s="19" t="s">
        <v>462</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15</v>
      </c>
      <c r="AE1323" s="18">
        <v>0</v>
      </c>
      <c r="AF1323" s="18">
        <v>0</v>
      </c>
      <c r="AG1323" s="6">
        <v>2</v>
      </c>
      <c r="AH1323" s="6">
        <v>0</v>
      </c>
      <c r="AI1323" s="6">
        <v>0</v>
      </c>
      <c r="AJ1323" s="6">
        <v>0</v>
      </c>
      <c r="AK1323" s="18">
        <v>0</v>
      </c>
      <c r="AL1323" s="18">
        <v>0</v>
      </c>
      <c r="AM1323" s="18">
        <v>0</v>
      </c>
      <c r="AN1323" s="18">
        <v>0</v>
      </c>
      <c r="AO1323" s="18">
        <v>1000</v>
      </c>
      <c r="AP1323" s="18">
        <v>0</v>
      </c>
      <c r="AQ1323" s="18">
        <v>0</v>
      </c>
      <c r="AR1323" s="6" t="s">
        <v>460</v>
      </c>
      <c r="AS1323" s="18" t="s">
        <v>156</v>
      </c>
      <c r="AT1323" s="19" t="s">
        <v>157</v>
      </c>
      <c r="AU1323" s="18" t="s">
        <v>244</v>
      </c>
      <c r="AV1323" s="18">
        <v>0</v>
      </c>
      <c r="AW1323" s="18">
        <v>0</v>
      </c>
      <c r="AX1323" s="19" t="s">
        <v>158</v>
      </c>
      <c r="AY1323" s="19" t="s">
        <v>156</v>
      </c>
      <c r="AZ1323" s="13">
        <v>0</v>
      </c>
      <c r="BA1323" s="13">
        <v>0</v>
      </c>
      <c r="BB1323" s="68" t="s">
        <v>632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70305005</v>
      </c>
      <c r="D1324" s="12" t="s">
        <v>668</v>
      </c>
      <c r="E1324" s="18">
        <v>1</v>
      </c>
      <c r="F1324" s="11">
        <v>60010100</v>
      </c>
      <c r="G1324" s="18">
        <v>0</v>
      </c>
      <c r="H1324" s="13">
        <v>0</v>
      </c>
      <c r="I1324" s="18">
        <v>1</v>
      </c>
      <c r="J1324" s="18">
        <v>0</v>
      </c>
      <c r="K1324" s="18">
        <v>0</v>
      </c>
      <c r="L1324" s="11">
        <v>0</v>
      </c>
      <c r="M1324" s="11">
        <v>0</v>
      </c>
      <c r="N1324" s="11">
        <v>2</v>
      </c>
      <c r="O1324" s="11">
        <v>1</v>
      </c>
      <c r="P1324" s="11">
        <v>0.3</v>
      </c>
      <c r="Q1324" s="11">
        <v>0</v>
      </c>
      <c r="R1324" s="6">
        <v>0</v>
      </c>
      <c r="S1324" s="11">
        <v>0</v>
      </c>
      <c r="T1324" s="11">
        <v>1</v>
      </c>
      <c r="U1324" s="11">
        <v>2</v>
      </c>
      <c r="V1324" s="11">
        <v>0</v>
      </c>
      <c r="W1324" s="11">
        <v>3</v>
      </c>
      <c r="X1324" s="11">
        <v>0</v>
      </c>
      <c r="Y1324" s="11">
        <v>1</v>
      </c>
      <c r="Z1324" s="11">
        <v>0</v>
      </c>
      <c r="AA1324" s="11">
        <v>0</v>
      </c>
      <c r="AB1324" s="11">
        <v>0</v>
      </c>
      <c r="AC1324" s="11">
        <v>0</v>
      </c>
      <c r="AD1324" s="11">
        <v>15</v>
      </c>
      <c r="AE1324" s="11">
        <v>1</v>
      </c>
      <c r="AF1324" s="11" t="s">
        <v>388</v>
      </c>
      <c r="AG1324" s="6">
        <v>0</v>
      </c>
      <c r="AH1324" s="6">
        <v>1</v>
      </c>
      <c r="AI1324" s="6">
        <v>0</v>
      </c>
      <c r="AJ1324" s="6">
        <v>3</v>
      </c>
      <c r="AK1324" s="11">
        <v>0</v>
      </c>
      <c r="AL1324" s="11">
        <v>0</v>
      </c>
      <c r="AM1324" s="11">
        <v>0</v>
      </c>
      <c r="AN1324" s="11">
        <v>3</v>
      </c>
      <c r="AO1324" s="11">
        <v>5000</v>
      </c>
      <c r="AP1324" s="11">
        <v>2.5</v>
      </c>
      <c r="AQ1324" s="11">
        <v>0</v>
      </c>
      <c r="AR1324" s="6">
        <v>0</v>
      </c>
      <c r="AS1324" s="11" t="s">
        <v>422</v>
      </c>
      <c r="AT1324" s="19" t="s">
        <v>211</v>
      </c>
      <c r="AU1324" s="11" t="s">
        <v>345</v>
      </c>
      <c r="AV1324" s="18">
        <v>10000007</v>
      </c>
      <c r="AW1324" s="18">
        <v>70305005</v>
      </c>
      <c r="AX1324" s="12" t="s">
        <v>158</v>
      </c>
      <c r="AY1324" s="11">
        <v>0</v>
      </c>
      <c r="AZ1324" s="13">
        <v>0</v>
      </c>
      <c r="BA1324" s="13">
        <v>0</v>
      </c>
      <c r="BB1324" s="37" t="s">
        <v>1696</v>
      </c>
      <c r="BC1324" s="11">
        <v>0</v>
      </c>
      <c r="BD1324" s="11">
        <v>0</v>
      </c>
      <c r="BE1324" s="11">
        <v>0</v>
      </c>
      <c r="BF1324" s="11">
        <v>0</v>
      </c>
      <c r="BG1324" s="11">
        <v>0</v>
      </c>
      <c r="BH1324" s="11">
        <v>0</v>
      </c>
      <c r="BI1324" s="9">
        <v>0</v>
      </c>
      <c r="BJ1324" s="6">
        <v>0</v>
      </c>
      <c r="BK1324" s="6">
        <v>0</v>
      </c>
      <c r="BL1324" s="6">
        <v>0</v>
      </c>
      <c r="BM1324" s="6">
        <v>0</v>
      </c>
      <c r="BN1324" s="6">
        <v>0</v>
      </c>
      <c r="BO1324" s="6">
        <v>0</v>
      </c>
    </row>
    <row r="1325" spans="3:67" ht="19.5" customHeight="1">
      <c r="C1325" s="18">
        <v>70305006</v>
      </c>
      <c r="D1325" s="12" t="s">
        <v>1697</v>
      </c>
      <c r="E1325" s="11">
        <v>1</v>
      </c>
      <c r="F1325" s="11">
        <v>60010300</v>
      </c>
      <c r="G1325" s="18">
        <v>0</v>
      </c>
      <c r="H1325" s="13">
        <v>0</v>
      </c>
      <c r="I1325" s="18">
        <v>1</v>
      </c>
      <c r="J1325" s="18">
        <v>0</v>
      </c>
      <c r="K1325" s="18">
        <v>0</v>
      </c>
      <c r="L1325" s="11">
        <v>0</v>
      </c>
      <c r="M1325" s="11">
        <v>0</v>
      </c>
      <c r="N1325" s="11">
        <v>2</v>
      </c>
      <c r="O1325" s="11">
        <v>2</v>
      </c>
      <c r="P1325" s="11">
        <v>0.8</v>
      </c>
      <c r="Q1325" s="11">
        <v>0</v>
      </c>
      <c r="R1325" s="6">
        <v>0</v>
      </c>
      <c r="S1325" s="11">
        <v>0</v>
      </c>
      <c r="T1325" s="11">
        <v>1</v>
      </c>
      <c r="U1325" s="11">
        <v>2</v>
      </c>
      <c r="V1325" s="11">
        <v>0</v>
      </c>
      <c r="W1325" s="11">
        <v>0</v>
      </c>
      <c r="X1325" s="11">
        <v>0</v>
      </c>
      <c r="Y1325" s="11">
        <v>0</v>
      </c>
      <c r="Z1325" s="11">
        <v>0</v>
      </c>
      <c r="AA1325" s="11">
        <v>0</v>
      </c>
      <c r="AB1325" s="11">
        <v>0</v>
      </c>
      <c r="AC1325" s="11">
        <v>0</v>
      </c>
      <c r="AD1325" s="11">
        <v>15</v>
      </c>
      <c r="AE1325" s="11">
        <v>0</v>
      </c>
      <c r="AF1325" s="11">
        <v>0</v>
      </c>
      <c r="AG1325" s="6">
        <v>2</v>
      </c>
      <c r="AH1325" s="6">
        <v>2</v>
      </c>
      <c r="AI1325" s="6">
        <v>0</v>
      </c>
      <c r="AJ1325" s="6">
        <v>1.5</v>
      </c>
      <c r="AK1325" s="11">
        <v>0</v>
      </c>
      <c r="AL1325" s="11">
        <v>0</v>
      </c>
      <c r="AM1325" s="11">
        <v>0</v>
      </c>
      <c r="AN1325" s="11">
        <v>1</v>
      </c>
      <c r="AO1325" s="11">
        <v>3000</v>
      </c>
      <c r="AP1325" s="11">
        <v>0.5</v>
      </c>
      <c r="AQ1325" s="11">
        <v>0</v>
      </c>
      <c r="AR1325" s="6">
        <v>0</v>
      </c>
      <c r="AS1325" s="11" t="s">
        <v>156</v>
      </c>
      <c r="AT1325" s="19" t="s">
        <v>157</v>
      </c>
      <c r="AU1325" s="11" t="s">
        <v>352</v>
      </c>
      <c r="AV1325" s="18">
        <v>0</v>
      </c>
      <c r="AW1325" s="18">
        <v>0</v>
      </c>
      <c r="AX1325" s="12" t="s">
        <v>341</v>
      </c>
      <c r="AY1325" s="11" t="s">
        <v>1698</v>
      </c>
      <c r="AZ1325" s="13">
        <v>0</v>
      </c>
      <c r="BA1325" s="13">
        <v>0</v>
      </c>
      <c r="BB1325" s="37" t="s">
        <v>1699</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70305007</v>
      </c>
      <c r="D1326" s="12" t="s">
        <v>1700</v>
      </c>
      <c r="E1326" s="18">
        <v>1</v>
      </c>
      <c r="F1326" s="11">
        <v>60010100</v>
      </c>
      <c r="G1326" s="18">
        <v>0</v>
      </c>
      <c r="H1326" s="13">
        <v>0</v>
      </c>
      <c r="I1326" s="18">
        <v>1</v>
      </c>
      <c r="J1326" s="18">
        <v>0</v>
      </c>
      <c r="K1326" s="18">
        <v>0</v>
      </c>
      <c r="L1326" s="11">
        <v>0</v>
      </c>
      <c r="M1326" s="11">
        <v>0</v>
      </c>
      <c r="N1326" s="11">
        <v>2</v>
      </c>
      <c r="O1326" s="11">
        <v>1</v>
      </c>
      <c r="P1326" s="11">
        <v>1</v>
      </c>
      <c r="Q1326" s="11">
        <v>0</v>
      </c>
      <c r="R1326" s="6">
        <v>0</v>
      </c>
      <c r="S1326" s="11">
        <v>0</v>
      </c>
      <c r="T1326" s="11">
        <v>1</v>
      </c>
      <c r="U1326" s="11">
        <v>2</v>
      </c>
      <c r="V1326" s="11">
        <v>0</v>
      </c>
      <c r="W1326" s="11">
        <v>3</v>
      </c>
      <c r="X1326" s="11">
        <v>0</v>
      </c>
      <c r="Y1326" s="11">
        <v>1</v>
      </c>
      <c r="Z1326" s="11">
        <v>0</v>
      </c>
      <c r="AA1326" s="11">
        <v>0</v>
      </c>
      <c r="AB1326" s="11">
        <v>0</v>
      </c>
      <c r="AC1326" s="11">
        <v>0</v>
      </c>
      <c r="AD1326" s="11">
        <v>7</v>
      </c>
      <c r="AE1326" s="11">
        <v>1</v>
      </c>
      <c r="AF1326" s="11" t="s">
        <v>388</v>
      </c>
      <c r="AG1326" s="6">
        <v>0</v>
      </c>
      <c r="AH1326" s="6">
        <v>1</v>
      </c>
      <c r="AI1326" s="6">
        <v>0</v>
      </c>
      <c r="AJ1326" s="6">
        <v>3</v>
      </c>
      <c r="AK1326" s="11">
        <v>0</v>
      </c>
      <c r="AL1326" s="11">
        <v>0</v>
      </c>
      <c r="AM1326" s="11">
        <v>0</v>
      </c>
      <c r="AN1326" s="11">
        <v>3</v>
      </c>
      <c r="AO1326" s="11">
        <v>5000</v>
      </c>
      <c r="AP1326" s="11">
        <v>2.5</v>
      </c>
      <c r="AQ1326" s="11">
        <v>0</v>
      </c>
      <c r="AR1326" s="6">
        <v>0</v>
      </c>
      <c r="AS1326" s="11" t="s">
        <v>156</v>
      </c>
      <c r="AT1326" s="19" t="s">
        <v>157</v>
      </c>
      <c r="AU1326" s="11" t="s">
        <v>345</v>
      </c>
      <c r="AV1326" s="18">
        <v>10000007</v>
      </c>
      <c r="AW1326" s="18">
        <v>70305007</v>
      </c>
      <c r="AX1326" s="12" t="s">
        <v>158</v>
      </c>
      <c r="AY1326" s="11">
        <v>0</v>
      </c>
      <c r="AZ1326" s="13">
        <v>0</v>
      </c>
      <c r="BA1326" s="13">
        <v>0</v>
      </c>
      <c r="BB1326" s="37" t="s">
        <v>374</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20.100000000000001" customHeight="1">
      <c r="C1327" s="18">
        <v>70401001</v>
      </c>
      <c r="D1327" s="12" t="s">
        <v>384</v>
      </c>
      <c r="E1327" s="11">
        <v>1</v>
      </c>
      <c r="F1327" s="11">
        <v>60010300</v>
      </c>
      <c r="G1327" s="18">
        <v>0</v>
      </c>
      <c r="H1327" s="13">
        <v>0</v>
      </c>
      <c r="I1327" s="18">
        <v>1</v>
      </c>
      <c r="J1327" s="18">
        <v>0</v>
      </c>
      <c r="K1327" s="18">
        <v>0</v>
      </c>
      <c r="L1327" s="11">
        <v>0</v>
      </c>
      <c r="M1327" s="11">
        <v>0</v>
      </c>
      <c r="N1327" s="11">
        <v>2</v>
      </c>
      <c r="O1327" s="11">
        <v>2</v>
      </c>
      <c r="P1327" s="11">
        <v>0.8</v>
      </c>
      <c r="Q1327" s="11">
        <v>0</v>
      </c>
      <c r="R1327" s="6">
        <v>0</v>
      </c>
      <c r="S1327" s="11">
        <v>0</v>
      </c>
      <c r="T1327" s="11">
        <v>1</v>
      </c>
      <c r="U1327" s="11">
        <v>2</v>
      </c>
      <c r="V1327" s="11">
        <v>0</v>
      </c>
      <c r="W1327" s="11">
        <v>0</v>
      </c>
      <c r="X1327" s="11">
        <v>0</v>
      </c>
      <c r="Y1327" s="11">
        <v>0</v>
      </c>
      <c r="Z1327" s="11">
        <v>0</v>
      </c>
      <c r="AA1327" s="11">
        <v>0</v>
      </c>
      <c r="AB1327" s="11">
        <v>0</v>
      </c>
      <c r="AC1327" s="11">
        <v>0</v>
      </c>
      <c r="AD1327" s="11">
        <v>20</v>
      </c>
      <c r="AE1327" s="11">
        <v>0</v>
      </c>
      <c r="AF1327" s="11">
        <v>0</v>
      </c>
      <c r="AG1327" s="6">
        <v>2</v>
      </c>
      <c r="AH1327" s="6">
        <v>2</v>
      </c>
      <c r="AI1327" s="6">
        <v>0</v>
      </c>
      <c r="AJ1327" s="6">
        <v>1.5</v>
      </c>
      <c r="AK1327" s="11">
        <v>0</v>
      </c>
      <c r="AL1327" s="11">
        <v>0</v>
      </c>
      <c r="AM1327" s="11">
        <v>0</v>
      </c>
      <c r="AN1327" s="11">
        <v>1</v>
      </c>
      <c r="AO1327" s="11">
        <v>3000</v>
      </c>
      <c r="AP1327" s="11">
        <v>0.5</v>
      </c>
      <c r="AQ1327" s="11">
        <v>0</v>
      </c>
      <c r="AR1327" s="6">
        <v>0</v>
      </c>
      <c r="AS1327" s="11" t="s">
        <v>156</v>
      </c>
      <c r="AT1327" s="19" t="s">
        <v>157</v>
      </c>
      <c r="AU1327" s="11" t="s">
        <v>352</v>
      </c>
      <c r="AV1327" s="18">
        <v>0</v>
      </c>
      <c r="AW1327" s="18">
        <v>0</v>
      </c>
      <c r="AX1327" s="12" t="s">
        <v>341</v>
      </c>
      <c r="AY1327" s="11" t="s">
        <v>1701</v>
      </c>
      <c r="AZ1327" s="13">
        <v>0</v>
      </c>
      <c r="BA1327" s="13">
        <v>0</v>
      </c>
      <c r="BB1327" s="37" t="s">
        <v>1702</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70401002</v>
      </c>
      <c r="D1328" s="12" t="s">
        <v>1703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30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352</v>
      </c>
      <c r="AV1328" s="18">
        <v>0</v>
      </c>
      <c r="AW1328" s="18">
        <v>0</v>
      </c>
      <c r="AX1328" s="12" t="s">
        <v>341</v>
      </c>
      <c r="AY1328" s="11" t="s">
        <v>1704</v>
      </c>
      <c r="AZ1328" s="13">
        <v>0</v>
      </c>
      <c r="BA1328" s="13">
        <v>0</v>
      </c>
      <c r="BB1328" s="37" t="s">
        <v>1705</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70401003</v>
      </c>
      <c r="D1329" s="19" t="s">
        <v>454</v>
      </c>
      <c r="E1329" s="18">
        <v>1</v>
      </c>
      <c r="F1329" s="18">
        <v>60010500</v>
      </c>
      <c r="G1329" s="18">
        <v>0</v>
      </c>
      <c r="H1329" s="13">
        <v>0</v>
      </c>
      <c r="I1329" s="18">
        <v>1</v>
      </c>
      <c r="J1329" s="18">
        <v>0</v>
      </c>
      <c r="K1329" s="18">
        <v>0</v>
      </c>
      <c r="L1329" s="18">
        <v>0</v>
      </c>
      <c r="M1329" s="18">
        <v>0</v>
      </c>
      <c r="N1329" s="11">
        <v>2</v>
      </c>
      <c r="O1329" s="18">
        <v>1</v>
      </c>
      <c r="P1329" s="18">
        <v>0.05</v>
      </c>
      <c r="Q1329" s="18">
        <v>0</v>
      </c>
      <c r="R1329" s="6">
        <v>0</v>
      </c>
      <c r="S1329" s="13">
        <v>0</v>
      </c>
      <c r="T1329" s="11">
        <v>1</v>
      </c>
      <c r="U1329" s="18">
        <v>1</v>
      </c>
      <c r="V1329" s="18">
        <v>0</v>
      </c>
      <c r="W1329" s="18">
        <v>2</v>
      </c>
      <c r="X1329" s="18">
        <v>0</v>
      </c>
      <c r="Y1329" s="18">
        <v>0</v>
      </c>
      <c r="Z1329" s="18">
        <v>0</v>
      </c>
      <c r="AA1329" s="18">
        <v>0</v>
      </c>
      <c r="AB1329" s="11">
        <v>0</v>
      </c>
      <c r="AC1329" s="18">
        <v>0</v>
      </c>
      <c r="AD1329" s="18">
        <v>10</v>
      </c>
      <c r="AE1329" s="18">
        <v>0</v>
      </c>
      <c r="AF1329" s="18">
        <v>0</v>
      </c>
      <c r="AG1329" s="6">
        <v>7</v>
      </c>
      <c r="AH1329" s="6">
        <v>0</v>
      </c>
      <c r="AI1329" s="6">
        <v>0</v>
      </c>
      <c r="AJ1329" s="6">
        <v>0</v>
      </c>
      <c r="AK1329" s="18">
        <v>0</v>
      </c>
      <c r="AL1329" s="18">
        <v>0</v>
      </c>
      <c r="AM1329" s="18">
        <v>0</v>
      </c>
      <c r="AN1329" s="18">
        <v>0</v>
      </c>
      <c r="AO1329" s="18">
        <v>1000</v>
      </c>
      <c r="AP1329" s="18">
        <v>0.5</v>
      </c>
      <c r="AQ1329" s="18">
        <v>0</v>
      </c>
      <c r="AR1329" s="6">
        <v>0</v>
      </c>
      <c r="AS1329" s="18" t="s">
        <v>422</v>
      </c>
      <c r="AT1329" s="19" t="s">
        <v>455</v>
      </c>
      <c r="AU1329" s="18">
        <v>0</v>
      </c>
      <c r="AV1329" s="18">
        <v>10007001</v>
      </c>
      <c r="AW1329" s="18">
        <v>0</v>
      </c>
      <c r="AX1329" s="19" t="s">
        <v>158</v>
      </c>
      <c r="AY1329" s="19" t="s">
        <v>156</v>
      </c>
      <c r="AZ1329" s="13">
        <v>0</v>
      </c>
      <c r="BA1329" s="13">
        <v>0</v>
      </c>
      <c r="BB1329" s="68" t="s">
        <v>456</v>
      </c>
      <c r="BC1329" s="18">
        <v>0</v>
      </c>
      <c r="BD1329" s="11">
        <v>0</v>
      </c>
      <c r="BE1329" s="18">
        <v>0</v>
      </c>
      <c r="BF1329" s="18">
        <v>0</v>
      </c>
      <c r="BG1329" s="18">
        <v>0</v>
      </c>
      <c r="BH1329" s="18">
        <v>0</v>
      </c>
      <c r="BI1329" s="9">
        <v>0</v>
      </c>
      <c r="BJ1329" s="6">
        <v>0</v>
      </c>
      <c r="BK1329" s="6">
        <v>0</v>
      </c>
      <c r="BL1329" s="6">
        <v>0</v>
      </c>
      <c r="BM1329" s="6">
        <v>0</v>
      </c>
      <c r="BN1329" s="6">
        <v>0</v>
      </c>
      <c r="BO1329" s="6">
        <v>0</v>
      </c>
    </row>
    <row r="1330" spans="3:67" ht="20.100000000000001" customHeight="1">
      <c r="C1330" s="18">
        <v>70401004</v>
      </c>
      <c r="D1330" s="19" t="s">
        <v>348</v>
      </c>
      <c r="E1330" s="18">
        <v>1</v>
      </c>
      <c r="F1330" s="18">
        <v>60010500</v>
      </c>
      <c r="G1330" s="18">
        <v>0</v>
      </c>
      <c r="H1330" s="13">
        <v>0</v>
      </c>
      <c r="I1330" s="18">
        <v>1</v>
      </c>
      <c r="J1330" s="18">
        <v>0</v>
      </c>
      <c r="K1330" s="18">
        <v>0</v>
      </c>
      <c r="L1330" s="18">
        <v>0</v>
      </c>
      <c r="M1330" s="18">
        <v>0</v>
      </c>
      <c r="N1330" s="11">
        <v>2</v>
      </c>
      <c r="O1330" s="18">
        <v>2</v>
      </c>
      <c r="P1330" s="18">
        <v>0.6</v>
      </c>
      <c r="Q1330" s="18">
        <v>0</v>
      </c>
      <c r="R1330" s="6">
        <v>0</v>
      </c>
      <c r="S1330" s="13">
        <v>0</v>
      </c>
      <c r="T1330" s="11">
        <v>1</v>
      </c>
      <c r="U1330" s="18">
        <v>2</v>
      </c>
      <c r="V1330" s="18">
        <v>0</v>
      </c>
      <c r="W1330" s="18">
        <v>0</v>
      </c>
      <c r="X1330" s="18">
        <v>0</v>
      </c>
      <c r="Y1330" s="18">
        <v>0</v>
      </c>
      <c r="Z1330" s="18">
        <v>0</v>
      </c>
      <c r="AA1330" s="18">
        <v>0</v>
      </c>
      <c r="AB1330" s="11">
        <v>0</v>
      </c>
      <c r="AC1330" s="18">
        <v>0</v>
      </c>
      <c r="AD1330" s="18">
        <v>20</v>
      </c>
      <c r="AE1330" s="18">
        <v>0</v>
      </c>
      <c r="AF1330" s="18">
        <v>0</v>
      </c>
      <c r="AG1330" s="6">
        <v>2</v>
      </c>
      <c r="AH1330" s="6">
        <v>0</v>
      </c>
      <c r="AI1330" s="6">
        <v>0</v>
      </c>
      <c r="AJ1330" s="6">
        <v>0</v>
      </c>
      <c r="AK1330" s="18">
        <v>0</v>
      </c>
      <c r="AL1330" s="18">
        <v>0</v>
      </c>
      <c r="AM1330" s="18">
        <v>0</v>
      </c>
      <c r="AN1330" s="18">
        <v>0</v>
      </c>
      <c r="AO1330" s="18">
        <v>1000</v>
      </c>
      <c r="AP1330" s="18">
        <v>0</v>
      </c>
      <c r="AQ1330" s="18">
        <v>0</v>
      </c>
      <c r="AR1330" s="6">
        <v>90401004</v>
      </c>
      <c r="AS1330" s="18" t="s">
        <v>156</v>
      </c>
      <c r="AT1330" s="19" t="s">
        <v>156</v>
      </c>
      <c r="AU1330" s="18" t="s">
        <v>244</v>
      </c>
      <c r="AV1330" s="18">
        <v>0</v>
      </c>
      <c r="AW1330" s="18">
        <v>40000003</v>
      </c>
      <c r="AX1330" s="19" t="s">
        <v>158</v>
      </c>
      <c r="AY1330" s="19" t="s">
        <v>156</v>
      </c>
      <c r="AZ1330" s="13">
        <v>0</v>
      </c>
      <c r="BA1330" s="13">
        <v>0</v>
      </c>
      <c r="BB1330" s="68" t="s">
        <v>506</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70401005</v>
      </c>
      <c r="D1331" s="19" t="s">
        <v>462</v>
      </c>
      <c r="E1331" s="18">
        <v>1</v>
      </c>
      <c r="F1331" s="18">
        <v>60010500</v>
      </c>
      <c r="G1331" s="18">
        <v>0</v>
      </c>
      <c r="H1331" s="13">
        <v>0</v>
      </c>
      <c r="I1331" s="18">
        <v>1</v>
      </c>
      <c r="J1331" s="18">
        <v>0</v>
      </c>
      <c r="K1331" s="18">
        <v>0</v>
      </c>
      <c r="L1331" s="18">
        <v>0</v>
      </c>
      <c r="M1331" s="18">
        <v>0</v>
      </c>
      <c r="N1331" s="11">
        <v>2</v>
      </c>
      <c r="O1331" s="18">
        <v>2</v>
      </c>
      <c r="P1331" s="18">
        <v>0.3</v>
      </c>
      <c r="Q1331" s="18">
        <v>0</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90304001</v>
      </c>
      <c r="AS1331" s="18" t="s">
        <v>156</v>
      </c>
      <c r="AT1331" s="19" t="s">
        <v>211</v>
      </c>
      <c r="AU1331" s="18" t="s">
        <v>244</v>
      </c>
      <c r="AV1331" s="18">
        <v>0</v>
      </c>
      <c r="AW1331" s="18">
        <v>0</v>
      </c>
      <c r="AX1331" s="19" t="s">
        <v>158</v>
      </c>
      <c r="AY1331" s="19" t="s">
        <v>156</v>
      </c>
      <c r="AZ1331" s="13">
        <v>0</v>
      </c>
      <c r="BA1331" s="13">
        <v>0</v>
      </c>
      <c r="BB1331" s="68" t="s">
        <v>463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70401006</v>
      </c>
      <c r="D1332" s="12" t="s">
        <v>1706</v>
      </c>
      <c r="E1332" s="18">
        <v>1</v>
      </c>
      <c r="F1332" s="11">
        <v>60010300</v>
      </c>
      <c r="G1332" s="18">
        <v>0</v>
      </c>
      <c r="H1332" s="13">
        <v>0</v>
      </c>
      <c r="I1332" s="18">
        <v>1</v>
      </c>
      <c r="J1332" s="18">
        <v>0</v>
      </c>
      <c r="K1332" s="18">
        <v>0</v>
      </c>
      <c r="L1332" s="11">
        <v>0</v>
      </c>
      <c r="M1332" s="11">
        <v>0</v>
      </c>
      <c r="N1332" s="11">
        <v>2</v>
      </c>
      <c r="O1332" s="11">
        <v>1</v>
      </c>
      <c r="P1332" s="11">
        <v>0.3</v>
      </c>
      <c r="Q1332" s="11">
        <v>0</v>
      </c>
      <c r="R1332" s="6">
        <v>0</v>
      </c>
      <c r="S1332" s="11">
        <v>0</v>
      </c>
      <c r="T1332" s="11">
        <v>1</v>
      </c>
      <c r="U1332" s="11">
        <v>2</v>
      </c>
      <c r="V1332" s="11">
        <v>0</v>
      </c>
      <c r="W1332" s="11">
        <v>3</v>
      </c>
      <c r="X1332" s="11">
        <v>350</v>
      </c>
      <c r="Y1332" s="11">
        <v>0</v>
      </c>
      <c r="Z1332" s="11">
        <v>0</v>
      </c>
      <c r="AA1332" s="11">
        <v>0</v>
      </c>
      <c r="AB1332" s="11">
        <v>0</v>
      </c>
      <c r="AC1332" s="11">
        <v>0</v>
      </c>
      <c r="AD1332" s="11">
        <v>9</v>
      </c>
      <c r="AE1332" s="11">
        <v>2</v>
      </c>
      <c r="AF1332" s="11" t="s">
        <v>165</v>
      </c>
      <c r="AG1332" s="6">
        <v>0</v>
      </c>
      <c r="AH1332" s="6">
        <v>2</v>
      </c>
      <c r="AI1332" s="6">
        <v>0</v>
      </c>
      <c r="AJ1332" s="6">
        <v>1.5</v>
      </c>
      <c r="AK1332" s="11">
        <v>0</v>
      </c>
      <c r="AL1332" s="11">
        <v>0</v>
      </c>
      <c r="AM1332" s="11">
        <v>0</v>
      </c>
      <c r="AN1332" s="11">
        <v>1.5</v>
      </c>
      <c r="AO1332" s="11">
        <v>3000</v>
      </c>
      <c r="AP1332" s="11">
        <v>1</v>
      </c>
      <c r="AQ1332" s="11">
        <v>0</v>
      </c>
      <c r="AR1332" s="6">
        <v>0</v>
      </c>
      <c r="AS1332" s="11" t="s">
        <v>1707</v>
      </c>
      <c r="AT1332" s="19" t="s">
        <v>394</v>
      </c>
      <c r="AU1332" s="11" t="s">
        <v>352</v>
      </c>
      <c r="AV1332" s="18">
        <v>10000007</v>
      </c>
      <c r="AW1332" s="18">
        <v>70401006</v>
      </c>
      <c r="AX1332" s="12" t="s">
        <v>158</v>
      </c>
      <c r="AY1332" s="11">
        <v>0</v>
      </c>
      <c r="AZ1332" s="13">
        <v>0</v>
      </c>
      <c r="BA1332" s="13">
        <v>0</v>
      </c>
      <c r="BB1332" s="37" t="s">
        <v>1708</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19.5" customHeight="1">
      <c r="C1333" s="18">
        <v>70402001</v>
      </c>
      <c r="D1333" s="12" t="s">
        <v>635</v>
      </c>
      <c r="E1333" s="18">
        <v>1</v>
      </c>
      <c r="F1333" s="11">
        <v>60010100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1</v>
      </c>
      <c r="X1333" s="11">
        <v>0</v>
      </c>
      <c r="Y1333" s="11">
        <v>1</v>
      </c>
      <c r="Z1333" s="11">
        <v>0</v>
      </c>
      <c r="AA1333" s="11">
        <v>0</v>
      </c>
      <c r="AB1333" s="11">
        <v>0</v>
      </c>
      <c r="AC1333" s="11">
        <v>0</v>
      </c>
      <c r="AD1333" s="11">
        <v>30</v>
      </c>
      <c r="AE1333" s="11">
        <v>1</v>
      </c>
      <c r="AF1333" s="11" t="s">
        <v>504</v>
      </c>
      <c r="AG1333" s="6">
        <v>0</v>
      </c>
      <c r="AH1333" s="6">
        <v>0</v>
      </c>
      <c r="AI1333" s="6">
        <v>0</v>
      </c>
      <c r="AJ1333" s="6">
        <v>0</v>
      </c>
      <c r="AK1333" s="11">
        <v>0</v>
      </c>
      <c r="AL1333" s="11">
        <v>0</v>
      </c>
      <c r="AM1333" s="11">
        <v>0</v>
      </c>
      <c r="AN1333" s="11">
        <v>0.5</v>
      </c>
      <c r="AO1333" s="11">
        <v>999999</v>
      </c>
      <c r="AP1333" s="11">
        <v>0.5</v>
      </c>
      <c r="AQ1333" s="11">
        <v>0</v>
      </c>
      <c r="AR1333" s="6">
        <v>0</v>
      </c>
      <c r="AS1333" s="168" t="s">
        <v>583</v>
      </c>
      <c r="AT1333" s="19" t="s">
        <v>211</v>
      </c>
      <c r="AU1333" s="11" t="s">
        <v>345</v>
      </c>
      <c r="AV1333" s="18">
        <v>10000007</v>
      </c>
      <c r="AW1333" s="18">
        <v>70202004</v>
      </c>
      <c r="AX1333" s="19" t="s">
        <v>227</v>
      </c>
      <c r="AY1333" s="19" t="s">
        <v>257</v>
      </c>
      <c r="AZ1333" s="13">
        <v>0</v>
      </c>
      <c r="BA1333" s="13">
        <v>0</v>
      </c>
      <c r="BB1333" s="37" t="s">
        <v>572</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20.100000000000001" customHeight="1">
      <c r="C1334" s="18">
        <v>70402002</v>
      </c>
      <c r="D1334" s="12" t="s">
        <v>1709</v>
      </c>
      <c r="E1334" s="11">
        <v>1</v>
      </c>
      <c r="F1334" s="11">
        <v>60010300</v>
      </c>
      <c r="G1334" s="18">
        <v>0</v>
      </c>
      <c r="H1334" s="13">
        <v>0</v>
      </c>
      <c r="I1334" s="18">
        <v>1</v>
      </c>
      <c r="J1334" s="18">
        <v>0</v>
      </c>
      <c r="K1334" s="18">
        <v>0</v>
      </c>
      <c r="L1334" s="11">
        <v>0</v>
      </c>
      <c r="M1334" s="11">
        <v>0</v>
      </c>
      <c r="N1334" s="11">
        <v>2</v>
      </c>
      <c r="O1334" s="11">
        <v>2</v>
      </c>
      <c r="P1334" s="11">
        <v>0.8</v>
      </c>
      <c r="Q1334" s="11">
        <v>0</v>
      </c>
      <c r="R1334" s="6">
        <v>0</v>
      </c>
      <c r="S1334" s="11">
        <v>0</v>
      </c>
      <c r="T1334" s="11">
        <v>1</v>
      </c>
      <c r="U1334" s="11">
        <v>2</v>
      </c>
      <c r="V1334" s="11">
        <v>0</v>
      </c>
      <c r="W1334" s="11">
        <v>0</v>
      </c>
      <c r="X1334" s="11">
        <v>0</v>
      </c>
      <c r="Y1334" s="11">
        <v>0</v>
      </c>
      <c r="Z1334" s="11">
        <v>0</v>
      </c>
      <c r="AA1334" s="11">
        <v>0</v>
      </c>
      <c r="AB1334" s="11">
        <v>0</v>
      </c>
      <c r="AC1334" s="11">
        <v>0</v>
      </c>
      <c r="AD1334" s="11">
        <v>15</v>
      </c>
      <c r="AE1334" s="11">
        <v>0</v>
      </c>
      <c r="AF1334" s="11">
        <v>0</v>
      </c>
      <c r="AG1334" s="6">
        <v>2</v>
      </c>
      <c r="AH1334" s="6">
        <v>2</v>
      </c>
      <c r="AI1334" s="6">
        <v>0</v>
      </c>
      <c r="AJ1334" s="6">
        <v>1.5</v>
      </c>
      <c r="AK1334" s="11">
        <v>0</v>
      </c>
      <c r="AL1334" s="11">
        <v>0</v>
      </c>
      <c r="AM1334" s="11">
        <v>0</v>
      </c>
      <c r="AN1334" s="11">
        <v>1</v>
      </c>
      <c r="AO1334" s="11">
        <v>3000</v>
      </c>
      <c r="AP1334" s="11">
        <v>0.5</v>
      </c>
      <c r="AQ1334" s="11">
        <v>0</v>
      </c>
      <c r="AR1334" s="6">
        <v>0</v>
      </c>
      <c r="AS1334" s="11" t="s">
        <v>156</v>
      </c>
      <c r="AT1334" s="19" t="s">
        <v>157</v>
      </c>
      <c r="AU1334" s="11" t="s">
        <v>352</v>
      </c>
      <c r="AV1334" s="18">
        <v>0</v>
      </c>
      <c r="AW1334" s="18">
        <v>0</v>
      </c>
      <c r="AX1334" s="12" t="s">
        <v>341</v>
      </c>
      <c r="AY1334" s="11" t="s">
        <v>1710</v>
      </c>
      <c r="AZ1334" s="13">
        <v>0</v>
      </c>
      <c r="BA1334" s="13">
        <v>0</v>
      </c>
      <c r="BB1334" s="37" t="s">
        <v>1711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19.5" customHeight="1">
      <c r="C1335" s="18">
        <v>70402003</v>
      </c>
      <c r="D1335" s="12" t="s">
        <v>1676</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3</v>
      </c>
      <c r="X1335" s="11">
        <v>0</v>
      </c>
      <c r="Y1335" s="11">
        <v>1</v>
      </c>
      <c r="Z1335" s="11">
        <v>0</v>
      </c>
      <c r="AA1335" s="11">
        <v>0</v>
      </c>
      <c r="AB1335" s="11">
        <v>0</v>
      </c>
      <c r="AC1335" s="11">
        <v>0</v>
      </c>
      <c r="AD1335" s="11">
        <v>15</v>
      </c>
      <c r="AE1335" s="11">
        <v>1</v>
      </c>
      <c r="AF1335" s="11" t="s">
        <v>388</v>
      </c>
      <c r="AG1335" s="6">
        <v>0</v>
      </c>
      <c r="AH1335" s="6">
        <v>1</v>
      </c>
      <c r="AI1335" s="6">
        <v>0</v>
      </c>
      <c r="AJ1335" s="6">
        <v>3</v>
      </c>
      <c r="AK1335" s="11">
        <v>0</v>
      </c>
      <c r="AL1335" s="11">
        <v>0</v>
      </c>
      <c r="AM1335" s="11">
        <v>0</v>
      </c>
      <c r="AN1335" s="11">
        <v>2.5</v>
      </c>
      <c r="AO1335" s="11">
        <v>5000</v>
      </c>
      <c r="AP1335" s="11">
        <v>2</v>
      </c>
      <c r="AQ1335" s="11">
        <v>0</v>
      </c>
      <c r="AR1335" s="6">
        <v>0</v>
      </c>
      <c r="AS1335" s="11" t="s">
        <v>422</v>
      </c>
      <c r="AT1335" s="19" t="s">
        <v>394</v>
      </c>
      <c r="AU1335" s="11" t="s">
        <v>345</v>
      </c>
      <c r="AV1335" s="18">
        <v>10000007</v>
      </c>
      <c r="AW1335" s="18">
        <v>70402003</v>
      </c>
      <c r="AX1335" s="12" t="s">
        <v>158</v>
      </c>
      <c r="AY1335" s="11">
        <v>0</v>
      </c>
      <c r="AZ1335" s="13">
        <v>0</v>
      </c>
      <c r="BA1335" s="13">
        <v>0</v>
      </c>
      <c r="BB1335" s="37" t="s">
        <v>1696</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70402004</v>
      </c>
      <c r="D1336" s="19" t="s">
        <v>454</v>
      </c>
      <c r="E1336" s="18">
        <v>1</v>
      </c>
      <c r="F1336" s="18">
        <v>60010500</v>
      </c>
      <c r="G1336" s="18">
        <v>0</v>
      </c>
      <c r="H1336" s="13">
        <v>0</v>
      </c>
      <c r="I1336" s="18">
        <v>1</v>
      </c>
      <c r="J1336" s="18">
        <v>0</v>
      </c>
      <c r="K1336" s="18">
        <v>0</v>
      </c>
      <c r="L1336" s="18">
        <v>0</v>
      </c>
      <c r="M1336" s="18">
        <v>0</v>
      </c>
      <c r="N1336" s="11">
        <v>2</v>
      </c>
      <c r="O1336" s="18">
        <v>1</v>
      </c>
      <c r="P1336" s="18">
        <v>0.05</v>
      </c>
      <c r="Q1336" s="18">
        <v>0</v>
      </c>
      <c r="R1336" s="6">
        <v>0</v>
      </c>
      <c r="S1336" s="13">
        <v>0</v>
      </c>
      <c r="T1336" s="11">
        <v>1</v>
      </c>
      <c r="U1336" s="18">
        <v>1</v>
      </c>
      <c r="V1336" s="18">
        <v>0</v>
      </c>
      <c r="W1336" s="18">
        <v>2</v>
      </c>
      <c r="X1336" s="18">
        <v>0</v>
      </c>
      <c r="Y1336" s="18">
        <v>0</v>
      </c>
      <c r="Z1336" s="18">
        <v>0</v>
      </c>
      <c r="AA1336" s="18">
        <v>0</v>
      </c>
      <c r="AB1336" s="11">
        <v>0</v>
      </c>
      <c r="AC1336" s="18">
        <v>0</v>
      </c>
      <c r="AD1336" s="18">
        <v>10</v>
      </c>
      <c r="AE1336" s="18">
        <v>0</v>
      </c>
      <c r="AF1336" s="18">
        <v>0</v>
      </c>
      <c r="AG1336" s="6">
        <v>7</v>
      </c>
      <c r="AH1336" s="6">
        <v>0</v>
      </c>
      <c r="AI1336" s="6">
        <v>0</v>
      </c>
      <c r="AJ1336" s="6">
        <v>0</v>
      </c>
      <c r="AK1336" s="18">
        <v>0</v>
      </c>
      <c r="AL1336" s="18">
        <v>0</v>
      </c>
      <c r="AM1336" s="18">
        <v>0</v>
      </c>
      <c r="AN1336" s="18">
        <v>0</v>
      </c>
      <c r="AO1336" s="18">
        <v>1000</v>
      </c>
      <c r="AP1336" s="18">
        <v>0.5</v>
      </c>
      <c r="AQ1336" s="18">
        <v>0</v>
      </c>
      <c r="AR1336" s="6">
        <v>0</v>
      </c>
      <c r="AS1336" s="18" t="s">
        <v>499</v>
      </c>
      <c r="AT1336" s="19" t="s">
        <v>455</v>
      </c>
      <c r="AU1336" s="18">
        <v>0</v>
      </c>
      <c r="AV1336" s="18">
        <v>10007001</v>
      </c>
      <c r="AW1336" s="18">
        <v>0</v>
      </c>
      <c r="AX1336" s="19" t="s">
        <v>158</v>
      </c>
      <c r="AY1336" s="19" t="s">
        <v>156</v>
      </c>
      <c r="AZ1336" s="13">
        <v>0</v>
      </c>
      <c r="BA1336" s="13">
        <v>0</v>
      </c>
      <c r="BB1336" s="68" t="s">
        <v>1712</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20.100000000000001" customHeight="1">
      <c r="C1337" s="18">
        <v>70402005</v>
      </c>
      <c r="D1337" s="19" t="s">
        <v>365</v>
      </c>
      <c r="E1337" s="18">
        <v>1</v>
      </c>
      <c r="F1337" s="18">
        <v>60010500</v>
      </c>
      <c r="G1337" s="18">
        <v>0</v>
      </c>
      <c r="H1337" s="13">
        <v>0</v>
      </c>
      <c r="I1337" s="18">
        <v>1</v>
      </c>
      <c r="J1337" s="18">
        <v>0</v>
      </c>
      <c r="K1337" s="18">
        <v>0</v>
      </c>
      <c r="L1337" s="18">
        <v>0</v>
      </c>
      <c r="M1337" s="18">
        <v>0</v>
      </c>
      <c r="N1337" s="11">
        <v>2</v>
      </c>
      <c r="O1337" s="18">
        <v>2</v>
      </c>
      <c r="P1337" s="18">
        <v>0.3</v>
      </c>
      <c r="Q1337" s="18">
        <v>1</v>
      </c>
      <c r="R1337" s="6">
        <v>0</v>
      </c>
      <c r="S1337" s="13">
        <v>0</v>
      </c>
      <c r="T1337" s="11">
        <v>1</v>
      </c>
      <c r="U1337" s="18">
        <v>2</v>
      </c>
      <c r="V1337" s="18">
        <v>0</v>
      </c>
      <c r="W1337" s="18">
        <v>0</v>
      </c>
      <c r="X1337" s="18">
        <v>0</v>
      </c>
      <c r="Y1337" s="18">
        <v>0</v>
      </c>
      <c r="Z1337" s="18">
        <v>0</v>
      </c>
      <c r="AA1337" s="18">
        <v>0</v>
      </c>
      <c r="AB1337" s="11">
        <v>0</v>
      </c>
      <c r="AC1337" s="18">
        <v>0</v>
      </c>
      <c r="AD1337" s="11">
        <v>15</v>
      </c>
      <c r="AE1337" s="18">
        <v>0</v>
      </c>
      <c r="AF1337" s="18">
        <v>0</v>
      </c>
      <c r="AG1337" s="6">
        <v>2</v>
      </c>
      <c r="AH1337" s="6">
        <v>0</v>
      </c>
      <c r="AI1337" s="6">
        <v>0</v>
      </c>
      <c r="AJ1337" s="6">
        <v>0</v>
      </c>
      <c r="AK1337" s="18">
        <v>0</v>
      </c>
      <c r="AL1337" s="18">
        <v>0</v>
      </c>
      <c r="AM1337" s="18">
        <v>0</v>
      </c>
      <c r="AN1337" s="18">
        <v>0</v>
      </c>
      <c r="AO1337" s="18">
        <v>1000</v>
      </c>
      <c r="AP1337" s="18">
        <v>0</v>
      </c>
      <c r="AQ1337" s="18">
        <v>0</v>
      </c>
      <c r="AR1337" s="6">
        <v>90402005</v>
      </c>
      <c r="AS1337" s="18" t="s">
        <v>156</v>
      </c>
      <c r="AT1337" s="19" t="s">
        <v>157</v>
      </c>
      <c r="AU1337" s="18" t="s">
        <v>244</v>
      </c>
      <c r="AV1337" s="18">
        <v>0</v>
      </c>
      <c r="AW1337" s="18">
        <v>0</v>
      </c>
      <c r="AX1337" s="19" t="s">
        <v>158</v>
      </c>
      <c r="AY1337" s="19" t="s">
        <v>156</v>
      </c>
      <c r="AZ1337" s="13">
        <v>0</v>
      </c>
      <c r="BA1337" s="13">
        <v>0</v>
      </c>
      <c r="BB1337" s="68" t="s">
        <v>497</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70403001</v>
      </c>
      <c r="D1338" s="12" t="s">
        <v>1713</v>
      </c>
      <c r="E1338" s="11">
        <v>1</v>
      </c>
      <c r="F1338" s="11">
        <v>60010300</v>
      </c>
      <c r="G1338" s="18">
        <v>0</v>
      </c>
      <c r="H1338" s="13">
        <v>0</v>
      </c>
      <c r="I1338" s="18">
        <v>1</v>
      </c>
      <c r="J1338" s="18">
        <v>0</v>
      </c>
      <c r="K1338" s="18">
        <v>0</v>
      </c>
      <c r="L1338" s="11">
        <v>0</v>
      </c>
      <c r="M1338" s="11">
        <v>0</v>
      </c>
      <c r="N1338" s="11">
        <v>2</v>
      </c>
      <c r="O1338" s="11">
        <v>2</v>
      </c>
      <c r="P1338" s="11">
        <v>0.8</v>
      </c>
      <c r="Q1338" s="11">
        <v>0</v>
      </c>
      <c r="R1338" s="6">
        <v>0</v>
      </c>
      <c r="S1338" s="11">
        <v>0</v>
      </c>
      <c r="T1338" s="11">
        <v>1</v>
      </c>
      <c r="U1338" s="11">
        <v>2</v>
      </c>
      <c r="V1338" s="11">
        <v>0</v>
      </c>
      <c r="W1338" s="11">
        <v>0</v>
      </c>
      <c r="X1338" s="11">
        <v>0</v>
      </c>
      <c r="Y1338" s="11">
        <v>0</v>
      </c>
      <c r="Z1338" s="11">
        <v>0</v>
      </c>
      <c r="AA1338" s="11">
        <v>0</v>
      </c>
      <c r="AB1338" s="11">
        <v>0</v>
      </c>
      <c r="AC1338" s="11">
        <v>0</v>
      </c>
      <c r="AD1338" s="11">
        <v>15</v>
      </c>
      <c r="AE1338" s="11">
        <v>0</v>
      </c>
      <c r="AF1338" s="11">
        <v>0</v>
      </c>
      <c r="AG1338" s="6">
        <v>2</v>
      </c>
      <c r="AH1338" s="6">
        <v>2</v>
      </c>
      <c r="AI1338" s="6">
        <v>0</v>
      </c>
      <c r="AJ1338" s="6">
        <v>1.5</v>
      </c>
      <c r="AK1338" s="11">
        <v>0</v>
      </c>
      <c r="AL1338" s="11">
        <v>0</v>
      </c>
      <c r="AM1338" s="11">
        <v>0</v>
      </c>
      <c r="AN1338" s="11">
        <v>1</v>
      </c>
      <c r="AO1338" s="11">
        <v>3000</v>
      </c>
      <c r="AP1338" s="11">
        <v>0.5</v>
      </c>
      <c r="AQ1338" s="11">
        <v>0</v>
      </c>
      <c r="AR1338" s="6">
        <v>0</v>
      </c>
      <c r="AS1338" s="11" t="s">
        <v>156</v>
      </c>
      <c r="AT1338" s="19" t="s">
        <v>157</v>
      </c>
      <c r="AU1338" s="11" t="s">
        <v>352</v>
      </c>
      <c r="AV1338" s="18">
        <v>0</v>
      </c>
      <c r="AW1338" s="18">
        <v>0</v>
      </c>
      <c r="AX1338" s="12" t="s">
        <v>341</v>
      </c>
      <c r="AY1338" s="11" t="s">
        <v>1714</v>
      </c>
      <c r="AZ1338" s="13">
        <v>0</v>
      </c>
      <c r="BA1338" s="13">
        <v>0</v>
      </c>
      <c r="BB1338" s="37" t="s">
        <v>1715</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70403002</v>
      </c>
      <c r="D1339" s="12" t="s">
        <v>1716</v>
      </c>
      <c r="E1339" s="18">
        <v>1</v>
      </c>
      <c r="F1339" s="11">
        <v>60010300</v>
      </c>
      <c r="G1339" s="18">
        <v>0</v>
      </c>
      <c r="H1339" s="13">
        <v>0</v>
      </c>
      <c r="I1339" s="18">
        <v>1</v>
      </c>
      <c r="J1339" s="18">
        <v>0</v>
      </c>
      <c r="K1339" s="18">
        <v>0</v>
      </c>
      <c r="L1339" s="11">
        <v>0</v>
      </c>
      <c r="M1339" s="11">
        <v>0</v>
      </c>
      <c r="N1339" s="11">
        <v>2</v>
      </c>
      <c r="O1339" s="11">
        <v>1</v>
      </c>
      <c r="P1339" s="11">
        <v>0.3</v>
      </c>
      <c r="Q1339" s="11">
        <v>0</v>
      </c>
      <c r="R1339" s="6">
        <v>0</v>
      </c>
      <c r="S1339" s="11">
        <v>0</v>
      </c>
      <c r="T1339" s="11">
        <v>1</v>
      </c>
      <c r="U1339" s="11">
        <v>2</v>
      </c>
      <c r="V1339" s="11">
        <v>0</v>
      </c>
      <c r="W1339" s="11">
        <v>3</v>
      </c>
      <c r="X1339" s="11">
        <v>350</v>
      </c>
      <c r="Y1339" s="11">
        <v>0</v>
      </c>
      <c r="Z1339" s="11">
        <v>0</v>
      </c>
      <c r="AA1339" s="11">
        <v>0</v>
      </c>
      <c r="AB1339" s="11">
        <v>0</v>
      </c>
      <c r="AC1339" s="11">
        <v>0</v>
      </c>
      <c r="AD1339" s="11">
        <v>9</v>
      </c>
      <c r="AE1339" s="11">
        <v>2</v>
      </c>
      <c r="AF1339" s="11" t="s">
        <v>165</v>
      </c>
      <c r="AG1339" s="6">
        <v>0</v>
      </c>
      <c r="AH1339" s="6">
        <v>2</v>
      </c>
      <c r="AI1339" s="6">
        <v>0</v>
      </c>
      <c r="AJ1339" s="6">
        <v>1.5</v>
      </c>
      <c r="AK1339" s="11">
        <v>0</v>
      </c>
      <c r="AL1339" s="11">
        <v>0</v>
      </c>
      <c r="AM1339" s="11">
        <v>0</v>
      </c>
      <c r="AN1339" s="11">
        <v>1</v>
      </c>
      <c r="AO1339" s="11">
        <v>3000</v>
      </c>
      <c r="AP1339" s="11">
        <v>0.5</v>
      </c>
      <c r="AQ1339" s="11">
        <v>0</v>
      </c>
      <c r="AR1339" s="6">
        <v>0</v>
      </c>
      <c r="AS1339" s="11" t="s">
        <v>499</v>
      </c>
      <c r="AT1339" s="12" t="s">
        <v>211</v>
      </c>
      <c r="AU1339" s="11" t="s">
        <v>352</v>
      </c>
      <c r="AV1339" s="18">
        <v>10000007</v>
      </c>
      <c r="AW1339" s="18">
        <v>70403002</v>
      </c>
      <c r="AX1339" s="12" t="s">
        <v>158</v>
      </c>
      <c r="AY1339" s="11">
        <v>0</v>
      </c>
      <c r="AZ1339" s="13">
        <v>0</v>
      </c>
      <c r="BA1339" s="13">
        <v>0</v>
      </c>
      <c r="BB1339" s="37" t="s">
        <v>1708</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19.5" customHeight="1">
      <c r="C1340" s="18">
        <v>70403003</v>
      </c>
      <c r="D1340" s="12" t="s">
        <v>616</v>
      </c>
      <c r="E1340" s="18">
        <v>1</v>
      </c>
      <c r="F1340" s="11">
        <v>60010100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0</v>
      </c>
      <c r="Y1340" s="11">
        <v>1</v>
      </c>
      <c r="Z1340" s="11">
        <v>0</v>
      </c>
      <c r="AA1340" s="11">
        <v>0</v>
      </c>
      <c r="AB1340" s="11">
        <v>0</v>
      </c>
      <c r="AC1340" s="11">
        <v>0</v>
      </c>
      <c r="AD1340" s="11">
        <v>15</v>
      </c>
      <c r="AE1340" s="11">
        <v>1</v>
      </c>
      <c r="AF1340" s="11" t="s">
        <v>388</v>
      </c>
      <c r="AG1340" s="6">
        <v>0</v>
      </c>
      <c r="AH1340" s="6">
        <v>1</v>
      </c>
      <c r="AI1340" s="6">
        <v>0</v>
      </c>
      <c r="AJ1340" s="6">
        <v>3</v>
      </c>
      <c r="AK1340" s="11">
        <v>0</v>
      </c>
      <c r="AL1340" s="11">
        <v>0</v>
      </c>
      <c r="AM1340" s="11">
        <v>0</v>
      </c>
      <c r="AN1340" s="11">
        <v>3</v>
      </c>
      <c r="AO1340" s="11">
        <v>5000</v>
      </c>
      <c r="AP1340" s="11">
        <v>2.5</v>
      </c>
      <c r="AQ1340" s="11">
        <v>0</v>
      </c>
      <c r="AR1340" s="6">
        <v>0</v>
      </c>
      <c r="AS1340" s="11" t="s">
        <v>422</v>
      </c>
      <c r="AT1340" s="19" t="s">
        <v>194</v>
      </c>
      <c r="AU1340" s="11" t="s">
        <v>345</v>
      </c>
      <c r="AV1340" s="18">
        <v>10000007</v>
      </c>
      <c r="AW1340" s="18">
        <v>70403003</v>
      </c>
      <c r="AX1340" s="12" t="s">
        <v>158</v>
      </c>
      <c r="AY1340" s="11">
        <v>0</v>
      </c>
      <c r="AZ1340" s="13">
        <v>0</v>
      </c>
      <c r="BA1340" s="13">
        <v>0</v>
      </c>
      <c r="BB1340" s="37" t="s">
        <v>1696</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20.100000000000001" customHeight="1">
      <c r="C1341" s="18">
        <v>70403004</v>
      </c>
      <c r="D1341" s="12" t="s">
        <v>541</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2.5</v>
      </c>
      <c r="X1341" s="11">
        <v>0</v>
      </c>
      <c r="Y1341" s="11">
        <v>1</v>
      </c>
      <c r="Z1341" s="11">
        <v>0</v>
      </c>
      <c r="AA1341" s="11">
        <v>0</v>
      </c>
      <c r="AB1341" s="11">
        <v>0</v>
      </c>
      <c r="AC1341" s="11">
        <v>0</v>
      </c>
      <c r="AD1341" s="11">
        <v>12</v>
      </c>
      <c r="AE1341" s="11">
        <v>1</v>
      </c>
      <c r="AF1341" s="11">
        <v>3</v>
      </c>
      <c r="AG1341" s="6">
        <v>4</v>
      </c>
      <c r="AH1341" s="6">
        <v>1</v>
      </c>
      <c r="AI1341" s="6">
        <v>0</v>
      </c>
      <c r="AJ1341" s="6">
        <v>1.5</v>
      </c>
      <c r="AK1341" s="11">
        <v>0</v>
      </c>
      <c r="AL1341" s="11">
        <v>0</v>
      </c>
      <c r="AM1341" s="11">
        <v>0</v>
      </c>
      <c r="AN1341" s="11">
        <v>2.5</v>
      </c>
      <c r="AO1341" s="11">
        <v>5000</v>
      </c>
      <c r="AP1341" s="11">
        <v>2</v>
      </c>
      <c r="AQ1341" s="11">
        <v>0</v>
      </c>
      <c r="AR1341" s="6">
        <v>0</v>
      </c>
      <c r="AS1341" s="11">
        <v>80001030</v>
      </c>
      <c r="AT1341" s="19" t="s">
        <v>394</v>
      </c>
      <c r="AU1341" s="11" t="s">
        <v>345</v>
      </c>
      <c r="AV1341" s="18">
        <v>10000007</v>
      </c>
      <c r="AW1341" s="18">
        <v>70403004</v>
      </c>
      <c r="AX1341" s="12" t="s">
        <v>158</v>
      </c>
      <c r="AY1341" s="11" t="s">
        <v>1717</v>
      </c>
      <c r="AZ1341" s="13">
        <v>0</v>
      </c>
      <c r="BA1341" s="13">
        <v>0</v>
      </c>
      <c r="BB1341" s="37" t="s">
        <v>1718</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70403005</v>
      </c>
      <c r="D1342" s="19" t="s">
        <v>365</v>
      </c>
      <c r="E1342" s="18">
        <v>1</v>
      </c>
      <c r="F1342" s="18">
        <v>60010500</v>
      </c>
      <c r="G1342" s="18">
        <v>0</v>
      </c>
      <c r="H1342" s="13">
        <v>0</v>
      </c>
      <c r="I1342" s="18">
        <v>1</v>
      </c>
      <c r="J1342" s="18">
        <v>0</v>
      </c>
      <c r="K1342" s="18">
        <v>0</v>
      </c>
      <c r="L1342" s="18">
        <v>0</v>
      </c>
      <c r="M1342" s="18">
        <v>0</v>
      </c>
      <c r="N1342" s="11">
        <v>2</v>
      </c>
      <c r="O1342" s="18">
        <v>2</v>
      </c>
      <c r="P1342" s="18">
        <v>0.3</v>
      </c>
      <c r="Q1342" s="18">
        <v>1</v>
      </c>
      <c r="R1342" s="6">
        <v>0</v>
      </c>
      <c r="S1342" s="13">
        <v>0</v>
      </c>
      <c r="T1342" s="11">
        <v>1</v>
      </c>
      <c r="U1342" s="18">
        <v>2</v>
      </c>
      <c r="V1342" s="18">
        <v>0</v>
      </c>
      <c r="W1342" s="18">
        <v>0</v>
      </c>
      <c r="X1342" s="18">
        <v>0</v>
      </c>
      <c r="Y1342" s="18">
        <v>0</v>
      </c>
      <c r="Z1342" s="18">
        <v>0</v>
      </c>
      <c r="AA1342" s="18">
        <v>0</v>
      </c>
      <c r="AB1342" s="11">
        <v>0</v>
      </c>
      <c r="AC1342" s="18">
        <v>0</v>
      </c>
      <c r="AD1342" s="11">
        <v>15</v>
      </c>
      <c r="AE1342" s="18">
        <v>0</v>
      </c>
      <c r="AF1342" s="18">
        <v>0</v>
      </c>
      <c r="AG1342" s="6">
        <v>2</v>
      </c>
      <c r="AH1342" s="6">
        <v>0</v>
      </c>
      <c r="AI1342" s="6">
        <v>0</v>
      </c>
      <c r="AJ1342" s="6">
        <v>0</v>
      </c>
      <c r="AK1342" s="18">
        <v>0</v>
      </c>
      <c r="AL1342" s="18">
        <v>0</v>
      </c>
      <c r="AM1342" s="18">
        <v>0</v>
      </c>
      <c r="AN1342" s="18">
        <v>0</v>
      </c>
      <c r="AO1342" s="18">
        <v>1000</v>
      </c>
      <c r="AP1342" s="18">
        <v>0</v>
      </c>
      <c r="AQ1342" s="18">
        <v>0</v>
      </c>
      <c r="AR1342" s="6">
        <v>90402005</v>
      </c>
      <c r="AS1342" s="18" t="s">
        <v>156</v>
      </c>
      <c r="AT1342" s="19" t="s">
        <v>157</v>
      </c>
      <c r="AU1342" s="18" t="s">
        <v>244</v>
      </c>
      <c r="AV1342" s="18">
        <v>0</v>
      </c>
      <c r="AW1342" s="18">
        <v>0</v>
      </c>
      <c r="AX1342" s="19" t="s">
        <v>158</v>
      </c>
      <c r="AY1342" s="19" t="s">
        <v>156</v>
      </c>
      <c r="AZ1342" s="13">
        <v>0</v>
      </c>
      <c r="BA1342" s="13">
        <v>0</v>
      </c>
      <c r="BB1342" s="68" t="s">
        <v>477</v>
      </c>
      <c r="BC1342" s="18">
        <v>0</v>
      </c>
      <c r="BD1342" s="11">
        <v>0</v>
      </c>
      <c r="BE1342" s="18">
        <v>0</v>
      </c>
      <c r="BF1342" s="18">
        <v>0</v>
      </c>
      <c r="BG1342" s="18">
        <v>0</v>
      </c>
      <c r="BH1342" s="18">
        <v>0</v>
      </c>
      <c r="BI1342" s="9">
        <v>0</v>
      </c>
      <c r="BJ1342" s="6">
        <v>0</v>
      </c>
      <c r="BK1342" s="6">
        <v>0</v>
      </c>
      <c r="BL1342" s="6">
        <v>0</v>
      </c>
      <c r="BM1342" s="6">
        <v>0</v>
      </c>
      <c r="BN1342" s="6">
        <v>0</v>
      </c>
      <c r="BO1342" s="6">
        <v>0</v>
      </c>
    </row>
    <row r="1343" spans="3:67" ht="19.5" customHeight="1">
      <c r="C1343" s="18">
        <v>70404001</v>
      </c>
      <c r="D1343" s="19" t="s">
        <v>464</v>
      </c>
      <c r="E1343" s="18">
        <v>1</v>
      </c>
      <c r="F1343" s="18">
        <v>60010300</v>
      </c>
      <c r="G1343" s="18">
        <v>0</v>
      </c>
      <c r="H1343" s="13">
        <v>0</v>
      </c>
      <c r="I1343" s="18">
        <v>1</v>
      </c>
      <c r="J1343" s="18">
        <v>0</v>
      </c>
      <c r="K1343" s="18">
        <v>0</v>
      </c>
      <c r="L1343" s="18">
        <v>0</v>
      </c>
      <c r="M1343" s="18">
        <v>0</v>
      </c>
      <c r="N1343" s="11">
        <v>2</v>
      </c>
      <c r="O1343" s="18">
        <v>0</v>
      </c>
      <c r="P1343" s="18">
        <v>0</v>
      </c>
      <c r="Q1343" s="18">
        <v>0</v>
      </c>
      <c r="R1343" s="6">
        <v>0</v>
      </c>
      <c r="S1343" s="13">
        <v>0</v>
      </c>
      <c r="T1343" s="11">
        <v>1</v>
      </c>
      <c r="U1343" s="18">
        <v>2</v>
      </c>
      <c r="V1343" s="18">
        <v>0</v>
      </c>
      <c r="W1343" s="18">
        <v>3</v>
      </c>
      <c r="X1343" s="18">
        <v>0</v>
      </c>
      <c r="Y1343" s="18">
        <v>0</v>
      </c>
      <c r="Z1343" s="18">
        <v>0</v>
      </c>
      <c r="AA1343" s="18">
        <v>0</v>
      </c>
      <c r="AB1343" s="11">
        <v>0</v>
      </c>
      <c r="AC1343" s="18">
        <v>0</v>
      </c>
      <c r="AD1343" s="18">
        <v>20</v>
      </c>
      <c r="AE1343" s="18">
        <v>1</v>
      </c>
      <c r="AF1343" s="18">
        <v>1</v>
      </c>
      <c r="AG1343" s="6">
        <v>2</v>
      </c>
      <c r="AH1343" s="6">
        <v>2</v>
      </c>
      <c r="AI1343" s="6">
        <v>0</v>
      </c>
      <c r="AJ1343" s="6">
        <v>1.5</v>
      </c>
      <c r="AK1343" s="18">
        <v>0</v>
      </c>
      <c r="AL1343" s="18">
        <v>0</v>
      </c>
      <c r="AM1343" s="18">
        <v>0</v>
      </c>
      <c r="AN1343" s="18">
        <v>1</v>
      </c>
      <c r="AO1343" s="18">
        <v>30000</v>
      </c>
      <c r="AP1343" s="18">
        <v>0</v>
      </c>
      <c r="AQ1343" s="18">
        <v>4</v>
      </c>
      <c r="AR1343" s="6">
        <v>0</v>
      </c>
      <c r="AS1343" s="11" t="s">
        <v>422</v>
      </c>
      <c r="AT1343" s="19" t="s">
        <v>157</v>
      </c>
      <c r="AU1343" s="18" t="s">
        <v>352</v>
      </c>
      <c r="AV1343" s="18">
        <v>10003002</v>
      </c>
      <c r="AW1343" s="18">
        <v>70106005</v>
      </c>
      <c r="AX1343" s="19" t="s">
        <v>376</v>
      </c>
      <c r="AY1343" s="19">
        <v>0</v>
      </c>
      <c r="AZ1343" s="13">
        <v>0</v>
      </c>
      <c r="BA1343" s="13">
        <v>0</v>
      </c>
      <c r="BB1343" s="68" t="s">
        <v>600</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20.100000000000001" customHeight="1">
      <c r="C1344" s="18">
        <v>70404002</v>
      </c>
      <c r="D1344" s="12" t="s">
        <v>601</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2.5</v>
      </c>
      <c r="X1344" s="11">
        <v>0</v>
      </c>
      <c r="Y1344" s="11">
        <v>1</v>
      </c>
      <c r="Z1344" s="11">
        <v>0</v>
      </c>
      <c r="AA1344" s="11">
        <v>0</v>
      </c>
      <c r="AB1344" s="11">
        <v>0</v>
      </c>
      <c r="AC1344" s="11">
        <v>0</v>
      </c>
      <c r="AD1344" s="11">
        <v>12</v>
      </c>
      <c r="AE1344" s="11">
        <v>1</v>
      </c>
      <c r="AF1344" s="11">
        <v>3</v>
      </c>
      <c r="AG1344" s="6">
        <v>4</v>
      </c>
      <c r="AH1344" s="6">
        <v>1</v>
      </c>
      <c r="AI1344" s="6">
        <v>0</v>
      </c>
      <c r="AJ1344" s="6">
        <v>1.5</v>
      </c>
      <c r="AK1344" s="11">
        <v>0</v>
      </c>
      <c r="AL1344" s="11">
        <v>0</v>
      </c>
      <c r="AM1344" s="11">
        <v>0</v>
      </c>
      <c r="AN1344" s="11">
        <v>2.5</v>
      </c>
      <c r="AO1344" s="11">
        <v>5000</v>
      </c>
      <c r="AP1344" s="11">
        <v>2</v>
      </c>
      <c r="AQ1344" s="11">
        <v>0</v>
      </c>
      <c r="AR1344" s="6">
        <v>0</v>
      </c>
      <c r="AS1344" s="11">
        <v>0</v>
      </c>
      <c r="AT1344" s="19" t="s">
        <v>394</v>
      </c>
      <c r="AU1344" s="11" t="s">
        <v>345</v>
      </c>
      <c r="AV1344" s="18">
        <v>10000007</v>
      </c>
      <c r="AW1344" s="18">
        <v>70404002</v>
      </c>
      <c r="AX1344" s="12" t="s">
        <v>158</v>
      </c>
      <c r="AY1344" s="11" t="s">
        <v>1719</v>
      </c>
      <c r="AZ1344" s="13">
        <v>0</v>
      </c>
      <c r="BA1344" s="13">
        <v>0</v>
      </c>
      <c r="BB1344" s="37" t="s">
        <v>1720</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70404003</v>
      </c>
      <c r="D1345" s="12" t="s">
        <v>474</v>
      </c>
      <c r="E1345" s="11">
        <v>1</v>
      </c>
      <c r="F1345" s="11">
        <v>60010300</v>
      </c>
      <c r="G1345" s="18">
        <v>0</v>
      </c>
      <c r="H1345" s="13">
        <v>0</v>
      </c>
      <c r="I1345" s="18">
        <v>1</v>
      </c>
      <c r="J1345" s="18">
        <v>0</v>
      </c>
      <c r="K1345" s="18">
        <v>0</v>
      </c>
      <c r="L1345" s="11">
        <v>0</v>
      </c>
      <c r="M1345" s="11">
        <v>0</v>
      </c>
      <c r="N1345" s="11">
        <v>2</v>
      </c>
      <c r="O1345" s="11">
        <v>2</v>
      </c>
      <c r="P1345" s="11">
        <v>0.5</v>
      </c>
      <c r="Q1345" s="11">
        <v>1</v>
      </c>
      <c r="R1345" s="6">
        <v>0</v>
      </c>
      <c r="S1345" s="11">
        <v>0</v>
      </c>
      <c r="T1345" s="11">
        <v>1</v>
      </c>
      <c r="U1345" s="11">
        <v>2</v>
      </c>
      <c r="V1345" s="11">
        <v>0</v>
      </c>
      <c r="W1345" s="11">
        <v>0</v>
      </c>
      <c r="X1345" s="11">
        <v>0</v>
      </c>
      <c r="Y1345" s="11">
        <v>0</v>
      </c>
      <c r="Z1345" s="11">
        <v>0</v>
      </c>
      <c r="AA1345" s="11">
        <v>0</v>
      </c>
      <c r="AB1345" s="11">
        <v>0</v>
      </c>
      <c r="AC1345" s="11">
        <v>0</v>
      </c>
      <c r="AD1345" s="11">
        <v>99999</v>
      </c>
      <c r="AE1345" s="11">
        <v>0</v>
      </c>
      <c r="AF1345" s="11">
        <v>0</v>
      </c>
      <c r="AG1345" s="6">
        <v>2</v>
      </c>
      <c r="AH1345" s="6">
        <v>2</v>
      </c>
      <c r="AI1345" s="6">
        <v>0</v>
      </c>
      <c r="AJ1345" s="6">
        <v>1.5</v>
      </c>
      <c r="AK1345" s="11">
        <v>0</v>
      </c>
      <c r="AL1345" s="11">
        <v>0</v>
      </c>
      <c r="AM1345" s="11">
        <v>0</v>
      </c>
      <c r="AN1345" s="11">
        <v>1</v>
      </c>
      <c r="AO1345" s="11">
        <v>3000</v>
      </c>
      <c r="AP1345" s="11">
        <v>0.5</v>
      </c>
      <c r="AQ1345" s="11">
        <v>0</v>
      </c>
      <c r="AR1345" s="6">
        <v>0</v>
      </c>
      <c r="AS1345" s="11" t="s">
        <v>156</v>
      </c>
      <c r="AT1345" s="19" t="s">
        <v>211</v>
      </c>
      <c r="AU1345" s="11" t="s">
        <v>352</v>
      </c>
      <c r="AV1345" s="18">
        <v>0</v>
      </c>
      <c r="AW1345" s="18">
        <v>0</v>
      </c>
      <c r="AX1345" s="12" t="s">
        <v>341</v>
      </c>
      <c r="AY1345" s="11" t="s">
        <v>1721</v>
      </c>
      <c r="AZ1345" s="13">
        <v>0</v>
      </c>
      <c r="BA1345" s="13">
        <v>0</v>
      </c>
      <c r="BB1345" s="37" t="s">
        <v>506</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70404004</v>
      </c>
      <c r="D1346" s="19" t="s">
        <v>348</v>
      </c>
      <c r="E1346" s="18">
        <v>1</v>
      </c>
      <c r="F1346" s="18">
        <v>60010500</v>
      </c>
      <c r="G1346" s="18">
        <v>0</v>
      </c>
      <c r="H1346" s="13">
        <v>0</v>
      </c>
      <c r="I1346" s="18">
        <v>1</v>
      </c>
      <c r="J1346" s="18">
        <v>0</v>
      </c>
      <c r="K1346" s="18">
        <v>0</v>
      </c>
      <c r="L1346" s="18">
        <v>0</v>
      </c>
      <c r="M1346" s="18">
        <v>0</v>
      </c>
      <c r="N1346" s="11">
        <v>2</v>
      </c>
      <c r="O1346" s="18">
        <v>2</v>
      </c>
      <c r="P1346" s="18">
        <v>0.6</v>
      </c>
      <c r="Q1346" s="18">
        <v>0</v>
      </c>
      <c r="R1346" s="6">
        <v>0</v>
      </c>
      <c r="S1346" s="13">
        <v>0</v>
      </c>
      <c r="T1346" s="11">
        <v>1</v>
      </c>
      <c r="U1346" s="18">
        <v>2</v>
      </c>
      <c r="V1346" s="18">
        <v>0</v>
      </c>
      <c r="W1346" s="18">
        <v>0</v>
      </c>
      <c r="X1346" s="18">
        <v>0</v>
      </c>
      <c r="Y1346" s="18">
        <v>0</v>
      </c>
      <c r="Z1346" s="18">
        <v>0</v>
      </c>
      <c r="AA1346" s="18">
        <v>0</v>
      </c>
      <c r="AB1346" s="11">
        <v>0</v>
      </c>
      <c r="AC1346" s="18">
        <v>0</v>
      </c>
      <c r="AD1346" s="18">
        <v>20</v>
      </c>
      <c r="AE1346" s="18">
        <v>0</v>
      </c>
      <c r="AF1346" s="18">
        <v>0</v>
      </c>
      <c r="AG1346" s="6">
        <v>2</v>
      </c>
      <c r="AH1346" s="6">
        <v>0</v>
      </c>
      <c r="AI1346" s="6">
        <v>0</v>
      </c>
      <c r="AJ1346" s="6">
        <v>0</v>
      </c>
      <c r="AK1346" s="18">
        <v>0</v>
      </c>
      <c r="AL1346" s="18">
        <v>0</v>
      </c>
      <c r="AM1346" s="18">
        <v>0</v>
      </c>
      <c r="AN1346" s="18">
        <v>0</v>
      </c>
      <c r="AO1346" s="18">
        <v>1000</v>
      </c>
      <c r="AP1346" s="18">
        <v>0</v>
      </c>
      <c r="AQ1346" s="18">
        <v>0</v>
      </c>
      <c r="AR1346" s="6">
        <v>90401004</v>
      </c>
      <c r="AS1346" s="18" t="s">
        <v>156</v>
      </c>
      <c r="AT1346" s="19" t="s">
        <v>156</v>
      </c>
      <c r="AU1346" s="18" t="s">
        <v>244</v>
      </c>
      <c r="AV1346" s="18">
        <v>0</v>
      </c>
      <c r="AW1346" s="18">
        <v>40000003</v>
      </c>
      <c r="AX1346" s="19" t="s">
        <v>158</v>
      </c>
      <c r="AY1346" s="19" t="s">
        <v>156</v>
      </c>
      <c r="AZ1346" s="13">
        <v>0</v>
      </c>
      <c r="BA1346" s="13">
        <v>0</v>
      </c>
      <c r="BB1346" s="68" t="s">
        <v>497</v>
      </c>
      <c r="BC1346" s="18">
        <v>0</v>
      </c>
      <c r="BD1346" s="11">
        <v>0</v>
      </c>
      <c r="BE1346" s="18">
        <v>0</v>
      </c>
      <c r="BF1346" s="18">
        <v>0</v>
      </c>
      <c r="BG1346" s="18">
        <v>0</v>
      </c>
      <c r="BH1346" s="18">
        <v>0</v>
      </c>
      <c r="BI1346" s="9">
        <v>0</v>
      </c>
      <c r="BJ1346" s="6">
        <v>0</v>
      </c>
      <c r="BK1346" s="6">
        <v>0</v>
      </c>
      <c r="BL1346" s="6">
        <v>0</v>
      </c>
      <c r="BM1346" s="6">
        <v>0</v>
      </c>
      <c r="BN1346" s="6">
        <v>0</v>
      </c>
      <c r="BO1346" s="6">
        <v>0</v>
      </c>
    </row>
    <row r="1347" spans="3:67" ht="20.100000000000001" customHeight="1">
      <c r="C1347" s="18">
        <v>70404005</v>
      </c>
      <c r="D1347" s="19" t="s">
        <v>365</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244</v>
      </c>
      <c r="AV1347" s="18">
        <v>0</v>
      </c>
      <c r="AW1347" s="18">
        <v>0</v>
      </c>
      <c r="AX1347" s="19" t="s">
        <v>158</v>
      </c>
      <c r="AY1347" s="19" t="s">
        <v>156</v>
      </c>
      <c r="AZ1347" s="13">
        <v>0</v>
      </c>
      <c r="BA1347" s="13">
        <v>0</v>
      </c>
      <c r="BB1347" s="68" t="s">
        <v>461</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70404006</v>
      </c>
      <c r="D1348" s="12" t="s">
        <v>706</v>
      </c>
      <c r="E1348" s="11">
        <v>2</v>
      </c>
      <c r="F1348" s="11">
        <v>61012301</v>
      </c>
      <c r="G1348" s="11">
        <v>0</v>
      </c>
      <c r="H1348" s="13">
        <v>0</v>
      </c>
      <c r="I1348" s="18">
        <v>1</v>
      </c>
      <c r="J1348" s="18">
        <v>0</v>
      </c>
      <c r="K1348" s="18">
        <v>0</v>
      </c>
      <c r="L1348" s="11">
        <v>0</v>
      </c>
      <c r="M1348" s="11">
        <v>0</v>
      </c>
      <c r="N1348" s="11">
        <v>2</v>
      </c>
      <c r="O1348" s="11">
        <v>1</v>
      </c>
      <c r="P1348" s="11">
        <v>0.5</v>
      </c>
      <c r="Q1348" s="11">
        <v>0</v>
      </c>
      <c r="R1348" s="6">
        <v>0</v>
      </c>
      <c r="S1348" s="11">
        <v>0</v>
      </c>
      <c r="T1348" s="11">
        <v>1</v>
      </c>
      <c r="U1348" s="11">
        <v>2</v>
      </c>
      <c r="V1348" s="11">
        <v>0</v>
      </c>
      <c r="W1348" s="11">
        <v>3</v>
      </c>
      <c r="X1348" s="11">
        <v>0</v>
      </c>
      <c r="Y1348" s="11">
        <v>1</v>
      </c>
      <c r="Z1348" s="11">
        <v>0</v>
      </c>
      <c r="AA1348" s="11">
        <v>0</v>
      </c>
      <c r="AB1348" s="11">
        <v>0</v>
      </c>
      <c r="AC1348" s="11">
        <v>0</v>
      </c>
      <c r="AD1348" s="11">
        <v>12</v>
      </c>
      <c r="AE1348" s="11">
        <v>2</v>
      </c>
      <c r="AF1348" s="11" t="s">
        <v>165</v>
      </c>
      <c r="AG1348" s="6">
        <v>0</v>
      </c>
      <c r="AH1348" s="6">
        <v>2</v>
      </c>
      <c r="AI1348" s="6">
        <v>0</v>
      </c>
      <c r="AJ1348" s="6">
        <v>1.5</v>
      </c>
      <c r="AK1348" s="11">
        <v>0</v>
      </c>
      <c r="AL1348" s="11">
        <v>0</v>
      </c>
      <c r="AM1348" s="11">
        <v>0</v>
      </c>
      <c r="AN1348" s="11">
        <v>1.5</v>
      </c>
      <c r="AO1348" s="11">
        <v>1200</v>
      </c>
      <c r="AP1348" s="11">
        <v>1</v>
      </c>
      <c r="AQ1348" s="11">
        <v>30</v>
      </c>
      <c r="AR1348" s="6">
        <v>0</v>
      </c>
      <c r="AS1348" s="11" t="s">
        <v>156</v>
      </c>
      <c r="AT1348" s="12" t="s">
        <v>194</v>
      </c>
      <c r="AU1348" s="11" t="s">
        <v>167</v>
      </c>
      <c r="AV1348" s="18">
        <v>10000011</v>
      </c>
      <c r="AW1348" s="18">
        <v>70404001</v>
      </c>
      <c r="AX1348" s="12" t="s">
        <v>168</v>
      </c>
      <c r="AY1348" s="11">
        <v>0</v>
      </c>
      <c r="AZ1348" s="13">
        <v>0</v>
      </c>
      <c r="BA1348" s="13">
        <v>0</v>
      </c>
      <c r="BB1348" s="37" t="s">
        <v>1722</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70405001</v>
      </c>
      <c r="D1349" s="12" t="s">
        <v>384</v>
      </c>
      <c r="E1349" s="11">
        <v>1</v>
      </c>
      <c r="F1349" s="11">
        <v>60010300</v>
      </c>
      <c r="G1349" s="18">
        <v>0</v>
      </c>
      <c r="H1349" s="13">
        <v>0</v>
      </c>
      <c r="I1349" s="18">
        <v>1</v>
      </c>
      <c r="J1349" s="18">
        <v>0</v>
      </c>
      <c r="K1349" s="18">
        <v>0</v>
      </c>
      <c r="L1349" s="11">
        <v>0</v>
      </c>
      <c r="M1349" s="11">
        <v>0</v>
      </c>
      <c r="N1349" s="11">
        <v>2</v>
      </c>
      <c r="O1349" s="11">
        <v>2</v>
      </c>
      <c r="P1349" s="11">
        <v>0.8</v>
      </c>
      <c r="Q1349" s="11">
        <v>0</v>
      </c>
      <c r="R1349" s="6">
        <v>0</v>
      </c>
      <c r="S1349" s="11">
        <v>0</v>
      </c>
      <c r="T1349" s="11">
        <v>1</v>
      </c>
      <c r="U1349" s="11">
        <v>2</v>
      </c>
      <c r="V1349" s="11">
        <v>0</v>
      </c>
      <c r="W1349" s="11">
        <v>0</v>
      </c>
      <c r="X1349" s="11">
        <v>0</v>
      </c>
      <c r="Y1349" s="11">
        <v>0</v>
      </c>
      <c r="Z1349" s="11">
        <v>0</v>
      </c>
      <c r="AA1349" s="11">
        <v>0</v>
      </c>
      <c r="AB1349" s="11">
        <v>0</v>
      </c>
      <c r="AC1349" s="11">
        <v>0</v>
      </c>
      <c r="AD1349" s="11">
        <v>30</v>
      </c>
      <c r="AE1349" s="11">
        <v>0</v>
      </c>
      <c r="AF1349" s="11">
        <v>0</v>
      </c>
      <c r="AG1349" s="6">
        <v>2</v>
      </c>
      <c r="AH1349" s="6">
        <v>2</v>
      </c>
      <c r="AI1349" s="6">
        <v>0</v>
      </c>
      <c r="AJ1349" s="6">
        <v>1.5</v>
      </c>
      <c r="AK1349" s="11">
        <v>0</v>
      </c>
      <c r="AL1349" s="11">
        <v>0</v>
      </c>
      <c r="AM1349" s="11">
        <v>0</v>
      </c>
      <c r="AN1349" s="11">
        <v>1</v>
      </c>
      <c r="AO1349" s="11">
        <v>3000</v>
      </c>
      <c r="AP1349" s="11">
        <v>0.5</v>
      </c>
      <c r="AQ1349" s="11">
        <v>0</v>
      </c>
      <c r="AR1349" s="6">
        <v>0</v>
      </c>
      <c r="AS1349" s="11" t="s">
        <v>156</v>
      </c>
      <c r="AT1349" s="19" t="s">
        <v>157</v>
      </c>
      <c r="AU1349" s="11" t="s">
        <v>352</v>
      </c>
      <c r="AV1349" s="18">
        <v>0</v>
      </c>
      <c r="AW1349" s="18">
        <v>0</v>
      </c>
      <c r="AX1349" s="12" t="s">
        <v>341</v>
      </c>
      <c r="AY1349" s="11" t="s">
        <v>490</v>
      </c>
      <c r="AZ1349" s="13">
        <v>0</v>
      </c>
      <c r="BA1349" s="13">
        <v>0</v>
      </c>
      <c r="BB1349" s="37" t="s">
        <v>1723</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70405002</v>
      </c>
      <c r="D1350" s="12" t="s">
        <v>622</v>
      </c>
      <c r="E1350" s="18">
        <v>1</v>
      </c>
      <c r="F1350" s="11">
        <v>60010100</v>
      </c>
      <c r="G1350" s="18">
        <v>0</v>
      </c>
      <c r="H1350" s="13">
        <v>0</v>
      </c>
      <c r="I1350" s="18">
        <v>1</v>
      </c>
      <c r="J1350" s="18">
        <v>0</v>
      </c>
      <c r="K1350" s="18">
        <v>0</v>
      </c>
      <c r="L1350" s="11">
        <v>0</v>
      </c>
      <c r="M1350" s="11">
        <v>0</v>
      </c>
      <c r="N1350" s="11">
        <v>2</v>
      </c>
      <c r="O1350" s="11">
        <v>1</v>
      </c>
      <c r="P1350" s="11">
        <v>0.3</v>
      </c>
      <c r="Q1350" s="11">
        <v>0</v>
      </c>
      <c r="R1350" s="6">
        <v>0</v>
      </c>
      <c r="S1350" s="11">
        <v>0</v>
      </c>
      <c r="T1350" s="11">
        <v>1</v>
      </c>
      <c r="U1350" s="11">
        <v>2</v>
      </c>
      <c r="V1350" s="11">
        <v>0</v>
      </c>
      <c r="W1350" s="11">
        <v>3</v>
      </c>
      <c r="X1350" s="11">
        <v>0</v>
      </c>
      <c r="Y1350" s="11">
        <v>1</v>
      </c>
      <c r="Z1350" s="11">
        <v>0</v>
      </c>
      <c r="AA1350" s="11">
        <v>0</v>
      </c>
      <c r="AB1350" s="11">
        <v>0</v>
      </c>
      <c r="AC1350" s="11">
        <v>0</v>
      </c>
      <c r="AD1350" s="11">
        <v>15</v>
      </c>
      <c r="AE1350" s="11">
        <v>1</v>
      </c>
      <c r="AF1350" s="11" t="s">
        <v>388</v>
      </c>
      <c r="AG1350" s="6">
        <v>0</v>
      </c>
      <c r="AH1350" s="6">
        <v>1</v>
      </c>
      <c r="AI1350" s="6">
        <v>0</v>
      </c>
      <c r="AJ1350" s="6">
        <v>3</v>
      </c>
      <c r="AK1350" s="11">
        <v>0</v>
      </c>
      <c r="AL1350" s="11">
        <v>0</v>
      </c>
      <c r="AM1350" s="11">
        <v>0</v>
      </c>
      <c r="AN1350" s="11">
        <v>2.5</v>
      </c>
      <c r="AO1350" s="11">
        <v>5000</v>
      </c>
      <c r="AP1350" s="11">
        <v>2</v>
      </c>
      <c r="AQ1350" s="11">
        <v>0</v>
      </c>
      <c r="AR1350" s="6">
        <v>0</v>
      </c>
      <c r="AS1350" s="11">
        <v>80001030</v>
      </c>
      <c r="AT1350" s="19" t="s">
        <v>194</v>
      </c>
      <c r="AU1350" s="11" t="s">
        <v>345</v>
      </c>
      <c r="AV1350" s="18">
        <v>10000007</v>
      </c>
      <c r="AW1350" s="18">
        <v>70405001</v>
      </c>
      <c r="AX1350" s="12" t="s">
        <v>158</v>
      </c>
      <c r="AY1350" s="11">
        <v>0</v>
      </c>
      <c r="AZ1350" s="13">
        <v>0</v>
      </c>
      <c r="BA1350" s="13">
        <v>0</v>
      </c>
      <c r="BB1350" s="37" t="s">
        <v>623</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20.100000000000001" customHeight="1">
      <c r="C1351" s="18">
        <v>70405003</v>
      </c>
      <c r="D1351" s="12" t="s">
        <v>1663</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2.5</v>
      </c>
      <c r="X1351" s="11">
        <v>0</v>
      </c>
      <c r="Y1351" s="11">
        <v>1</v>
      </c>
      <c r="Z1351" s="11">
        <v>0</v>
      </c>
      <c r="AA1351" s="11">
        <v>0</v>
      </c>
      <c r="AB1351" s="11">
        <v>0</v>
      </c>
      <c r="AC1351" s="11">
        <v>0</v>
      </c>
      <c r="AD1351" s="11">
        <v>15</v>
      </c>
      <c r="AE1351" s="11">
        <v>1</v>
      </c>
      <c r="AF1351" s="11">
        <v>3</v>
      </c>
      <c r="AG1351" s="6">
        <v>4</v>
      </c>
      <c r="AH1351" s="6">
        <v>1</v>
      </c>
      <c r="AI1351" s="6">
        <v>0</v>
      </c>
      <c r="AJ1351" s="6">
        <v>1.5</v>
      </c>
      <c r="AK1351" s="11">
        <v>0</v>
      </c>
      <c r="AL1351" s="11">
        <v>0</v>
      </c>
      <c r="AM1351" s="11">
        <v>0</v>
      </c>
      <c r="AN1351" s="11">
        <v>2.5</v>
      </c>
      <c r="AO1351" s="11">
        <v>5000</v>
      </c>
      <c r="AP1351" s="11">
        <v>2</v>
      </c>
      <c r="AQ1351" s="11">
        <v>0</v>
      </c>
      <c r="AR1351" s="6">
        <v>0</v>
      </c>
      <c r="AS1351" s="11">
        <v>80001030</v>
      </c>
      <c r="AT1351" s="19" t="s">
        <v>194</v>
      </c>
      <c r="AU1351" s="11" t="s">
        <v>345</v>
      </c>
      <c r="AV1351" s="18">
        <v>10000007</v>
      </c>
      <c r="AW1351" s="18">
        <v>70405002</v>
      </c>
      <c r="AX1351" s="12" t="s">
        <v>158</v>
      </c>
      <c r="AY1351" s="11" t="s">
        <v>1724</v>
      </c>
      <c r="AZ1351" s="13">
        <v>0</v>
      </c>
      <c r="BA1351" s="13">
        <v>0</v>
      </c>
      <c r="BB1351" s="37" t="s">
        <v>666</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70405004</v>
      </c>
      <c r="D1352" s="12" t="s">
        <v>630</v>
      </c>
      <c r="E1352" s="18">
        <v>1</v>
      </c>
      <c r="F1352" s="11">
        <v>60010100</v>
      </c>
      <c r="G1352" s="18">
        <v>0</v>
      </c>
      <c r="H1352" s="13">
        <v>0</v>
      </c>
      <c r="I1352" s="18">
        <v>1</v>
      </c>
      <c r="J1352" s="18">
        <v>0</v>
      </c>
      <c r="K1352" s="18">
        <v>0</v>
      </c>
      <c r="L1352" s="11">
        <v>0</v>
      </c>
      <c r="M1352" s="11">
        <v>0</v>
      </c>
      <c r="N1352" s="11">
        <v>2</v>
      </c>
      <c r="O1352" s="11">
        <v>1</v>
      </c>
      <c r="P1352" s="11">
        <v>1</v>
      </c>
      <c r="Q1352" s="11">
        <v>0</v>
      </c>
      <c r="R1352" s="6">
        <v>0</v>
      </c>
      <c r="S1352" s="11">
        <v>0</v>
      </c>
      <c r="T1352" s="11">
        <v>1</v>
      </c>
      <c r="U1352" s="11">
        <v>2</v>
      </c>
      <c r="V1352" s="11">
        <v>0</v>
      </c>
      <c r="W1352" s="11">
        <v>3</v>
      </c>
      <c r="X1352" s="11">
        <v>0</v>
      </c>
      <c r="Y1352" s="11">
        <v>1</v>
      </c>
      <c r="Z1352" s="11">
        <v>0</v>
      </c>
      <c r="AA1352" s="11">
        <v>0</v>
      </c>
      <c r="AB1352" s="11">
        <v>0</v>
      </c>
      <c r="AC1352" s="11">
        <v>0</v>
      </c>
      <c r="AD1352" s="11">
        <v>6</v>
      </c>
      <c r="AE1352" s="11">
        <v>1</v>
      </c>
      <c r="AF1352" s="11">
        <v>3</v>
      </c>
      <c r="AG1352" s="6">
        <v>6</v>
      </c>
      <c r="AH1352" s="6">
        <v>1</v>
      </c>
      <c r="AI1352" s="6">
        <v>0</v>
      </c>
      <c r="AJ1352" s="6">
        <v>1.5</v>
      </c>
      <c r="AK1352" s="11">
        <v>0</v>
      </c>
      <c r="AL1352" s="11">
        <v>0</v>
      </c>
      <c r="AM1352" s="11">
        <v>0</v>
      </c>
      <c r="AN1352" s="11">
        <v>2.5</v>
      </c>
      <c r="AO1352" s="11">
        <v>5000</v>
      </c>
      <c r="AP1352" s="11">
        <v>2</v>
      </c>
      <c r="AQ1352" s="11">
        <v>0</v>
      </c>
      <c r="AR1352" s="6">
        <v>0</v>
      </c>
      <c r="AS1352" s="11">
        <v>80001030</v>
      </c>
      <c r="AT1352" s="19" t="s">
        <v>194</v>
      </c>
      <c r="AU1352" s="11" t="s">
        <v>345</v>
      </c>
      <c r="AV1352" s="18">
        <v>10000007</v>
      </c>
      <c r="AW1352" s="18">
        <v>70405003</v>
      </c>
      <c r="AX1352" s="12" t="s">
        <v>158</v>
      </c>
      <c r="AY1352" s="11" t="s">
        <v>1725</v>
      </c>
      <c r="AZ1352" s="13">
        <v>0</v>
      </c>
      <c r="BA1352" s="13">
        <v>0</v>
      </c>
      <c r="BB1352" s="37" t="s">
        <v>1682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70405005</v>
      </c>
      <c r="D1353" s="19" t="s">
        <v>365</v>
      </c>
      <c r="E1353" s="18">
        <v>1</v>
      </c>
      <c r="F1353" s="18">
        <v>60010500</v>
      </c>
      <c r="G1353" s="18">
        <v>0</v>
      </c>
      <c r="H1353" s="13">
        <v>0</v>
      </c>
      <c r="I1353" s="18">
        <v>1</v>
      </c>
      <c r="J1353" s="18">
        <v>0</v>
      </c>
      <c r="K1353" s="18">
        <v>0</v>
      </c>
      <c r="L1353" s="18">
        <v>0</v>
      </c>
      <c r="M1353" s="18">
        <v>0</v>
      </c>
      <c r="N1353" s="11">
        <v>2</v>
      </c>
      <c r="O1353" s="18">
        <v>2</v>
      </c>
      <c r="P1353" s="18">
        <v>0.3</v>
      </c>
      <c r="Q1353" s="18">
        <v>0</v>
      </c>
      <c r="R1353" s="6">
        <v>0</v>
      </c>
      <c r="S1353" s="13">
        <v>0</v>
      </c>
      <c r="T1353" s="11">
        <v>1</v>
      </c>
      <c r="U1353" s="18">
        <v>2</v>
      </c>
      <c r="V1353" s="18">
        <v>0</v>
      </c>
      <c r="W1353" s="18">
        <v>0</v>
      </c>
      <c r="X1353" s="18">
        <v>0</v>
      </c>
      <c r="Y1353" s="18">
        <v>0</v>
      </c>
      <c r="Z1353" s="18">
        <v>0</v>
      </c>
      <c r="AA1353" s="18">
        <v>0</v>
      </c>
      <c r="AB1353" s="11">
        <v>0</v>
      </c>
      <c r="AC1353" s="18">
        <v>0</v>
      </c>
      <c r="AD1353" s="11">
        <v>15</v>
      </c>
      <c r="AE1353" s="18">
        <v>0</v>
      </c>
      <c r="AF1353" s="18">
        <v>0</v>
      </c>
      <c r="AG1353" s="6">
        <v>2</v>
      </c>
      <c r="AH1353" s="6">
        <v>0</v>
      </c>
      <c r="AI1353" s="6">
        <v>0</v>
      </c>
      <c r="AJ1353" s="6">
        <v>0</v>
      </c>
      <c r="AK1353" s="18">
        <v>0</v>
      </c>
      <c r="AL1353" s="18">
        <v>0</v>
      </c>
      <c r="AM1353" s="18">
        <v>0</v>
      </c>
      <c r="AN1353" s="18">
        <v>0</v>
      </c>
      <c r="AO1353" s="18">
        <v>1000</v>
      </c>
      <c r="AP1353" s="18">
        <v>0</v>
      </c>
      <c r="AQ1353" s="18">
        <v>0</v>
      </c>
      <c r="AR1353" s="6">
        <v>90402005</v>
      </c>
      <c r="AS1353" s="18" t="s">
        <v>156</v>
      </c>
      <c r="AT1353" s="19" t="s">
        <v>157</v>
      </c>
      <c r="AU1353" s="18" t="s">
        <v>244</v>
      </c>
      <c r="AV1353" s="18">
        <v>0</v>
      </c>
      <c r="AW1353" s="18">
        <v>0</v>
      </c>
      <c r="AX1353" s="19" t="s">
        <v>158</v>
      </c>
      <c r="AY1353" s="19" t="s">
        <v>156</v>
      </c>
      <c r="AZ1353" s="13">
        <v>0</v>
      </c>
      <c r="BA1353" s="13">
        <v>0</v>
      </c>
      <c r="BB1353" s="68" t="s">
        <v>497</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70405006</v>
      </c>
      <c r="D1354" s="12" t="s">
        <v>457</v>
      </c>
      <c r="E1354" s="18">
        <v>1</v>
      </c>
      <c r="F1354" s="11">
        <v>60010300</v>
      </c>
      <c r="G1354" s="18">
        <v>0</v>
      </c>
      <c r="H1354" s="13">
        <v>0</v>
      </c>
      <c r="I1354" s="18">
        <v>1</v>
      </c>
      <c r="J1354" s="18">
        <v>0</v>
      </c>
      <c r="K1354" s="18">
        <v>0</v>
      </c>
      <c r="L1354" s="11">
        <v>0</v>
      </c>
      <c r="M1354" s="11">
        <v>0</v>
      </c>
      <c r="N1354" s="11">
        <v>2</v>
      </c>
      <c r="O1354" s="11">
        <v>1</v>
      </c>
      <c r="P1354" s="11">
        <v>0.3</v>
      </c>
      <c r="Q1354" s="11">
        <v>0</v>
      </c>
      <c r="R1354" s="6">
        <v>0</v>
      </c>
      <c r="S1354" s="11">
        <v>0</v>
      </c>
      <c r="T1354" s="11">
        <v>1</v>
      </c>
      <c r="U1354" s="11">
        <v>2</v>
      </c>
      <c r="V1354" s="11">
        <v>0</v>
      </c>
      <c r="W1354" s="11">
        <v>3</v>
      </c>
      <c r="X1354" s="11">
        <v>350</v>
      </c>
      <c r="Y1354" s="11">
        <v>0</v>
      </c>
      <c r="Z1354" s="11">
        <v>0</v>
      </c>
      <c r="AA1354" s="11">
        <v>0</v>
      </c>
      <c r="AB1354" s="11">
        <v>0</v>
      </c>
      <c r="AC1354" s="11">
        <v>0</v>
      </c>
      <c r="AD1354" s="11">
        <v>9</v>
      </c>
      <c r="AE1354" s="11">
        <v>2</v>
      </c>
      <c r="AF1354" s="11" t="s">
        <v>165</v>
      </c>
      <c r="AG1354" s="6">
        <v>0</v>
      </c>
      <c r="AH1354" s="6">
        <v>2</v>
      </c>
      <c r="AI1354" s="6">
        <v>0</v>
      </c>
      <c r="AJ1354" s="6">
        <v>1.5</v>
      </c>
      <c r="AK1354" s="11">
        <v>0</v>
      </c>
      <c r="AL1354" s="11">
        <v>0</v>
      </c>
      <c r="AM1354" s="11">
        <v>0</v>
      </c>
      <c r="AN1354" s="11">
        <v>1</v>
      </c>
      <c r="AO1354" s="11">
        <v>3000</v>
      </c>
      <c r="AP1354" s="11">
        <v>0.5</v>
      </c>
      <c r="AQ1354" s="11">
        <v>0</v>
      </c>
      <c r="AR1354" s="6">
        <v>0</v>
      </c>
      <c r="AS1354" s="11" t="s">
        <v>499</v>
      </c>
      <c r="AT1354" s="12" t="s">
        <v>394</v>
      </c>
      <c r="AU1354" s="11" t="s">
        <v>352</v>
      </c>
      <c r="AV1354" s="18">
        <v>10000007</v>
      </c>
      <c r="AW1354" s="18">
        <v>70403002</v>
      </c>
      <c r="AX1354" s="12" t="s">
        <v>158</v>
      </c>
      <c r="AY1354" s="11">
        <v>0</v>
      </c>
      <c r="AZ1354" s="13">
        <v>0</v>
      </c>
      <c r="BA1354" s="13">
        <v>0</v>
      </c>
      <c r="BB1354" s="37" t="s">
        <v>458</v>
      </c>
      <c r="BC1354" s="11">
        <v>0</v>
      </c>
      <c r="BD1354" s="11">
        <v>0</v>
      </c>
      <c r="BE1354" s="11">
        <v>0</v>
      </c>
      <c r="BF1354" s="11">
        <v>0</v>
      </c>
      <c r="BG1354" s="11">
        <v>0</v>
      </c>
      <c r="BH1354" s="11">
        <v>0</v>
      </c>
      <c r="BI1354" s="9">
        <v>0</v>
      </c>
      <c r="BJ1354" s="6">
        <v>0</v>
      </c>
      <c r="BK1354" s="6">
        <v>0</v>
      </c>
      <c r="BL1354" s="6">
        <v>0</v>
      </c>
      <c r="BM1354" s="6">
        <v>0</v>
      </c>
      <c r="BN1354" s="6">
        <v>0</v>
      </c>
      <c r="BO1354" s="6">
        <v>0</v>
      </c>
    </row>
    <row r="1355" spans="3:67" ht="19.5" customHeight="1">
      <c r="C1355" s="18">
        <v>70405007</v>
      </c>
      <c r="D1355" s="12" t="s">
        <v>1726</v>
      </c>
      <c r="E1355" s="18">
        <v>1</v>
      </c>
      <c r="F1355" s="11">
        <v>60010100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2</v>
      </c>
      <c r="X1355" s="11">
        <v>0</v>
      </c>
      <c r="Y1355" s="11">
        <v>1</v>
      </c>
      <c r="Z1355" s="11">
        <v>0</v>
      </c>
      <c r="AA1355" s="11">
        <v>0</v>
      </c>
      <c r="AB1355" s="11">
        <v>0</v>
      </c>
      <c r="AC1355" s="11">
        <v>0</v>
      </c>
      <c r="AD1355" s="11">
        <v>20</v>
      </c>
      <c r="AE1355" s="11">
        <v>1</v>
      </c>
      <c r="AF1355" s="11" t="s">
        <v>504</v>
      </c>
      <c r="AG1355" s="6">
        <v>1</v>
      </c>
      <c r="AH1355" s="6">
        <v>0</v>
      </c>
      <c r="AI1355" s="6">
        <v>0</v>
      </c>
      <c r="AJ1355" s="6">
        <v>0</v>
      </c>
      <c r="AK1355" s="11">
        <v>0</v>
      </c>
      <c r="AL1355" s="11">
        <v>0</v>
      </c>
      <c r="AM1355" s="11">
        <v>0</v>
      </c>
      <c r="AN1355" s="11">
        <v>0.5</v>
      </c>
      <c r="AO1355" s="11">
        <v>999999</v>
      </c>
      <c r="AP1355" s="11">
        <v>2</v>
      </c>
      <c r="AQ1355" s="11">
        <v>0</v>
      </c>
      <c r="AR1355" s="6">
        <v>0</v>
      </c>
      <c r="AS1355" s="11" t="s">
        <v>499</v>
      </c>
      <c r="AT1355" s="19" t="s">
        <v>211</v>
      </c>
      <c r="AU1355" s="11" t="s">
        <v>345</v>
      </c>
      <c r="AV1355" s="18">
        <v>10000007</v>
      </c>
      <c r="AW1355" s="18">
        <v>70405007</v>
      </c>
      <c r="AX1355" s="19" t="s">
        <v>227</v>
      </c>
      <c r="AY1355" s="19" t="s">
        <v>257</v>
      </c>
      <c r="AZ1355" s="13">
        <v>0</v>
      </c>
      <c r="BA1355" s="13">
        <v>0</v>
      </c>
      <c r="BB1355" s="37" t="s">
        <v>1727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20.100000000000001" customHeight="1">
      <c r="C1356" s="18">
        <v>70405008</v>
      </c>
      <c r="D1356" s="19" t="s">
        <v>348</v>
      </c>
      <c r="E1356" s="18">
        <v>1</v>
      </c>
      <c r="F1356" s="18">
        <v>60010500</v>
      </c>
      <c r="G1356" s="18">
        <v>0</v>
      </c>
      <c r="H1356" s="13">
        <v>0</v>
      </c>
      <c r="I1356" s="18">
        <v>1</v>
      </c>
      <c r="J1356" s="18">
        <v>0</v>
      </c>
      <c r="K1356" s="18">
        <v>0</v>
      </c>
      <c r="L1356" s="18">
        <v>0</v>
      </c>
      <c r="M1356" s="18">
        <v>0</v>
      </c>
      <c r="N1356" s="11">
        <v>2</v>
      </c>
      <c r="O1356" s="18">
        <v>2</v>
      </c>
      <c r="P1356" s="18">
        <v>0.6</v>
      </c>
      <c r="Q1356" s="18">
        <v>0</v>
      </c>
      <c r="R1356" s="6">
        <v>0</v>
      </c>
      <c r="S1356" s="13">
        <v>0</v>
      </c>
      <c r="T1356" s="11">
        <v>1</v>
      </c>
      <c r="U1356" s="18">
        <v>2</v>
      </c>
      <c r="V1356" s="18">
        <v>0</v>
      </c>
      <c r="W1356" s="18">
        <v>0</v>
      </c>
      <c r="X1356" s="18">
        <v>0</v>
      </c>
      <c r="Y1356" s="18">
        <v>0</v>
      </c>
      <c r="Z1356" s="18">
        <v>0</v>
      </c>
      <c r="AA1356" s="18">
        <v>0</v>
      </c>
      <c r="AB1356" s="11">
        <v>0</v>
      </c>
      <c r="AC1356" s="18">
        <v>0</v>
      </c>
      <c r="AD1356" s="18">
        <v>20</v>
      </c>
      <c r="AE1356" s="18">
        <v>0</v>
      </c>
      <c r="AF1356" s="18">
        <v>0</v>
      </c>
      <c r="AG1356" s="6">
        <v>2</v>
      </c>
      <c r="AH1356" s="6">
        <v>0</v>
      </c>
      <c r="AI1356" s="6">
        <v>0</v>
      </c>
      <c r="AJ1356" s="6">
        <v>0</v>
      </c>
      <c r="AK1356" s="18">
        <v>0</v>
      </c>
      <c r="AL1356" s="18">
        <v>0</v>
      </c>
      <c r="AM1356" s="18">
        <v>0</v>
      </c>
      <c r="AN1356" s="18">
        <v>0</v>
      </c>
      <c r="AO1356" s="18">
        <v>1000</v>
      </c>
      <c r="AP1356" s="18">
        <v>0</v>
      </c>
      <c r="AQ1356" s="18">
        <v>0</v>
      </c>
      <c r="AR1356" s="6">
        <v>90401004</v>
      </c>
      <c r="AS1356" s="18" t="s">
        <v>156</v>
      </c>
      <c r="AT1356" s="19" t="s">
        <v>157</v>
      </c>
      <c r="AU1356" s="18" t="s">
        <v>244</v>
      </c>
      <c r="AV1356" s="18">
        <v>0</v>
      </c>
      <c r="AW1356" s="18">
        <v>40000003</v>
      </c>
      <c r="AX1356" s="19" t="s">
        <v>158</v>
      </c>
      <c r="AY1356" s="19" t="s">
        <v>156</v>
      </c>
      <c r="AZ1356" s="13">
        <v>0</v>
      </c>
      <c r="BA1356" s="13">
        <v>0</v>
      </c>
      <c r="BB1356" s="68" t="s">
        <v>506</v>
      </c>
      <c r="BC1356" s="18">
        <v>0</v>
      </c>
      <c r="BD1356" s="11">
        <v>0</v>
      </c>
      <c r="BE1356" s="18">
        <v>0</v>
      </c>
      <c r="BF1356" s="18">
        <v>0</v>
      </c>
      <c r="BG1356" s="18">
        <v>0</v>
      </c>
      <c r="BH1356" s="18">
        <v>0</v>
      </c>
      <c r="BI1356" s="9">
        <v>0</v>
      </c>
      <c r="BJ1356" s="6">
        <v>0</v>
      </c>
      <c r="BK1356" s="6">
        <v>0</v>
      </c>
      <c r="BL1356" s="6">
        <v>0</v>
      </c>
      <c r="BM1356" s="6">
        <v>0</v>
      </c>
      <c r="BN1356" s="6">
        <v>0</v>
      </c>
      <c r="BO1356" s="6">
        <v>0</v>
      </c>
    </row>
    <row r="1357" spans="3:67" ht="19.5" customHeight="1">
      <c r="C1357" s="18">
        <v>70405009</v>
      </c>
      <c r="D1357" s="19" t="s">
        <v>667</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352</v>
      </c>
      <c r="AV1357" s="18">
        <v>10003002</v>
      </c>
      <c r="AW1357" s="18">
        <v>70405007</v>
      </c>
      <c r="AX1357" s="19" t="s">
        <v>376</v>
      </c>
      <c r="AY1357" s="19">
        <v>0</v>
      </c>
      <c r="AZ1357" s="13">
        <v>0</v>
      </c>
      <c r="BA1357" s="13">
        <v>0</v>
      </c>
      <c r="BB1357" s="68" t="s">
        <v>508</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70501001</v>
      </c>
      <c r="D1358" s="12" t="s">
        <v>384</v>
      </c>
      <c r="E1358" s="11">
        <v>1</v>
      </c>
      <c r="F1358" s="11">
        <v>60010300</v>
      </c>
      <c r="G1358" s="18">
        <v>0</v>
      </c>
      <c r="H1358" s="13">
        <v>0</v>
      </c>
      <c r="I1358" s="18">
        <v>1</v>
      </c>
      <c r="J1358" s="18">
        <v>0</v>
      </c>
      <c r="K1358" s="18">
        <v>0</v>
      </c>
      <c r="L1358" s="11">
        <v>0</v>
      </c>
      <c r="M1358" s="11">
        <v>0</v>
      </c>
      <c r="N1358" s="11">
        <v>2</v>
      </c>
      <c r="O1358" s="11">
        <v>2</v>
      </c>
      <c r="P1358" s="11">
        <v>0.8</v>
      </c>
      <c r="Q1358" s="11">
        <v>0</v>
      </c>
      <c r="R1358" s="6">
        <v>0</v>
      </c>
      <c r="S1358" s="11">
        <v>0</v>
      </c>
      <c r="T1358" s="11">
        <v>1</v>
      </c>
      <c r="U1358" s="11">
        <v>2</v>
      </c>
      <c r="V1358" s="11">
        <v>0</v>
      </c>
      <c r="W1358" s="11">
        <v>0</v>
      </c>
      <c r="X1358" s="11">
        <v>0</v>
      </c>
      <c r="Y1358" s="11">
        <v>0</v>
      </c>
      <c r="Z1358" s="11">
        <v>0</v>
      </c>
      <c r="AA1358" s="11">
        <v>0</v>
      </c>
      <c r="AB1358" s="11">
        <v>0</v>
      </c>
      <c r="AC1358" s="11">
        <v>0</v>
      </c>
      <c r="AD1358" s="11">
        <v>15</v>
      </c>
      <c r="AE1358" s="11">
        <v>0</v>
      </c>
      <c r="AF1358" s="11">
        <v>0</v>
      </c>
      <c r="AG1358" s="6">
        <v>2</v>
      </c>
      <c r="AH1358" s="6">
        <v>2</v>
      </c>
      <c r="AI1358" s="6">
        <v>0</v>
      </c>
      <c r="AJ1358" s="6">
        <v>1.5</v>
      </c>
      <c r="AK1358" s="11">
        <v>0</v>
      </c>
      <c r="AL1358" s="11">
        <v>0</v>
      </c>
      <c r="AM1358" s="11">
        <v>0</v>
      </c>
      <c r="AN1358" s="11">
        <v>1</v>
      </c>
      <c r="AO1358" s="11">
        <v>3000</v>
      </c>
      <c r="AP1358" s="11">
        <v>0.5</v>
      </c>
      <c r="AQ1358" s="11">
        <v>0</v>
      </c>
      <c r="AR1358" s="6">
        <v>0</v>
      </c>
      <c r="AS1358" s="11" t="s">
        <v>156</v>
      </c>
      <c r="AT1358" s="19" t="s">
        <v>157</v>
      </c>
      <c r="AU1358" s="11" t="s">
        <v>352</v>
      </c>
      <c r="AV1358" s="18">
        <v>0</v>
      </c>
      <c r="AW1358" s="18">
        <v>0</v>
      </c>
      <c r="AX1358" s="12" t="s">
        <v>341</v>
      </c>
      <c r="AY1358" s="11" t="s">
        <v>1728</v>
      </c>
      <c r="AZ1358" s="13">
        <v>0</v>
      </c>
      <c r="BA1358" s="13">
        <v>0</v>
      </c>
      <c r="BB1358" s="37" t="s">
        <v>1723</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70501002</v>
      </c>
      <c r="D1359" s="19" t="s">
        <v>454</v>
      </c>
      <c r="E1359" s="18">
        <v>1</v>
      </c>
      <c r="F1359" s="18">
        <v>60010500</v>
      </c>
      <c r="G1359" s="18">
        <v>0</v>
      </c>
      <c r="H1359" s="13">
        <v>0</v>
      </c>
      <c r="I1359" s="18">
        <v>1</v>
      </c>
      <c r="J1359" s="18">
        <v>0</v>
      </c>
      <c r="K1359" s="18">
        <v>0</v>
      </c>
      <c r="L1359" s="18">
        <v>0</v>
      </c>
      <c r="M1359" s="18">
        <v>0</v>
      </c>
      <c r="N1359" s="11">
        <v>2</v>
      </c>
      <c r="O1359" s="18">
        <v>1</v>
      </c>
      <c r="P1359" s="18">
        <v>0.05</v>
      </c>
      <c r="Q1359" s="18">
        <v>0</v>
      </c>
      <c r="R1359" s="6">
        <v>0</v>
      </c>
      <c r="S1359" s="13">
        <v>0</v>
      </c>
      <c r="T1359" s="11">
        <v>1</v>
      </c>
      <c r="U1359" s="18">
        <v>1</v>
      </c>
      <c r="V1359" s="18">
        <v>0</v>
      </c>
      <c r="W1359" s="18">
        <v>2</v>
      </c>
      <c r="X1359" s="18">
        <v>0</v>
      </c>
      <c r="Y1359" s="18">
        <v>0</v>
      </c>
      <c r="Z1359" s="18">
        <v>0</v>
      </c>
      <c r="AA1359" s="18">
        <v>0</v>
      </c>
      <c r="AB1359" s="11">
        <v>0</v>
      </c>
      <c r="AC1359" s="18">
        <v>0</v>
      </c>
      <c r="AD1359" s="18">
        <v>10</v>
      </c>
      <c r="AE1359" s="18">
        <v>0</v>
      </c>
      <c r="AF1359" s="18">
        <v>0</v>
      </c>
      <c r="AG1359" s="6">
        <v>7</v>
      </c>
      <c r="AH1359" s="6">
        <v>0</v>
      </c>
      <c r="AI1359" s="6">
        <v>0</v>
      </c>
      <c r="AJ1359" s="6">
        <v>0</v>
      </c>
      <c r="AK1359" s="18">
        <v>0</v>
      </c>
      <c r="AL1359" s="18">
        <v>0</v>
      </c>
      <c r="AM1359" s="18">
        <v>0</v>
      </c>
      <c r="AN1359" s="18">
        <v>0</v>
      </c>
      <c r="AO1359" s="18">
        <v>1000</v>
      </c>
      <c r="AP1359" s="18">
        <v>0.5</v>
      </c>
      <c r="AQ1359" s="18">
        <v>0</v>
      </c>
      <c r="AR1359" s="6">
        <v>0</v>
      </c>
      <c r="AS1359" s="18" t="s">
        <v>422</v>
      </c>
      <c r="AT1359" s="19" t="s">
        <v>455</v>
      </c>
      <c r="AU1359" s="18">
        <v>0</v>
      </c>
      <c r="AV1359" s="18">
        <v>10007001</v>
      </c>
      <c r="AW1359" s="18">
        <v>0</v>
      </c>
      <c r="AX1359" s="19" t="s">
        <v>158</v>
      </c>
      <c r="AY1359" s="19" t="s">
        <v>156</v>
      </c>
      <c r="AZ1359" s="13">
        <v>0</v>
      </c>
      <c r="BA1359" s="13">
        <v>0</v>
      </c>
      <c r="BB1359" s="68" t="s">
        <v>456</v>
      </c>
      <c r="BC1359" s="18">
        <v>0</v>
      </c>
      <c r="BD1359" s="11">
        <v>0</v>
      </c>
      <c r="BE1359" s="18">
        <v>0</v>
      </c>
      <c r="BF1359" s="18">
        <v>0</v>
      </c>
      <c r="BG1359" s="18">
        <v>0</v>
      </c>
      <c r="BH1359" s="18">
        <v>0</v>
      </c>
      <c r="BI1359" s="9">
        <v>0</v>
      </c>
      <c r="BJ1359" s="6">
        <v>0</v>
      </c>
      <c r="BK1359" s="6">
        <v>0</v>
      </c>
      <c r="BL1359" s="6">
        <v>0</v>
      </c>
      <c r="BM1359" s="6">
        <v>0</v>
      </c>
      <c r="BN1359" s="6">
        <v>0</v>
      </c>
      <c r="BO1359" s="6">
        <v>0</v>
      </c>
    </row>
    <row r="1360" spans="3:67" ht="20.100000000000001" customHeight="1">
      <c r="C1360" s="18">
        <v>70501003</v>
      </c>
      <c r="D1360" s="19" t="s">
        <v>348</v>
      </c>
      <c r="E1360" s="18">
        <v>1</v>
      </c>
      <c r="F1360" s="18">
        <v>60010500</v>
      </c>
      <c r="G1360" s="18">
        <v>0</v>
      </c>
      <c r="H1360" s="13">
        <v>0</v>
      </c>
      <c r="I1360" s="18">
        <v>1</v>
      </c>
      <c r="J1360" s="18">
        <v>0</v>
      </c>
      <c r="K1360" s="18">
        <v>0</v>
      </c>
      <c r="L1360" s="18">
        <v>0</v>
      </c>
      <c r="M1360" s="18">
        <v>0</v>
      </c>
      <c r="N1360" s="11">
        <v>2</v>
      </c>
      <c r="O1360" s="18">
        <v>2</v>
      </c>
      <c r="P1360" s="18">
        <v>0.6</v>
      </c>
      <c r="Q1360" s="18">
        <v>0</v>
      </c>
      <c r="R1360" s="6">
        <v>0</v>
      </c>
      <c r="S1360" s="13">
        <v>0</v>
      </c>
      <c r="T1360" s="11">
        <v>1</v>
      </c>
      <c r="U1360" s="18">
        <v>2</v>
      </c>
      <c r="V1360" s="18">
        <v>0</v>
      </c>
      <c r="W1360" s="18">
        <v>0</v>
      </c>
      <c r="X1360" s="18">
        <v>0</v>
      </c>
      <c r="Y1360" s="18">
        <v>0</v>
      </c>
      <c r="Z1360" s="18">
        <v>0</v>
      </c>
      <c r="AA1360" s="18">
        <v>0</v>
      </c>
      <c r="AB1360" s="11">
        <v>0</v>
      </c>
      <c r="AC1360" s="18">
        <v>0</v>
      </c>
      <c r="AD1360" s="18">
        <v>20</v>
      </c>
      <c r="AE1360" s="18">
        <v>0</v>
      </c>
      <c r="AF1360" s="18">
        <v>0</v>
      </c>
      <c r="AG1360" s="6">
        <v>2</v>
      </c>
      <c r="AH1360" s="6">
        <v>0</v>
      </c>
      <c r="AI1360" s="6">
        <v>0</v>
      </c>
      <c r="AJ1360" s="6">
        <v>0</v>
      </c>
      <c r="AK1360" s="18">
        <v>0</v>
      </c>
      <c r="AL1360" s="18">
        <v>0</v>
      </c>
      <c r="AM1360" s="18">
        <v>0</v>
      </c>
      <c r="AN1360" s="18">
        <v>0</v>
      </c>
      <c r="AO1360" s="18">
        <v>1000</v>
      </c>
      <c r="AP1360" s="18">
        <v>0</v>
      </c>
      <c r="AQ1360" s="18">
        <v>0</v>
      </c>
      <c r="AR1360" s="6">
        <v>90401004</v>
      </c>
      <c r="AS1360" s="18" t="s">
        <v>156</v>
      </c>
      <c r="AT1360" s="19" t="s">
        <v>156</v>
      </c>
      <c r="AU1360" s="18" t="s">
        <v>244</v>
      </c>
      <c r="AV1360" s="18">
        <v>0</v>
      </c>
      <c r="AW1360" s="18">
        <v>40000003</v>
      </c>
      <c r="AX1360" s="19" t="s">
        <v>158</v>
      </c>
      <c r="AY1360" s="19" t="s">
        <v>156</v>
      </c>
      <c r="AZ1360" s="13">
        <v>0</v>
      </c>
      <c r="BA1360" s="13">
        <v>0</v>
      </c>
      <c r="BB1360" s="68" t="s">
        <v>506</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70501004</v>
      </c>
      <c r="D1361" s="19" t="s">
        <v>462</v>
      </c>
      <c r="E1361" s="18">
        <v>1</v>
      </c>
      <c r="F1361" s="18">
        <v>60010500</v>
      </c>
      <c r="G1361" s="18">
        <v>0</v>
      </c>
      <c r="H1361" s="13">
        <v>0</v>
      </c>
      <c r="I1361" s="18">
        <v>1</v>
      </c>
      <c r="J1361" s="18">
        <v>0</v>
      </c>
      <c r="K1361" s="18">
        <v>0</v>
      </c>
      <c r="L1361" s="18">
        <v>0</v>
      </c>
      <c r="M1361" s="18">
        <v>0</v>
      </c>
      <c r="N1361" s="11">
        <v>2</v>
      </c>
      <c r="O1361" s="18">
        <v>2</v>
      </c>
      <c r="P1361" s="18">
        <v>0.3</v>
      </c>
      <c r="Q1361" s="18">
        <v>0</v>
      </c>
      <c r="R1361" s="6">
        <v>0</v>
      </c>
      <c r="S1361" s="13">
        <v>0</v>
      </c>
      <c r="T1361" s="11">
        <v>1</v>
      </c>
      <c r="U1361" s="18">
        <v>2</v>
      </c>
      <c r="V1361" s="18">
        <v>0</v>
      </c>
      <c r="W1361" s="18">
        <v>0</v>
      </c>
      <c r="X1361" s="18">
        <v>0</v>
      </c>
      <c r="Y1361" s="18">
        <v>0</v>
      </c>
      <c r="Z1361" s="18">
        <v>0</v>
      </c>
      <c r="AA1361" s="18">
        <v>0</v>
      </c>
      <c r="AB1361" s="11">
        <v>0</v>
      </c>
      <c r="AC1361" s="18">
        <v>0</v>
      </c>
      <c r="AD1361" s="11">
        <v>15</v>
      </c>
      <c r="AE1361" s="18">
        <v>0</v>
      </c>
      <c r="AF1361" s="18">
        <v>0</v>
      </c>
      <c r="AG1361" s="6">
        <v>2</v>
      </c>
      <c r="AH1361" s="6">
        <v>0</v>
      </c>
      <c r="AI1361" s="6">
        <v>0</v>
      </c>
      <c r="AJ1361" s="6">
        <v>0</v>
      </c>
      <c r="AK1361" s="18">
        <v>0</v>
      </c>
      <c r="AL1361" s="18">
        <v>0</v>
      </c>
      <c r="AM1361" s="18">
        <v>0</v>
      </c>
      <c r="AN1361" s="18">
        <v>0</v>
      </c>
      <c r="AO1361" s="18">
        <v>1000</v>
      </c>
      <c r="AP1361" s="18">
        <v>0</v>
      </c>
      <c r="AQ1361" s="18">
        <v>0</v>
      </c>
      <c r="AR1361" s="6">
        <v>90304001</v>
      </c>
      <c r="AS1361" s="18" t="s">
        <v>156</v>
      </c>
      <c r="AT1361" s="19" t="s">
        <v>211</v>
      </c>
      <c r="AU1361" s="18" t="s">
        <v>244</v>
      </c>
      <c r="AV1361" s="18">
        <v>0</v>
      </c>
      <c r="AW1361" s="18">
        <v>0</v>
      </c>
      <c r="AX1361" s="19" t="s">
        <v>158</v>
      </c>
      <c r="AY1361" s="19" t="s">
        <v>156</v>
      </c>
      <c r="AZ1361" s="13">
        <v>0</v>
      </c>
      <c r="BA1361" s="13">
        <v>0</v>
      </c>
      <c r="BB1361" s="68" t="s">
        <v>1729</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70501005</v>
      </c>
      <c r="D1362" s="12" t="s">
        <v>1706</v>
      </c>
      <c r="E1362" s="18">
        <v>1</v>
      </c>
      <c r="F1362" s="11">
        <v>60010300</v>
      </c>
      <c r="G1362" s="18">
        <v>0</v>
      </c>
      <c r="H1362" s="13">
        <v>0</v>
      </c>
      <c r="I1362" s="18">
        <v>1</v>
      </c>
      <c r="J1362" s="18">
        <v>0</v>
      </c>
      <c r="K1362" s="18">
        <v>0</v>
      </c>
      <c r="L1362" s="11">
        <v>0</v>
      </c>
      <c r="M1362" s="11">
        <v>0</v>
      </c>
      <c r="N1362" s="11">
        <v>2</v>
      </c>
      <c r="O1362" s="11">
        <v>1</v>
      </c>
      <c r="P1362" s="11">
        <v>0.3</v>
      </c>
      <c r="Q1362" s="11">
        <v>0</v>
      </c>
      <c r="R1362" s="6">
        <v>0</v>
      </c>
      <c r="S1362" s="11">
        <v>0</v>
      </c>
      <c r="T1362" s="11">
        <v>1</v>
      </c>
      <c r="U1362" s="11">
        <v>2</v>
      </c>
      <c r="V1362" s="11">
        <v>0</v>
      </c>
      <c r="W1362" s="11">
        <v>3</v>
      </c>
      <c r="X1362" s="11">
        <v>350</v>
      </c>
      <c r="Y1362" s="11">
        <v>0</v>
      </c>
      <c r="Z1362" s="11">
        <v>0</v>
      </c>
      <c r="AA1362" s="11">
        <v>0</v>
      </c>
      <c r="AB1362" s="11">
        <v>0</v>
      </c>
      <c r="AC1362" s="11">
        <v>0</v>
      </c>
      <c r="AD1362" s="11">
        <v>9</v>
      </c>
      <c r="AE1362" s="11">
        <v>2</v>
      </c>
      <c r="AF1362" s="11" t="s">
        <v>165</v>
      </c>
      <c r="AG1362" s="6">
        <v>0</v>
      </c>
      <c r="AH1362" s="6">
        <v>2</v>
      </c>
      <c r="AI1362" s="6">
        <v>0</v>
      </c>
      <c r="AJ1362" s="6">
        <v>1.5</v>
      </c>
      <c r="AK1362" s="11">
        <v>0</v>
      </c>
      <c r="AL1362" s="11">
        <v>0</v>
      </c>
      <c r="AM1362" s="11">
        <v>0</v>
      </c>
      <c r="AN1362" s="11">
        <v>1.5</v>
      </c>
      <c r="AO1362" s="11">
        <v>3000</v>
      </c>
      <c r="AP1362" s="11">
        <v>1</v>
      </c>
      <c r="AQ1362" s="11">
        <v>0</v>
      </c>
      <c r="AR1362" s="6">
        <v>0</v>
      </c>
      <c r="AS1362" s="11" t="s">
        <v>1707</v>
      </c>
      <c r="AT1362" s="19" t="s">
        <v>394</v>
      </c>
      <c r="AU1362" s="11" t="s">
        <v>352</v>
      </c>
      <c r="AV1362" s="18">
        <v>10000007</v>
      </c>
      <c r="AW1362" s="18">
        <v>70401006</v>
      </c>
      <c r="AX1362" s="12" t="s">
        <v>158</v>
      </c>
      <c r="AY1362" s="11">
        <v>0</v>
      </c>
      <c r="AZ1362" s="13">
        <v>0</v>
      </c>
      <c r="BA1362" s="13">
        <v>0</v>
      </c>
      <c r="BB1362" s="37" t="s">
        <v>1708</v>
      </c>
      <c r="BC1362" s="11">
        <v>0</v>
      </c>
      <c r="BD1362" s="11">
        <v>0</v>
      </c>
      <c r="BE1362" s="11">
        <v>0</v>
      </c>
      <c r="BF1362" s="11">
        <v>0</v>
      </c>
      <c r="BG1362" s="11">
        <v>0</v>
      </c>
      <c r="BH1362" s="11">
        <v>0</v>
      </c>
      <c r="BI1362" s="9">
        <v>0</v>
      </c>
      <c r="BJ1362" s="6">
        <v>0</v>
      </c>
      <c r="BK1362" s="6">
        <v>0</v>
      </c>
      <c r="BL1362" s="6">
        <v>0</v>
      </c>
      <c r="BM1362" s="6">
        <v>0</v>
      </c>
      <c r="BN1362" s="6">
        <v>0</v>
      </c>
      <c r="BO1362" s="6">
        <v>0</v>
      </c>
    </row>
    <row r="1363" spans="3:67" ht="19.5" customHeight="1">
      <c r="C1363" s="18">
        <v>70501006</v>
      </c>
      <c r="D1363" s="19" t="s">
        <v>667</v>
      </c>
      <c r="E1363" s="18">
        <v>1</v>
      </c>
      <c r="F1363" s="18">
        <v>60010300</v>
      </c>
      <c r="G1363" s="18">
        <v>0</v>
      </c>
      <c r="H1363" s="13">
        <v>0</v>
      </c>
      <c r="I1363" s="18">
        <v>1</v>
      </c>
      <c r="J1363" s="18">
        <v>0</v>
      </c>
      <c r="K1363" s="18">
        <v>0</v>
      </c>
      <c r="L1363" s="18">
        <v>0</v>
      </c>
      <c r="M1363" s="18">
        <v>0</v>
      </c>
      <c r="N1363" s="11">
        <v>2</v>
      </c>
      <c r="O1363" s="18">
        <v>2</v>
      </c>
      <c r="P1363" s="18">
        <v>0.8</v>
      </c>
      <c r="Q1363" s="18">
        <v>0</v>
      </c>
      <c r="R1363" s="6">
        <v>0</v>
      </c>
      <c r="S1363" s="13">
        <v>0</v>
      </c>
      <c r="T1363" s="11">
        <v>1</v>
      </c>
      <c r="U1363" s="18">
        <v>2</v>
      </c>
      <c r="V1363" s="18">
        <v>0</v>
      </c>
      <c r="W1363" s="18">
        <v>5</v>
      </c>
      <c r="X1363" s="18">
        <v>0</v>
      </c>
      <c r="Y1363" s="18">
        <v>0</v>
      </c>
      <c r="Z1363" s="18">
        <v>0</v>
      </c>
      <c r="AA1363" s="18">
        <v>0</v>
      </c>
      <c r="AB1363" s="11">
        <v>0</v>
      </c>
      <c r="AC1363" s="18">
        <v>0</v>
      </c>
      <c r="AD1363" s="18">
        <v>30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8" t="s">
        <v>156</v>
      </c>
      <c r="AT1363" s="19" t="s">
        <v>157</v>
      </c>
      <c r="AU1363" s="18" t="s">
        <v>352</v>
      </c>
      <c r="AV1363" s="18">
        <v>10003002</v>
      </c>
      <c r="AW1363" s="18">
        <v>70405007</v>
      </c>
      <c r="AX1363" s="19" t="s">
        <v>376</v>
      </c>
      <c r="AY1363" s="19">
        <v>0</v>
      </c>
      <c r="AZ1363" s="13">
        <v>0</v>
      </c>
      <c r="BA1363" s="13">
        <v>0</v>
      </c>
      <c r="BB1363" s="68" t="s">
        <v>508</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19.5" customHeight="1">
      <c r="C1364" s="18">
        <v>70502001</v>
      </c>
      <c r="D1364" s="12" t="s">
        <v>387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3</v>
      </c>
      <c r="X1364" s="11">
        <v>0</v>
      </c>
      <c r="Y1364" s="11">
        <v>1</v>
      </c>
      <c r="Z1364" s="11">
        <v>0</v>
      </c>
      <c r="AA1364" s="11">
        <v>0</v>
      </c>
      <c r="AB1364" s="11">
        <v>0</v>
      </c>
      <c r="AC1364" s="11">
        <v>0</v>
      </c>
      <c r="AD1364" s="11">
        <v>12</v>
      </c>
      <c r="AE1364" s="11">
        <v>1</v>
      </c>
      <c r="AF1364" s="11" t="s">
        <v>388</v>
      </c>
      <c r="AG1364" s="6">
        <v>1</v>
      </c>
      <c r="AH1364" s="6">
        <v>1</v>
      </c>
      <c r="AI1364" s="6">
        <v>0</v>
      </c>
      <c r="AJ1364" s="6">
        <v>3</v>
      </c>
      <c r="AK1364" s="11">
        <v>0</v>
      </c>
      <c r="AL1364" s="11">
        <v>0</v>
      </c>
      <c r="AM1364" s="11">
        <v>0</v>
      </c>
      <c r="AN1364" s="11">
        <v>3</v>
      </c>
      <c r="AO1364" s="11">
        <v>5000</v>
      </c>
      <c r="AP1364" s="11">
        <v>2.5</v>
      </c>
      <c r="AQ1364" s="11">
        <v>0</v>
      </c>
      <c r="AR1364" s="6">
        <v>0</v>
      </c>
      <c r="AS1364" s="11" t="s">
        <v>156</v>
      </c>
      <c r="AT1364" s="19" t="s">
        <v>211</v>
      </c>
      <c r="AU1364" s="11" t="s">
        <v>345</v>
      </c>
      <c r="AV1364" s="18">
        <v>10000007</v>
      </c>
      <c r="AW1364" s="18">
        <v>70107001</v>
      </c>
      <c r="AX1364" s="12" t="s">
        <v>158</v>
      </c>
      <c r="AY1364" s="11">
        <v>0</v>
      </c>
      <c r="AZ1364" s="13">
        <v>0</v>
      </c>
      <c r="BA1364" s="13">
        <v>0</v>
      </c>
      <c r="BB1364" s="37" t="s">
        <v>389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70502002</v>
      </c>
      <c r="D1365" s="12" t="s">
        <v>423</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v>3</v>
      </c>
      <c r="AG1365" s="6">
        <v>4</v>
      </c>
      <c r="AH1365" s="6">
        <v>1</v>
      </c>
      <c r="AI1365" s="6">
        <v>0</v>
      </c>
      <c r="AJ1365" s="6">
        <v>1.5</v>
      </c>
      <c r="AK1365" s="11">
        <v>0</v>
      </c>
      <c r="AL1365" s="11">
        <v>0</v>
      </c>
      <c r="AM1365" s="11">
        <v>0</v>
      </c>
      <c r="AN1365" s="11">
        <v>3</v>
      </c>
      <c r="AO1365" s="11">
        <v>5000</v>
      </c>
      <c r="AP1365" s="11">
        <v>3</v>
      </c>
      <c r="AQ1365" s="11">
        <v>0</v>
      </c>
      <c r="AR1365" s="6">
        <v>0</v>
      </c>
      <c r="AS1365" s="11" t="s">
        <v>156</v>
      </c>
      <c r="AT1365" s="19" t="s">
        <v>157</v>
      </c>
      <c r="AU1365" s="11" t="s">
        <v>345</v>
      </c>
      <c r="AV1365" s="18">
        <v>10000007</v>
      </c>
      <c r="AW1365" s="18">
        <v>70103003</v>
      </c>
      <c r="AX1365" s="12" t="s">
        <v>158</v>
      </c>
      <c r="AY1365" s="11" t="s">
        <v>1730</v>
      </c>
      <c r="AZ1365" s="13">
        <v>0</v>
      </c>
      <c r="BA1365" s="13">
        <v>0</v>
      </c>
      <c r="BB1365" s="37" t="s">
        <v>425</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70502003</v>
      </c>
      <c r="D1366" s="12" t="s">
        <v>426</v>
      </c>
      <c r="E1366" s="11">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0</v>
      </c>
      <c r="Z1366" s="11">
        <v>0</v>
      </c>
      <c r="AA1366" s="11">
        <v>0</v>
      </c>
      <c r="AB1366" s="11">
        <v>0</v>
      </c>
      <c r="AC1366" s="11">
        <v>0</v>
      </c>
      <c r="AD1366" s="11">
        <v>12</v>
      </c>
      <c r="AE1366" s="11">
        <v>1</v>
      </c>
      <c r="AF1366" s="11">
        <v>3</v>
      </c>
      <c r="AG1366" s="6">
        <v>6</v>
      </c>
      <c r="AH1366" s="6">
        <v>1</v>
      </c>
      <c r="AI1366" s="6">
        <v>0</v>
      </c>
      <c r="AJ1366" s="6">
        <v>1.5</v>
      </c>
      <c r="AK1366" s="11">
        <v>0</v>
      </c>
      <c r="AL1366" s="11">
        <v>0</v>
      </c>
      <c r="AM1366" s="11">
        <v>0</v>
      </c>
      <c r="AN1366" s="11">
        <v>3</v>
      </c>
      <c r="AO1366" s="11">
        <v>5000</v>
      </c>
      <c r="AP1366" s="11">
        <v>3</v>
      </c>
      <c r="AQ1366" s="11">
        <v>0</v>
      </c>
      <c r="AR1366" s="6">
        <v>0</v>
      </c>
      <c r="AS1366" s="11" t="s">
        <v>156</v>
      </c>
      <c r="AT1366" s="19" t="s">
        <v>194</v>
      </c>
      <c r="AU1366" s="11" t="s">
        <v>345</v>
      </c>
      <c r="AV1366" s="18">
        <v>10000007</v>
      </c>
      <c r="AW1366" s="18">
        <v>70103003</v>
      </c>
      <c r="AX1366" s="12" t="s">
        <v>158</v>
      </c>
      <c r="AY1366" s="11" t="s">
        <v>1731</v>
      </c>
      <c r="AZ1366" s="13">
        <v>0</v>
      </c>
      <c r="BA1366" s="13">
        <v>0</v>
      </c>
      <c r="BB1366" s="37" t="s">
        <v>428</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70502004</v>
      </c>
      <c r="D1367" s="19" t="s">
        <v>429</v>
      </c>
      <c r="E1367" s="18">
        <v>1</v>
      </c>
      <c r="F1367" s="18">
        <v>60010500</v>
      </c>
      <c r="G1367" s="18">
        <v>0</v>
      </c>
      <c r="H1367" s="13">
        <v>0</v>
      </c>
      <c r="I1367" s="18">
        <v>1</v>
      </c>
      <c r="J1367" s="18">
        <v>0</v>
      </c>
      <c r="K1367" s="18">
        <v>0</v>
      </c>
      <c r="L1367" s="18">
        <v>0</v>
      </c>
      <c r="M1367" s="18">
        <v>0</v>
      </c>
      <c r="N1367" s="11">
        <v>2</v>
      </c>
      <c r="O1367" s="18">
        <v>2</v>
      </c>
      <c r="P1367" s="18">
        <v>0.6</v>
      </c>
      <c r="Q1367" s="18">
        <v>0</v>
      </c>
      <c r="R1367" s="6">
        <v>0</v>
      </c>
      <c r="S1367" s="13">
        <v>0</v>
      </c>
      <c r="T1367" s="11">
        <v>1</v>
      </c>
      <c r="U1367" s="18">
        <v>2</v>
      </c>
      <c r="V1367" s="18">
        <v>0</v>
      </c>
      <c r="W1367" s="18">
        <v>0</v>
      </c>
      <c r="X1367" s="18">
        <v>0</v>
      </c>
      <c r="Y1367" s="18">
        <v>0</v>
      </c>
      <c r="Z1367" s="18">
        <v>0</v>
      </c>
      <c r="AA1367" s="18">
        <v>0</v>
      </c>
      <c r="AB1367" s="18">
        <v>0</v>
      </c>
      <c r="AC1367" s="18">
        <v>0</v>
      </c>
      <c r="AD1367" s="18">
        <v>20</v>
      </c>
      <c r="AE1367" s="18">
        <v>0</v>
      </c>
      <c r="AF1367" s="18">
        <v>0</v>
      </c>
      <c r="AG1367" s="6">
        <v>2</v>
      </c>
      <c r="AH1367" s="6">
        <v>0</v>
      </c>
      <c r="AI1367" s="6">
        <v>0</v>
      </c>
      <c r="AJ1367" s="6">
        <v>0</v>
      </c>
      <c r="AK1367" s="18">
        <v>0</v>
      </c>
      <c r="AL1367" s="18">
        <v>0</v>
      </c>
      <c r="AM1367" s="18">
        <v>0</v>
      </c>
      <c r="AN1367" s="18">
        <v>0</v>
      </c>
      <c r="AO1367" s="18">
        <v>1000</v>
      </c>
      <c r="AP1367" s="18">
        <v>0</v>
      </c>
      <c r="AQ1367" s="18">
        <v>0</v>
      </c>
      <c r="AR1367" s="6">
        <v>90102001</v>
      </c>
      <c r="AS1367" s="18" t="s">
        <v>156</v>
      </c>
      <c r="AT1367" s="19" t="s">
        <v>157</v>
      </c>
      <c r="AU1367" s="18" t="s">
        <v>244</v>
      </c>
      <c r="AV1367" s="18">
        <v>0</v>
      </c>
      <c r="AW1367" s="18">
        <v>40000003</v>
      </c>
      <c r="AX1367" s="19" t="s">
        <v>158</v>
      </c>
      <c r="AY1367" s="19" t="s">
        <v>156</v>
      </c>
      <c r="AZ1367" s="13">
        <v>0</v>
      </c>
      <c r="BA1367" s="13">
        <v>0</v>
      </c>
      <c r="BB1367" s="68" t="s">
        <v>430</v>
      </c>
      <c r="BC1367" s="18">
        <v>0</v>
      </c>
      <c r="BD1367" s="11">
        <v>0</v>
      </c>
      <c r="BE1367" s="18">
        <v>0</v>
      </c>
      <c r="BF1367" s="18">
        <v>0</v>
      </c>
      <c r="BG1367" s="18">
        <v>0</v>
      </c>
      <c r="BH1367" s="18">
        <v>0</v>
      </c>
      <c r="BI1367" s="9">
        <v>0</v>
      </c>
      <c r="BJ1367" s="6">
        <v>0</v>
      </c>
      <c r="BK1367" s="6">
        <v>0</v>
      </c>
      <c r="BL1367" s="6">
        <v>0</v>
      </c>
      <c r="BM1367" s="6">
        <v>0</v>
      </c>
      <c r="BN1367" s="6">
        <v>0</v>
      </c>
      <c r="BO1367" s="6">
        <v>0</v>
      </c>
    </row>
    <row r="1368" spans="3:67" ht="20.100000000000001" customHeight="1">
      <c r="C1368" s="18">
        <v>70502005</v>
      </c>
      <c r="D1368" s="19" t="s">
        <v>431</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1">
        <v>99999</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90104002</v>
      </c>
      <c r="AS1368" s="18" t="s">
        <v>156</v>
      </c>
      <c r="AT1368" s="19" t="s">
        <v>157</v>
      </c>
      <c r="AU1368" s="18" t="s">
        <v>244</v>
      </c>
      <c r="AV1368" s="18">
        <v>0</v>
      </c>
      <c r="AW1368" s="18">
        <v>0</v>
      </c>
      <c r="AX1368" s="19" t="s">
        <v>158</v>
      </c>
      <c r="AY1368" s="19" t="s">
        <v>156</v>
      </c>
      <c r="AZ1368" s="13">
        <v>0</v>
      </c>
      <c r="BA1368" s="13">
        <v>0</v>
      </c>
      <c r="BB1368" s="68" t="s">
        <v>432</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19.5" customHeight="1">
      <c r="C1369" s="18">
        <v>70503001</v>
      </c>
      <c r="D1369" s="19" t="s">
        <v>464</v>
      </c>
      <c r="E1369" s="18">
        <v>1</v>
      </c>
      <c r="F1369" s="18">
        <v>60010300</v>
      </c>
      <c r="G1369" s="18">
        <v>0</v>
      </c>
      <c r="H1369" s="13">
        <v>0</v>
      </c>
      <c r="I1369" s="18">
        <v>1</v>
      </c>
      <c r="J1369" s="18">
        <v>0</v>
      </c>
      <c r="K1369" s="18">
        <v>0</v>
      </c>
      <c r="L1369" s="18">
        <v>0</v>
      </c>
      <c r="M1369" s="18">
        <v>0</v>
      </c>
      <c r="N1369" s="11">
        <v>2</v>
      </c>
      <c r="O1369" s="18">
        <v>0</v>
      </c>
      <c r="P1369" s="18">
        <v>0</v>
      </c>
      <c r="Q1369" s="18">
        <v>0</v>
      </c>
      <c r="R1369" s="6">
        <v>0</v>
      </c>
      <c r="S1369" s="13">
        <v>0</v>
      </c>
      <c r="T1369" s="11">
        <v>1</v>
      </c>
      <c r="U1369" s="18">
        <v>2</v>
      </c>
      <c r="V1369" s="18">
        <v>0</v>
      </c>
      <c r="W1369" s="18">
        <v>3</v>
      </c>
      <c r="X1369" s="18">
        <v>0</v>
      </c>
      <c r="Y1369" s="18">
        <v>0</v>
      </c>
      <c r="Z1369" s="18">
        <v>0</v>
      </c>
      <c r="AA1369" s="18">
        <v>0</v>
      </c>
      <c r="AB1369" s="11">
        <v>0</v>
      </c>
      <c r="AC1369" s="18">
        <v>0</v>
      </c>
      <c r="AD1369" s="18">
        <v>20</v>
      </c>
      <c r="AE1369" s="18">
        <v>1</v>
      </c>
      <c r="AF1369" s="18">
        <v>1</v>
      </c>
      <c r="AG1369" s="6">
        <v>2</v>
      </c>
      <c r="AH1369" s="6">
        <v>2</v>
      </c>
      <c r="AI1369" s="6">
        <v>0</v>
      </c>
      <c r="AJ1369" s="6">
        <v>1.5</v>
      </c>
      <c r="AK1369" s="18">
        <v>0</v>
      </c>
      <c r="AL1369" s="18">
        <v>0</v>
      </c>
      <c r="AM1369" s="18">
        <v>0</v>
      </c>
      <c r="AN1369" s="18">
        <v>1</v>
      </c>
      <c r="AO1369" s="18">
        <v>30000</v>
      </c>
      <c r="AP1369" s="18">
        <v>0</v>
      </c>
      <c r="AQ1369" s="18">
        <v>4</v>
      </c>
      <c r="AR1369" s="6">
        <v>0</v>
      </c>
      <c r="AS1369" s="11" t="s">
        <v>422</v>
      </c>
      <c r="AT1369" s="19" t="s">
        <v>157</v>
      </c>
      <c r="AU1369" s="18" t="s">
        <v>352</v>
      </c>
      <c r="AV1369" s="18">
        <v>10003002</v>
      </c>
      <c r="AW1369" s="18">
        <v>70106005</v>
      </c>
      <c r="AX1369" s="19" t="s">
        <v>376</v>
      </c>
      <c r="AY1369" s="19">
        <v>0</v>
      </c>
      <c r="AZ1369" s="13">
        <v>0</v>
      </c>
      <c r="BA1369" s="13">
        <v>0</v>
      </c>
      <c r="BB1369" s="68" t="s">
        <v>600</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20.100000000000001" customHeight="1">
      <c r="C1370" s="18">
        <v>70503002</v>
      </c>
      <c r="D1370" s="12" t="s">
        <v>601</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12</v>
      </c>
      <c r="AE1370" s="11">
        <v>1</v>
      </c>
      <c r="AF1370" s="11">
        <v>3</v>
      </c>
      <c r="AG1370" s="6">
        <v>4</v>
      </c>
      <c r="AH1370" s="6">
        <v>1</v>
      </c>
      <c r="AI1370" s="6">
        <v>0</v>
      </c>
      <c r="AJ1370" s="6">
        <v>1.5</v>
      </c>
      <c r="AK1370" s="11">
        <v>0</v>
      </c>
      <c r="AL1370" s="11">
        <v>0</v>
      </c>
      <c r="AM1370" s="11">
        <v>0</v>
      </c>
      <c r="AN1370" s="11">
        <v>2.5</v>
      </c>
      <c r="AO1370" s="11">
        <v>5000</v>
      </c>
      <c r="AP1370" s="11">
        <v>2</v>
      </c>
      <c r="AQ1370" s="11">
        <v>0</v>
      </c>
      <c r="AR1370" s="6">
        <v>0</v>
      </c>
      <c r="AS1370" s="11">
        <v>0</v>
      </c>
      <c r="AT1370" s="19" t="s">
        <v>394</v>
      </c>
      <c r="AU1370" s="11" t="s">
        <v>345</v>
      </c>
      <c r="AV1370" s="18">
        <v>10000007</v>
      </c>
      <c r="AW1370" s="18">
        <v>70404002</v>
      </c>
      <c r="AX1370" s="12" t="s">
        <v>158</v>
      </c>
      <c r="AY1370" s="11" t="s">
        <v>1732</v>
      </c>
      <c r="AZ1370" s="13">
        <v>0</v>
      </c>
      <c r="BA1370" s="13">
        <v>0</v>
      </c>
      <c r="BB1370" s="37" t="s">
        <v>1720</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70503003</v>
      </c>
      <c r="D1371" s="19" t="s">
        <v>348</v>
      </c>
      <c r="E1371" s="18">
        <v>1</v>
      </c>
      <c r="F1371" s="18">
        <v>60010500</v>
      </c>
      <c r="G1371" s="18">
        <v>0</v>
      </c>
      <c r="H1371" s="13">
        <v>0</v>
      </c>
      <c r="I1371" s="18">
        <v>1</v>
      </c>
      <c r="J1371" s="18">
        <v>0</v>
      </c>
      <c r="K1371" s="18">
        <v>0</v>
      </c>
      <c r="L1371" s="18">
        <v>0</v>
      </c>
      <c r="M1371" s="18">
        <v>0</v>
      </c>
      <c r="N1371" s="11">
        <v>2</v>
      </c>
      <c r="O1371" s="18">
        <v>2</v>
      </c>
      <c r="P1371" s="18">
        <v>0.6</v>
      </c>
      <c r="Q1371" s="18">
        <v>0</v>
      </c>
      <c r="R1371" s="6">
        <v>0</v>
      </c>
      <c r="S1371" s="13">
        <v>0</v>
      </c>
      <c r="T1371" s="11">
        <v>1</v>
      </c>
      <c r="U1371" s="18">
        <v>2</v>
      </c>
      <c r="V1371" s="18">
        <v>0</v>
      </c>
      <c r="W1371" s="18">
        <v>0</v>
      </c>
      <c r="X1371" s="18">
        <v>0</v>
      </c>
      <c r="Y1371" s="18">
        <v>0</v>
      </c>
      <c r="Z1371" s="18">
        <v>0</v>
      </c>
      <c r="AA1371" s="18">
        <v>0</v>
      </c>
      <c r="AB1371" s="11">
        <v>0</v>
      </c>
      <c r="AC1371" s="18">
        <v>0</v>
      </c>
      <c r="AD1371" s="18">
        <v>20</v>
      </c>
      <c r="AE1371" s="18">
        <v>0</v>
      </c>
      <c r="AF1371" s="18">
        <v>0</v>
      </c>
      <c r="AG1371" s="6">
        <v>2</v>
      </c>
      <c r="AH1371" s="6">
        <v>0</v>
      </c>
      <c r="AI1371" s="6">
        <v>0</v>
      </c>
      <c r="AJ1371" s="6">
        <v>0</v>
      </c>
      <c r="AK1371" s="18">
        <v>0</v>
      </c>
      <c r="AL1371" s="18">
        <v>0</v>
      </c>
      <c r="AM1371" s="18">
        <v>0</v>
      </c>
      <c r="AN1371" s="18">
        <v>0</v>
      </c>
      <c r="AO1371" s="18">
        <v>1000</v>
      </c>
      <c r="AP1371" s="18">
        <v>0</v>
      </c>
      <c r="AQ1371" s="18">
        <v>0</v>
      </c>
      <c r="AR1371" s="6">
        <v>90401004</v>
      </c>
      <c r="AS1371" s="18" t="s">
        <v>156</v>
      </c>
      <c r="AT1371" s="19" t="s">
        <v>156</v>
      </c>
      <c r="AU1371" s="18" t="s">
        <v>244</v>
      </c>
      <c r="AV1371" s="18">
        <v>0</v>
      </c>
      <c r="AW1371" s="18">
        <v>40000003</v>
      </c>
      <c r="AX1371" s="19" t="s">
        <v>158</v>
      </c>
      <c r="AY1371" s="19" t="s">
        <v>156</v>
      </c>
      <c r="AZ1371" s="13">
        <v>0</v>
      </c>
      <c r="BA1371" s="13">
        <v>0</v>
      </c>
      <c r="BB1371" s="68" t="s">
        <v>497</v>
      </c>
      <c r="BC1371" s="18">
        <v>0</v>
      </c>
      <c r="BD1371" s="11">
        <v>0</v>
      </c>
      <c r="BE1371" s="18">
        <v>0</v>
      </c>
      <c r="BF1371" s="18">
        <v>0</v>
      </c>
      <c r="BG1371" s="18">
        <v>0</v>
      </c>
      <c r="BH1371" s="18">
        <v>0</v>
      </c>
      <c r="BI1371" s="9">
        <v>0</v>
      </c>
      <c r="BJ1371" s="6">
        <v>0</v>
      </c>
      <c r="BK1371" s="6">
        <v>0</v>
      </c>
      <c r="BL1371" s="6">
        <v>0</v>
      </c>
      <c r="BM1371" s="6">
        <v>0</v>
      </c>
      <c r="BN1371" s="6">
        <v>0</v>
      </c>
      <c r="BO1371" s="6">
        <v>0</v>
      </c>
    </row>
    <row r="1372" spans="3:67" ht="20.100000000000001" customHeight="1">
      <c r="C1372" s="18">
        <v>70503004</v>
      </c>
      <c r="D1372" s="19" t="s">
        <v>365</v>
      </c>
      <c r="E1372" s="18">
        <v>1</v>
      </c>
      <c r="F1372" s="18">
        <v>60010500</v>
      </c>
      <c r="G1372" s="18">
        <v>0</v>
      </c>
      <c r="H1372" s="13">
        <v>0</v>
      </c>
      <c r="I1372" s="18">
        <v>1</v>
      </c>
      <c r="J1372" s="18">
        <v>0</v>
      </c>
      <c r="K1372" s="18">
        <v>0</v>
      </c>
      <c r="L1372" s="18">
        <v>0</v>
      </c>
      <c r="M1372" s="18">
        <v>0</v>
      </c>
      <c r="N1372" s="11">
        <v>2</v>
      </c>
      <c r="O1372" s="18">
        <v>2</v>
      </c>
      <c r="P1372" s="18">
        <v>0.3</v>
      </c>
      <c r="Q1372" s="18">
        <v>0</v>
      </c>
      <c r="R1372" s="6">
        <v>0</v>
      </c>
      <c r="S1372" s="13">
        <v>0</v>
      </c>
      <c r="T1372" s="11">
        <v>1</v>
      </c>
      <c r="U1372" s="18">
        <v>2</v>
      </c>
      <c r="V1372" s="18">
        <v>0</v>
      </c>
      <c r="W1372" s="18">
        <v>0</v>
      </c>
      <c r="X1372" s="18">
        <v>0</v>
      </c>
      <c r="Y1372" s="18">
        <v>0</v>
      </c>
      <c r="Z1372" s="18">
        <v>0</v>
      </c>
      <c r="AA1372" s="18">
        <v>0</v>
      </c>
      <c r="AB1372" s="11">
        <v>0</v>
      </c>
      <c r="AC1372" s="18">
        <v>0</v>
      </c>
      <c r="AD1372" s="11">
        <v>15</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90402005</v>
      </c>
      <c r="AS1372" s="18" t="s">
        <v>156</v>
      </c>
      <c r="AT1372" s="19" t="s">
        <v>157</v>
      </c>
      <c r="AU1372" s="18" t="s">
        <v>244</v>
      </c>
      <c r="AV1372" s="18">
        <v>0</v>
      </c>
      <c r="AW1372" s="18">
        <v>0</v>
      </c>
      <c r="AX1372" s="19" t="s">
        <v>158</v>
      </c>
      <c r="AY1372" s="19" t="s">
        <v>156</v>
      </c>
      <c r="AZ1372" s="13">
        <v>0</v>
      </c>
      <c r="BA1372" s="13">
        <v>0</v>
      </c>
      <c r="BB1372" s="68" t="s">
        <v>461</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70503005</v>
      </c>
      <c r="D1373" s="12" t="s">
        <v>706</v>
      </c>
      <c r="E1373" s="11">
        <v>2</v>
      </c>
      <c r="F1373" s="11">
        <v>61012301</v>
      </c>
      <c r="G1373" s="11">
        <v>0</v>
      </c>
      <c r="H1373" s="13">
        <v>0</v>
      </c>
      <c r="I1373" s="18">
        <v>1</v>
      </c>
      <c r="J1373" s="18">
        <v>0</v>
      </c>
      <c r="K1373" s="18">
        <v>0</v>
      </c>
      <c r="L1373" s="11">
        <v>0</v>
      </c>
      <c r="M1373" s="11">
        <v>0</v>
      </c>
      <c r="N1373" s="11">
        <v>2</v>
      </c>
      <c r="O1373" s="11">
        <v>1</v>
      </c>
      <c r="P1373" s="11">
        <v>0.5</v>
      </c>
      <c r="Q1373" s="11">
        <v>0</v>
      </c>
      <c r="R1373" s="6">
        <v>0</v>
      </c>
      <c r="S1373" s="11">
        <v>0</v>
      </c>
      <c r="T1373" s="11">
        <v>1</v>
      </c>
      <c r="U1373" s="11">
        <v>2</v>
      </c>
      <c r="V1373" s="11">
        <v>0</v>
      </c>
      <c r="W1373" s="11">
        <v>3</v>
      </c>
      <c r="X1373" s="11">
        <v>0</v>
      </c>
      <c r="Y1373" s="11">
        <v>1</v>
      </c>
      <c r="Z1373" s="11">
        <v>0</v>
      </c>
      <c r="AA1373" s="11">
        <v>0</v>
      </c>
      <c r="AB1373" s="11">
        <v>0</v>
      </c>
      <c r="AC1373" s="11">
        <v>0</v>
      </c>
      <c r="AD1373" s="11">
        <v>12</v>
      </c>
      <c r="AE1373" s="11">
        <v>2</v>
      </c>
      <c r="AF1373" s="11" t="s">
        <v>165</v>
      </c>
      <c r="AG1373" s="6">
        <v>0</v>
      </c>
      <c r="AH1373" s="6">
        <v>2</v>
      </c>
      <c r="AI1373" s="6">
        <v>0</v>
      </c>
      <c r="AJ1373" s="6">
        <v>1.5</v>
      </c>
      <c r="AK1373" s="11">
        <v>0</v>
      </c>
      <c r="AL1373" s="11">
        <v>0</v>
      </c>
      <c r="AM1373" s="11">
        <v>0</v>
      </c>
      <c r="AN1373" s="11">
        <v>0.2</v>
      </c>
      <c r="AO1373" s="11">
        <v>200</v>
      </c>
      <c r="AP1373" s="11">
        <v>1</v>
      </c>
      <c r="AQ1373" s="11">
        <v>30</v>
      </c>
      <c r="AR1373" s="6">
        <v>0</v>
      </c>
      <c r="AS1373" s="11" t="s">
        <v>156</v>
      </c>
      <c r="AT1373" s="12" t="s">
        <v>194</v>
      </c>
      <c r="AU1373" s="11" t="s">
        <v>167</v>
      </c>
      <c r="AV1373" s="18">
        <v>10000011</v>
      </c>
      <c r="AW1373" s="18">
        <v>70404001</v>
      </c>
      <c r="AX1373" s="12" t="s">
        <v>168</v>
      </c>
      <c r="AY1373" s="11">
        <v>0</v>
      </c>
      <c r="AZ1373" s="13">
        <v>0</v>
      </c>
      <c r="BA1373" s="13">
        <v>0</v>
      </c>
      <c r="BB1373" s="37" t="s">
        <v>1722</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70503006</v>
      </c>
      <c r="D1374" s="12" t="s">
        <v>589</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999999</v>
      </c>
      <c r="AP1374" s="11">
        <v>3</v>
      </c>
      <c r="AQ1374" s="11">
        <v>0</v>
      </c>
      <c r="AR1374" s="6">
        <v>0</v>
      </c>
      <c r="AS1374" s="11" t="s">
        <v>156</v>
      </c>
      <c r="AT1374" s="19" t="s">
        <v>211</v>
      </c>
      <c r="AU1374" s="11" t="s">
        <v>345</v>
      </c>
      <c r="AV1374" s="18">
        <v>10000007</v>
      </c>
      <c r="AW1374" s="18">
        <v>70302004</v>
      </c>
      <c r="AX1374" s="12" t="s">
        <v>158</v>
      </c>
      <c r="AY1374" s="11" t="s">
        <v>1733</v>
      </c>
      <c r="AZ1374" s="13">
        <v>0</v>
      </c>
      <c r="BA1374" s="13">
        <v>0</v>
      </c>
      <c r="BB1374" s="37" t="s">
        <v>1660</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70504001</v>
      </c>
      <c r="D1375" s="12" t="s">
        <v>613</v>
      </c>
      <c r="E1375" s="11">
        <v>1</v>
      </c>
      <c r="F1375" s="11">
        <v>60010300</v>
      </c>
      <c r="G1375" s="18">
        <v>0</v>
      </c>
      <c r="H1375" s="13">
        <v>0</v>
      </c>
      <c r="I1375" s="18">
        <v>1</v>
      </c>
      <c r="J1375" s="18">
        <v>0</v>
      </c>
      <c r="K1375" s="18">
        <v>0</v>
      </c>
      <c r="L1375" s="11">
        <v>0</v>
      </c>
      <c r="M1375" s="11">
        <v>0</v>
      </c>
      <c r="N1375" s="11">
        <v>2</v>
      </c>
      <c r="O1375" s="11">
        <v>2</v>
      </c>
      <c r="P1375" s="11">
        <v>0.8</v>
      </c>
      <c r="Q1375" s="11">
        <v>1</v>
      </c>
      <c r="R1375" s="6">
        <v>0</v>
      </c>
      <c r="S1375" s="11">
        <v>0</v>
      </c>
      <c r="T1375" s="11">
        <v>1</v>
      </c>
      <c r="U1375" s="11">
        <v>2</v>
      </c>
      <c r="V1375" s="11">
        <v>0</v>
      </c>
      <c r="W1375" s="11">
        <v>0</v>
      </c>
      <c r="X1375" s="11">
        <v>0</v>
      </c>
      <c r="Y1375" s="11">
        <v>0</v>
      </c>
      <c r="Z1375" s="11">
        <v>0</v>
      </c>
      <c r="AA1375" s="11">
        <v>0</v>
      </c>
      <c r="AB1375" s="11">
        <v>0</v>
      </c>
      <c r="AC1375" s="11">
        <v>0</v>
      </c>
      <c r="AD1375" s="11">
        <v>99999</v>
      </c>
      <c r="AE1375" s="11">
        <v>0</v>
      </c>
      <c r="AF1375" s="11">
        <v>0</v>
      </c>
      <c r="AG1375" s="6">
        <v>2</v>
      </c>
      <c r="AH1375" s="6">
        <v>2</v>
      </c>
      <c r="AI1375" s="6">
        <v>0</v>
      </c>
      <c r="AJ1375" s="6">
        <v>1.5</v>
      </c>
      <c r="AK1375" s="11">
        <v>0</v>
      </c>
      <c r="AL1375" s="11">
        <v>0</v>
      </c>
      <c r="AM1375" s="11">
        <v>0</v>
      </c>
      <c r="AN1375" s="11">
        <v>1</v>
      </c>
      <c r="AO1375" s="11">
        <v>3000</v>
      </c>
      <c r="AP1375" s="11">
        <v>0.5</v>
      </c>
      <c r="AQ1375" s="11">
        <v>0</v>
      </c>
      <c r="AR1375" s="6">
        <v>0</v>
      </c>
      <c r="AS1375" s="11" t="s">
        <v>156</v>
      </c>
      <c r="AT1375" s="19" t="s">
        <v>157</v>
      </c>
      <c r="AU1375" s="11" t="s">
        <v>352</v>
      </c>
      <c r="AV1375" s="18">
        <v>0</v>
      </c>
      <c r="AW1375" s="18">
        <v>0</v>
      </c>
      <c r="AX1375" s="12" t="s">
        <v>341</v>
      </c>
      <c r="AY1375" s="11" t="s">
        <v>614</v>
      </c>
      <c r="AZ1375" s="13">
        <v>0</v>
      </c>
      <c r="BA1375" s="13">
        <v>0</v>
      </c>
      <c r="BB1375" s="37" t="s">
        <v>615</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19.5" customHeight="1">
      <c r="C1376" s="18">
        <v>70504002</v>
      </c>
      <c r="D1376" s="12" t="s">
        <v>616</v>
      </c>
      <c r="E1376" s="18">
        <v>1</v>
      </c>
      <c r="F1376" s="11">
        <v>60010100</v>
      </c>
      <c r="G1376" s="18">
        <v>0</v>
      </c>
      <c r="H1376" s="13">
        <v>0</v>
      </c>
      <c r="I1376" s="18">
        <v>1</v>
      </c>
      <c r="J1376" s="18">
        <v>0</v>
      </c>
      <c r="K1376" s="18">
        <v>0</v>
      </c>
      <c r="L1376" s="11">
        <v>0</v>
      </c>
      <c r="M1376" s="11">
        <v>0</v>
      </c>
      <c r="N1376" s="11">
        <v>2</v>
      </c>
      <c r="O1376" s="11">
        <v>1</v>
      </c>
      <c r="P1376" s="11">
        <v>0.3</v>
      </c>
      <c r="Q1376" s="11">
        <v>0</v>
      </c>
      <c r="R1376" s="6">
        <v>0</v>
      </c>
      <c r="S1376" s="11">
        <v>0</v>
      </c>
      <c r="T1376" s="11">
        <v>1</v>
      </c>
      <c r="U1376" s="11">
        <v>2</v>
      </c>
      <c r="V1376" s="11">
        <v>0</v>
      </c>
      <c r="W1376" s="11">
        <v>2.5</v>
      </c>
      <c r="X1376" s="11">
        <v>0</v>
      </c>
      <c r="Y1376" s="11">
        <v>1</v>
      </c>
      <c r="Z1376" s="11">
        <v>0</v>
      </c>
      <c r="AA1376" s="11">
        <v>0</v>
      </c>
      <c r="AB1376" s="11">
        <v>0</v>
      </c>
      <c r="AC1376" s="11">
        <v>0</v>
      </c>
      <c r="AD1376" s="11">
        <v>16</v>
      </c>
      <c r="AE1376" s="11">
        <v>1</v>
      </c>
      <c r="AF1376" s="11" t="s">
        <v>388</v>
      </c>
      <c r="AG1376" s="6">
        <v>0</v>
      </c>
      <c r="AH1376" s="6">
        <v>1</v>
      </c>
      <c r="AI1376" s="6">
        <v>0</v>
      </c>
      <c r="AJ1376" s="6">
        <v>3</v>
      </c>
      <c r="AK1376" s="11">
        <v>0</v>
      </c>
      <c r="AL1376" s="11">
        <v>0</v>
      </c>
      <c r="AM1376" s="11">
        <v>0</v>
      </c>
      <c r="AN1376" s="11">
        <v>3</v>
      </c>
      <c r="AO1376" s="11">
        <v>5000</v>
      </c>
      <c r="AP1376" s="11">
        <v>2.5</v>
      </c>
      <c r="AQ1376" s="11">
        <v>0</v>
      </c>
      <c r="AR1376" s="6">
        <v>0</v>
      </c>
      <c r="AS1376" s="11">
        <v>80001030</v>
      </c>
      <c r="AT1376" s="19" t="s">
        <v>211</v>
      </c>
      <c r="AU1376" s="11" t="s">
        <v>345</v>
      </c>
      <c r="AV1376" s="18">
        <v>10000007</v>
      </c>
      <c r="AW1376" s="18">
        <v>70204001</v>
      </c>
      <c r="AX1376" s="12" t="s">
        <v>158</v>
      </c>
      <c r="AY1376" s="11">
        <v>0</v>
      </c>
      <c r="AZ1376" s="13">
        <v>0</v>
      </c>
      <c r="BA1376" s="13">
        <v>0</v>
      </c>
      <c r="BB1376" s="37" t="s">
        <v>617</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20.100000000000001" customHeight="1">
      <c r="C1377" s="18">
        <v>70504003</v>
      </c>
      <c r="D1377" s="12" t="s">
        <v>538</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v>
      </c>
      <c r="X1377" s="11">
        <v>0</v>
      </c>
      <c r="Y1377" s="11">
        <v>1</v>
      </c>
      <c r="Z1377" s="11">
        <v>0</v>
      </c>
      <c r="AA1377" s="11">
        <v>0</v>
      </c>
      <c r="AB1377" s="11">
        <v>0</v>
      </c>
      <c r="AC1377" s="11">
        <v>0</v>
      </c>
      <c r="AD1377" s="11">
        <v>16</v>
      </c>
      <c r="AE1377" s="11">
        <v>1</v>
      </c>
      <c r="AF1377" s="11">
        <v>3</v>
      </c>
      <c r="AG1377" s="6">
        <v>4</v>
      </c>
      <c r="AH1377" s="6">
        <v>1</v>
      </c>
      <c r="AI1377" s="6">
        <v>0</v>
      </c>
      <c r="AJ1377" s="6">
        <v>1.5</v>
      </c>
      <c r="AK1377" s="11">
        <v>0</v>
      </c>
      <c r="AL1377" s="11">
        <v>0</v>
      </c>
      <c r="AM1377" s="11">
        <v>0</v>
      </c>
      <c r="AN1377" s="11">
        <v>3</v>
      </c>
      <c r="AO1377" s="11">
        <v>5000</v>
      </c>
      <c r="AP1377" s="11">
        <v>3</v>
      </c>
      <c r="AQ1377" s="11">
        <v>0</v>
      </c>
      <c r="AR1377" s="6">
        <v>0</v>
      </c>
      <c r="AS1377" s="11">
        <v>80001030</v>
      </c>
      <c r="AT1377" s="19" t="s">
        <v>194</v>
      </c>
      <c r="AU1377" s="11" t="s">
        <v>345</v>
      </c>
      <c r="AV1377" s="18">
        <v>10000007</v>
      </c>
      <c r="AW1377" s="18">
        <v>70204002</v>
      </c>
      <c r="AX1377" s="12" t="s">
        <v>158</v>
      </c>
      <c r="AY1377" s="11" t="s">
        <v>1734</v>
      </c>
      <c r="AZ1377" s="13">
        <v>0</v>
      </c>
      <c r="BA1377" s="13">
        <v>0</v>
      </c>
      <c r="BB1377" s="37" t="s">
        <v>619</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70504004</v>
      </c>
      <c r="D1378" s="12" t="s">
        <v>541</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2.5</v>
      </c>
      <c r="X1378" s="11">
        <v>0</v>
      </c>
      <c r="Y1378" s="11">
        <v>1</v>
      </c>
      <c r="Z1378" s="11">
        <v>0</v>
      </c>
      <c r="AA1378" s="11">
        <v>0</v>
      </c>
      <c r="AB1378" s="11">
        <v>0</v>
      </c>
      <c r="AC1378" s="11">
        <v>0</v>
      </c>
      <c r="AD1378" s="11">
        <v>16</v>
      </c>
      <c r="AE1378" s="11">
        <v>1</v>
      </c>
      <c r="AF1378" s="11">
        <v>3</v>
      </c>
      <c r="AG1378" s="6">
        <v>6</v>
      </c>
      <c r="AH1378" s="6">
        <v>1</v>
      </c>
      <c r="AI1378" s="6">
        <v>0</v>
      </c>
      <c r="AJ1378" s="6">
        <v>1.5</v>
      </c>
      <c r="AK1378" s="11">
        <v>0</v>
      </c>
      <c r="AL1378" s="11">
        <v>0</v>
      </c>
      <c r="AM1378" s="11">
        <v>0</v>
      </c>
      <c r="AN1378" s="11">
        <v>3</v>
      </c>
      <c r="AO1378" s="11">
        <v>5000</v>
      </c>
      <c r="AP1378" s="11">
        <v>3</v>
      </c>
      <c r="AQ1378" s="11">
        <v>0</v>
      </c>
      <c r="AR1378" s="6">
        <v>0</v>
      </c>
      <c r="AS1378" s="11">
        <v>80001030</v>
      </c>
      <c r="AT1378" s="19" t="s">
        <v>394</v>
      </c>
      <c r="AU1378" s="11" t="s">
        <v>345</v>
      </c>
      <c r="AV1378" s="18">
        <v>10000007</v>
      </c>
      <c r="AW1378" s="18">
        <v>70204003</v>
      </c>
      <c r="AX1378" s="12" t="s">
        <v>158</v>
      </c>
      <c r="AY1378" s="11" t="s">
        <v>1735</v>
      </c>
      <c r="AZ1378" s="13">
        <v>0</v>
      </c>
      <c r="BA1378" s="13">
        <v>0</v>
      </c>
      <c r="BB1378" s="37" t="s">
        <v>621</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70504005</v>
      </c>
      <c r="D1379" s="12" t="s">
        <v>622</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t="s">
        <v>388</v>
      </c>
      <c r="AG1379" s="6">
        <v>0</v>
      </c>
      <c r="AH1379" s="6">
        <v>1</v>
      </c>
      <c r="AI1379" s="6">
        <v>0</v>
      </c>
      <c r="AJ1379" s="6">
        <v>3</v>
      </c>
      <c r="AK1379" s="11">
        <v>0</v>
      </c>
      <c r="AL1379" s="11">
        <v>0</v>
      </c>
      <c r="AM1379" s="11">
        <v>0</v>
      </c>
      <c r="AN1379" s="11">
        <v>2.5</v>
      </c>
      <c r="AO1379" s="11">
        <v>5000</v>
      </c>
      <c r="AP1379" s="11">
        <v>2</v>
      </c>
      <c r="AQ1379" s="11">
        <v>0</v>
      </c>
      <c r="AR1379" s="6">
        <v>0</v>
      </c>
      <c r="AS1379" s="11">
        <v>80001030</v>
      </c>
      <c r="AT1379" s="19" t="s">
        <v>194</v>
      </c>
      <c r="AU1379" s="11" t="s">
        <v>345</v>
      </c>
      <c r="AV1379" s="18">
        <v>10000007</v>
      </c>
      <c r="AW1379" s="18">
        <v>70405001</v>
      </c>
      <c r="AX1379" s="12" t="s">
        <v>158</v>
      </c>
      <c r="AY1379" s="11">
        <v>0</v>
      </c>
      <c r="AZ1379" s="13">
        <v>0</v>
      </c>
      <c r="BA1379" s="13">
        <v>0</v>
      </c>
      <c r="BB1379" s="37" t="s">
        <v>623</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20.100000000000001" customHeight="1">
      <c r="C1380" s="18">
        <v>70505001</v>
      </c>
      <c r="D1380" s="12" t="s">
        <v>630</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v>
      </c>
      <c r="X1380" s="11">
        <v>0</v>
      </c>
      <c r="Y1380" s="11">
        <v>1</v>
      </c>
      <c r="Z1380" s="11">
        <v>0</v>
      </c>
      <c r="AA1380" s="11">
        <v>0</v>
      </c>
      <c r="AB1380" s="11">
        <v>0</v>
      </c>
      <c r="AC1380" s="11">
        <v>0</v>
      </c>
      <c r="AD1380" s="11">
        <v>12</v>
      </c>
      <c r="AE1380" s="11">
        <v>1</v>
      </c>
      <c r="AF1380" s="11">
        <v>3</v>
      </c>
      <c r="AG1380" s="6">
        <v>4</v>
      </c>
      <c r="AH1380" s="6">
        <v>1</v>
      </c>
      <c r="AI1380" s="6">
        <v>0</v>
      </c>
      <c r="AJ1380" s="6">
        <v>1.5</v>
      </c>
      <c r="AK1380" s="11">
        <v>0</v>
      </c>
      <c r="AL1380" s="11">
        <v>0</v>
      </c>
      <c r="AM1380" s="11">
        <v>0</v>
      </c>
      <c r="AN1380" s="11">
        <v>3</v>
      </c>
      <c r="AO1380" s="11">
        <v>5000</v>
      </c>
      <c r="AP1380" s="11">
        <v>3</v>
      </c>
      <c r="AQ1380" s="11">
        <v>0</v>
      </c>
      <c r="AR1380" s="6">
        <v>0</v>
      </c>
      <c r="AS1380" s="11">
        <v>80001030</v>
      </c>
      <c r="AT1380" s="19" t="s">
        <v>194</v>
      </c>
      <c r="AU1380" s="11" t="s">
        <v>345</v>
      </c>
      <c r="AV1380" s="18">
        <v>10000007</v>
      </c>
      <c r="AW1380" s="18">
        <v>70204002</v>
      </c>
      <c r="AX1380" s="12" t="s">
        <v>158</v>
      </c>
      <c r="AY1380" s="11" t="s">
        <v>1736</v>
      </c>
      <c r="AZ1380" s="13">
        <v>0</v>
      </c>
      <c r="BA1380" s="13">
        <v>0</v>
      </c>
      <c r="BB1380" s="37" t="s">
        <v>666</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70505002</v>
      </c>
      <c r="D1381" s="12" t="s">
        <v>667</v>
      </c>
      <c r="E1381" s="18">
        <v>1</v>
      </c>
      <c r="F1381" s="11">
        <v>60010100</v>
      </c>
      <c r="G1381" s="18">
        <v>0</v>
      </c>
      <c r="H1381" s="13">
        <v>0</v>
      </c>
      <c r="I1381" s="18">
        <v>1</v>
      </c>
      <c r="J1381" s="18">
        <v>0</v>
      </c>
      <c r="K1381" s="18">
        <v>0</v>
      </c>
      <c r="L1381" s="11">
        <v>0</v>
      </c>
      <c r="M1381" s="11">
        <v>0</v>
      </c>
      <c r="N1381" s="11">
        <v>2</v>
      </c>
      <c r="O1381" s="11">
        <v>1</v>
      </c>
      <c r="P1381" s="11">
        <v>1</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2</v>
      </c>
      <c r="AF1381" s="11" t="s">
        <v>165</v>
      </c>
      <c r="AG1381" s="6">
        <v>0</v>
      </c>
      <c r="AH1381" s="6">
        <v>2</v>
      </c>
      <c r="AI1381" s="6">
        <v>0</v>
      </c>
      <c r="AJ1381" s="6">
        <v>1.5</v>
      </c>
      <c r="AK1381" s="11">
        <v>0</v>
      </c>
      <c r="AL1381" s="11">
        <v>0</v>
      </c>
      <c r="AM1381" s="11">
        <v>0</v>
      </c>
      <c r="AN1381" s="11">
        <v>1.5</v>
      </c>
      <c r="AO1381" s="11">
        <v>10000</v>
      </c>
      <c r="AP1381" s="11">
        <v>1</v>
      </c>
      <c r="AQ1381" s="11">
        <v>5</v>
      </c>
      <c r="AR1381" s="6">
        <v>0</v>
      </c>
      <c r="AS1381" s="11" t="s">
        <v>156</v>
      </c>
      <c r="AT1381" s="19" t="s">
        <v>394</v>
      </c>
      <c r="AU1381" s="11" t="s">
        <v>345</v>
      </c>
      <c r="AV1381" s="18">
        <v>10000007</v>
      </c>
      <c r="AW1381" s="18">
        <v>70302003</v>
      </c>
      <c r="AX1381" s="19" t="s">
        <v>376</v>
      </c>
      <c r="AY1381" s="11">
        <v>0</v>
      </c>
      <c r="AZ1381" s="13">
        <v>0</v>
      </c>
      <c r="BA1381" s="13">
        <v>0</v>
      </c>
      <c r="BB1381" s="37" t="s">
        <v>626</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70505003</v>
      </c>
      <c r="D1382" s="19" t="s">
        <v>397</v>
      </c>
      <c r="E1382" s="18">
        <v>1</v>
      </c>
      <c r="F1382" s="18">
        <v>60010500</v>
      </c>
      <c r="G1382" s="18">
        <v>0</v>
      </c>
      <c r="H1382" s="13">
        <v>0</v>
      </c>
      <c r="I1382" s="18">
        <v>1</v>
      </c>
      <c r="J1382" s="18">
        <v>0</v>
      </c>
      <c r="K1382" s="18">
        <v>0</v>
      </c>
      <c r="L1382" s="18">
        <v>0</v>
      </c>
      <c r="M1382" s="18">
        <v>0</v>
      </c>
      <c r="N1382" s="11">
        <v>2</v>
      </c>
      <c r="O1382" s="18">
        <v>2</v>
      </c>
      <c r="P1382" s="18">
        <v>0.3</v>
      </c>
      <c r="Q1382" s="18">
        <v>0</v>
      </c>
      <c r="R1382" s="6">
        <v>0</v>
      </c>
      <c r="S1382" s="13">
        <v>0</v>
      </c>
      <c r="T1382" s="11">
        <v>1</v>
      </c>
      <c r="U1382" s="18">
        <v>2</v>
      </c>
      <c r="V1382" s="18">
        <v>0</v>
      </c>
      <c r="W1382" s="18">
        <v>0</v>
      </c>
      <c r="X1382" s="18">
        <v>0</v>
      </c>
      <c r="Y1382" s="18">
        <v>0</v>
      </c>
      <c r="Z1382" s="18">
        <v>0</v>
      </c>
      <c r="AA1382" s="18">
        <v>0</v>
      </c>
      <c r="AB1382" s="11">
        <v>0</v>
      </c>
      <c r="AC1382" s="18">
        <v>0</v>
      </c>
      <c r="AD1382" s="11">
        <v>12</v>
      </c>
      <c r="AE1382" s="18">
        <v>0</v>
      </c>
      <c r="AF1382" s="18">
        <v>0</v>
      </c>
      <c r="AG1382" s="6">
        <v>7</v>
      </c>
      <c r="AH1382" s="6">
        <v>0</v>
      </c>
      <c r="AI1382" s="6">
        <v>0</v>
      </c>
      <c r="AJ1382" s="6">
        <v>0</v>
      </c>
      <c r="AK1382" s="18">
        <v>0</v>
      </c>
      <c r="AL1382" s="18">
        <v>0</v>
      </c>
      <c r="AM1382" s="18">
        <v>0</v>
      </c>
      <c r="AN1382" s="18">
        <v>0</v>
      </c>
      <c r="AO1382" s="18">
        <v>1000</v>
      </c>
      <c r="AP1382" s="18">
        <v>0</v>
      </c>
      <c r="AQ1382" s="18">
        <v>0</v>
      </c>
      <c r="AR1382" s="6">
        <v>0</v>
      </c>
      <c r="AS1382" s="18">
        <v>90204004</v>
      </c>
      <c r="AT1382" s="19" t="s">
        <v>157</v>
      </c>
      <c r="AU1382" s="18" t="s">
        <v>244</v>
      </c>
      <c r="AV1382" s="18">
        <v>0</v>
      </c>
      <c r="AW1382" s="18">
        <v>0</v>
      </c>
      <c r="AX1382" s="19" t="s">
        <v>158</v>
      </c>
      <c r="AY1382" s="19" t="s">
        <v>156</v>
      </c>
      <c r="AZ1382" s="13">
        <v>0</v>
      </c>
      <c r="BA1382" s="13">
        <v>0</v>
      </c>
      <c r="BB1382" s="68" t="s">
        <v>398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19.5" customHeight="1">
      <c r="C1383" s="18">
        <v>70505004</v>
      </c>
      <c r="D1383" s="19" t="s">
        <v>462</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15</v>
      </c>
      <c r="AE1383" s="18">
        <v>0</v>
      </c>
      <c r="AF1383" s="18">
        <v>0</v>
      </c>
      <c r="AG1383" s="6">
        <v>2</v>
      </c>
      <c r="AH1383" s="6">
        <v>0</v>
      </c>
      <c r="AI1383" s="6">
        <v>0</v>
      </c>
      <c r="AJ1383" s="6">
        <v>0</v>
      </c>
      <c r="AK1383" s="18">
        <v>0</v>
      </c>
      <c r="AL1383" s="18">
        <v>0</v>
      </c>
      <c r="AM1383" s="18">
        <v>0</v>
      </c>
      <c r="AN1383" s="18">
        <v>0</v>
      </c>
      <c r="AO1383" s="18">
        <v>1000</v>
      </c>
      <c r="AP1383" s="18">
        <v>0</v>
      </c>
      <c r="AQ1383" s="18">
        <v>0</v>
      </c>
      <c r="AR1383" s="6" t="s">
        <v>460</v>
      </c>
      <c r="AS1383" s="18" t="s">
        <v>156</v>
      </c>
      <c r="AT1383" s="19" t="s">
        <v>157</v>
      </c>
      <c r="AU1383" s="18" t="s">
        <v>244</v>
      </c>
      <c r="AV1383" s="18">
        <v>0</v>
      </c>
      <c r="AW1383" s="18">
        <v>0</v>
      </c>
      <c r="AX1383" s="19" t="s">
        <v>158</v>
      </c>
      <c r="AY1383" s="19" t="s">
        <v>156</v>
      </c>
      <c r="AZ1383" s="13">
        <v>0</v>
      </c>
      <c r="BA1383" s="13">
        <v>0</v>
      </c>
      <c r="BB1383" s="68" t="s">
        <v>632</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70505005</v>
      </c>
      <c r="D1384" s="12" t="s">
        <v>668</v>
      </c>
      <c r="E1384" s="18">
        <v>1</v>
      </c>
      <c r="F1384" s="11">
        <v>60010100</v>
      </c>
      <c r="G1384" s="18">
        <v>0</v>
      </c>
      <c r="H1384" s="13">
        <v>0</v>
      </c>
      <c r="I1384" s="18">
        <v>1</v>
      </c>
      <c r="J1384" s="18">
        <v>0</v>
      </c>
      <c r="K1384" s="18">
        <v>0</v>
      </c>
      <c r="L1384" s="11">
        <v>0</v>
      </c>
      <c r="M1384" s="11">
        <v>0</v>
      </c>
      <c r="N1384" s="11">
        <v>2</v>
      </c>
      <c r="O1384" s="11">
        <v>1</v>
      </c>
      <c r="P1384" s="11">
        <v>0.3</v>
      </c>
      <c r="Q1384" s="11">
        <v>0</v>
      </c>
      <c r="R1384" s="6">
        <v>0</v>
      </c>
      <c r="S1384" s="11">
        <v>0</v>
      </c>
      <c r="T1384" s="11">
        <v>1</v>
      </c>
      <c r="U1384" s="11">
        <v>2</v>
      </c>
      <c r="V1384" s="11">
        <v>0</v>
      </c>
      <c r="W1384" s="11">
        <v>3</v>
      </c>
      <c r="X1384" s="11">
        <v>0</v>
      </c>
      <c r="Y1384" s="11">
        <v>1</v>
      </c>
      <c r="Z1384" s="11">
        <v>0</v>
      </c>
      <c r="AA1384" s="11">
        <v>0</v>
      </c>
      <c r="AB1384" s="11">
        <v>0</v>
      </c>
      <c r="AC1384" s="11">
        <v>0</v>
      </c>
      <c r="AD1384" s="11">
        <v>15</v>
      </c>
      <c r="AE1384" s="11">
        <v>1</v>
      </c>
      <c r="AF1384" s="11" t="s">
        <v>388</v>
      </c>
      <c r="AG1384" s="6">
        <v>0</v>
      </c>
      <c r="AH1384" s="6">
        <v>1</v>
      </c>
      <c r="AI1384" s="6">
        <v>0</v>
      </c>
      <c r="AJ1384" s="6">
        <v>3</v>
      </c>
      <c r="AK1384" s="11">
        <v>0</v>
      </c>
      <c r="AL1384" s="11">
        <v>0</v>
      </c>
      <c r="AM1384" s="11">
        <v>0</v>
      </c>
      <c r="AN1384" s="11">
        <v>3</v>
      </c>
      <c r="AO1384" s="11">
        <v>5000</v>
      </c>
      <c r="AP1384" s="11">
        <v>2.5</v>
      </c>
      <c r="AQ1384" s="11">
        <v>0</v>
      </c>
      <c r="AR1384" s="6">
        <v>0</v>
      </c>
      <c r="AS1384" s="11" t="s">
        <v>422</v>
      </c>
      <c r="AT1384" s="19" t="s">
        <v>211</v>
      </c>
      <c r="AU1384" s="11" t="s">
        <v>345</v>
      </c>
      <c r="AV1384" s="18">
        <v>10000007</v>
      </c>
      <c r="AW1384" s="18">
        <v>70305005</v>
      </c>
      <c r="AX1384" s="12" t="s">
        <v>158</v>
      </c>
      <c r="AY1384" s="11">
        <v>0</v>
      </c>
      <c r="AZ1384" s="13">
        <v>0</v>
      </c>
      <c r="BA1384" s="13">
        <v>0</v>
      </c>
      <c r="BB1384" s="37" t="s">
        <v>634</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19.5" customHeight="1">
      <c r="C1385" s="18">
        <v>70505006</v>
      </c>
      <c r="D1385" s="12" t="s">
        <v>1700</v>
      </c>
      <c r="E1385" s="18">
        <v>1</v>
      </c>
      <c r="F1385" s="11">
        <v>60010100</v>
      </c>
      <c r="G1385" s="18">
        <v>0</v>
      </c>
      <c r="H1385" s="13">
        <v>0</v>
      </c>
      <c r="I1385" s="18">
        <v>1</v>
      </c>
      <c r="J1385" s="18">
        <v>0</v>
      </c>
      <c r="K1385" s="18">
        <v>0</v>
      </c>
      <c r="L1385" s="11">
        <v>0</v>
      </c>
      <c r="M1385" s="11">
        <v>0</v>
      </c>
      <c r="N1385" s="11">
        <v>2</v>
      </c>
      <c r="O1385" s="11">
        <v>1</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7</v>
      </c>
      <c r="AE1385" s="11">
        <v>1</v>
      </c>
      <c r="AF1385" s="11" t="s">
        <v>388</v>
      </c>
      <c r="AG1385" s="6">
        <v>0</v>
      </c>
      <c r="AH1385" s="6">
        <v>1</v>
      </c>
      <c r="AI1385" s="6">
        <v>0</v>
      </c>
      <c r="AJ1385" s="6">
        <v>3</v>
      </c>
      <c r="AK1385" s="11">
        <v>0</v>
      </c>
      <c r="AL1385" s="11">
        <v>0</v>
      </c>
      <c r="AM1385" s="11">
        <v>0</v>
      </c>
      <c r="AN1385" s="11">
        <v>3</v>
      </c>
      <c r="AO1385" s="11">
        <v>5000</v>
      </c>
      <c r="AP1385" s="11">
        <v>2.5</v>
      </c>
      <c r="AQ1385" s="11">
        <v>0</v>
      </c>
      <c r="AR1385" s="6">
        <v>0</v>
      </c>
      <c r="AS1385" s="11" t="s">
        <v>156</v>
      </c>
      <c r="AT1385" s="19" t="s">
        <v>157</v>
      </c>
      <c r="AU1385" s="11" t="s">
        <v>345</v>
      </c>
      <c r="AV1385" s="18">
        <v>10000007</v>
      </c>
      <c r="AW1385" s="18">
        <v>70305007</v>
      </c>
      <c r="AX1385" s="12" t="s">
        <v>158</v>
      </c>
      <c r="AY1385" s="11">
        <v>0</v>
      </c>
      <c r="AZ1385" s="13">
        <v>0</v>
      </c>
      <c r="BA1385" s="13">
        <v>0</v>
      </c>
      <c r="BB1385" s="37" t="s">
        <v>374</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70505007</v>
      </c>
      <c r="D1386" s="12" t="s">
        <v>635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1</v>
      </c>
      <c r="X1386" s="11">
        <v>0</v>
      </c>
      <c r="Y1386" s="11">
        <v>1</v>
      </c>
      <c r="Z1386" s="11">
        <v>0</v>
      </c>
      <c r="AA1386" s="11">
        <v>0</v>
      </c>
      <c r="AB1386" s="11">
        <v>0</v>
      </c>
      <c r="AC1386" s="11">
        <v>0</v>
      </c>
      <c r="AD1386" s="11">
        <v>30</v>
      </c>
      <c r="AE1386" s="11">
        <v>1</v>
      </c>
      <c r="AF1386" s="11" t="s">
        <v>504</v>
      </c>
      <c r="AG1386" s="6">
        <v>0</v>
      </c>
      <c r="AH1386" s="6">
        <v>0</v>
      </c>
      <c r="AI1386" s="6">
        <v>0</v>
      </c>
      <c r="AJ1386" s="6">
        <v>0</v>
      </c>
      <c r="AK1386" s="11">
        <v>0</v>
      </c>
      <c r="AL1386" s="11">
        <v>0</v>
      </c>
      <c r="AM1386" s="11">
        <v>0</v>
      </c>
      <c r="AN1386" s="11">
        <v>0.5</v>
      </c>
      <c r="AO1386" s="11">
        <v>999999</v>
      </c>
      <c r="AP1386" s="11">
        <v>0.5</v>
      </c>
      <c r="AQ1386" s="11">
        <v>0</v>
      </c>
      <c r="AR1386" s="6">
        <v>0</v>
      </c>
      <c r="AS1386" s="168" t="s">
        <v>583</v>
      </c>
      <c r="AT1386" s="19" t="s">
        <v>211</v>
      </c>
      <c r="AU1386" s="11" t="s">
        <v>345</v>
      </c>
      <c r="AV1386" s="18">
        <v>10000007</v>
      </c>
      <c r="AW1386" s="18">
        <v>70202004</v>
      </c>
      <c r="AX1386" s="19" t="s">
        <v>227</v>
      </c>
      <c r="AY1386" s="19" t="s">
        <v>257</v>
      </c>
      <c r="AZ1386" s="13">
        <v>0</v>
      </c>
      <c r="BA1386" s="13">
        <v>0</v>
      </c>
      <c r="BB1386" s="37" t="s">
        <v>572</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70505008</v>
      </c>
      <c r="D1387" s="12" t="s">
        <v>616</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3</v>
      </c>
      <c r="X1387" s="11">
        <v>0</v>
      </c>
      <c r="Y1387" s="11">
        <v>1</v>
      </c>
      <c r="Z1387" s="11">
        <v>0</v>
      </c>
      <c r="AA1387" s="11">
        <v>0</v>
      </c>
      <c r="AB1387" s="11">
        <v>0</v>
      </c>
      <c r="AC1387" s="11">
        <v>0</v>
      </c>
      <c r="AD1387" s="11">
        <v>15</v>
      </c>
      <c r="AE1387" s="11">
        <v>1</v>
      </c>
      <c r="AF1387" s="11" t="s">
        <v>388</v>
      </c>
      <c r="AG1387" s="6">
        <v>0</v>
      </c>
      <c r="AH1387" s="6">
        <v>1</v>
      </c>
      <c r="AI1387" s="6">
        <v>0</v>
      </c>
      <c r="AJ1387" s="6">
        <v>3</v>
      </c>
      <c r="AK1387" s="11">
        <v>0</v>
      </c>
      <c r="AL1387" s="11">
        <v>0</v>
      </c>
      <c r="AM1387" s="11">
        <v>0</v>
      </c>
      <c r="AN1387" s="11">
        <v>3</v>
      </c>
      <c r="AO1387" s="11">
        <v>5000</v>
      </c>
      <c r="AP1387" s="11">
        <v>2.5</v>
      </c>
      <c r="AQ1387" s="11">
        <v>0</v>
      </c>
      <c r="AR1387" s="6">
        <v>0</v>
      </c>
      <c r="AS1387" s="11" t="s">
        <v>422</v>
      </c>
      <c r="AT1387" s="19" t="s">
        <v>194</v>
      </c>
      <c r="AU1387" s="11" t="s">
        <v>345</v>
      </c>
      <c r="AV1387" s="18">
        <v>10000007</v>
      </c>
      <c r="AW1387" s="18">
        <v>70403003</v>
      </c>
      <c r="AX1387" s="12" t="s">
        <v>158</v>
      </c>
      <c r="AY1387" s="11">
        <v>0</v>
      </c>
      <c r="AZ1387" s="13">
        <v>0</v>
      </c>
      <c r="BA1387" s="13">
        <v>0</v>
      </c>
      <c r="BB1387" s="37" t="s">
        <v>634</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71000001</v>
      </c>
      <c r="D1388" s="19" t="s">
        <v>1737</v>
      </c>
      <c r="E1388" s="18">
        <v>1</v>
      </c>
      <c r="F1388" s="18">
        <v>60010100</v>
      </c>
      <c r="G1388" s="18">
        <v>0</v>
      </c>
      <c r="H1388" s="13">
        <v>0</v>
      </c>
      <c r="I1388" s="18">
        <v>1</v>
      </c>
      <c r="J1388" s="18">
        <v>0</v>
      </c>
      <c r="K1388" s="18">
        <v>0</v>
      </c>
      <c r="L1388" s="18">
        <v>0</v>
      </c>
      <c r="M1388" s="18">
        <v>0</v>
      </c>
      <c r="N1388" s="11">
        <v>2</v>
      </c>
      <c r="O1388" s="18">
        <v>0</v>
      </c>
      <c r="P1388" s="18">
        <v>0</v>
      </c>
      <c r="Q1388" s="18">
        <v>0</v>
      </c>
      <c r="R1388" s="6">
        <v>0</v>
      </c>
      <c r="S1388" s="13">
        <v>0</v>
      </c>
      <c r="T1388" s="11">
        <v>1</v>
      </c>
      <c r="U1388" s="18">
        <v>2</v>
      </c>
      <c r="V1388" s="18">
        <v>0</v>
      </c>
      <c r="W1388" s="18">
        <v>0</v>
      </c>
      <c r="X1388" s="18">
        <v>0</v>
      </c>
      <c r="Y1388" s="18">
        <v>1</v>
      </c>
      <c r="Z1388" s="18">
        <v>0</v>
      </c>
      <c r="AA1388" s="18">
        <v>0</v>
      </c>
      <c r="AB1388" s="11">
        <v>0</v>
      </c>
      <c r="AC1388" s="18">
        <v>0</v>
      </c>
      <c r="AD1388" s="18">
        <v>5</v>
      </c>
      <c r="AE1388" s="18">
        <v>1</v>
      </c>
      <c r="AF1388" s="18">
        <v>3</v>
      </c>
      <c r="AG1388" s="6">
        <v>2</v>
      </c>
      <c r="AH1388" s="6">
        <v>0</v>
      </c>
      <c r="AI1388" s="6">
        <v>0</v>
      </c>
      <c r="AJ1388" s="6">
        <v>1.6</v>
      </c>
      <c r="AK1388" s="18">
        <v>0</v>
      </c>
      <c r="AL1388" s="18">
        <v>0</v>
      </c>
      <c r="AM1388" s="18">
        <v>0</v>
      </c>
      <c r="AN1388" s="18">
        <v>0.5</v>
      </c>
      <c r="AO1388" s="18">
        <v>3000</v>
      </c>
      <c r="AP1388" s="18">
        <v>0</v>
      </c>
      <c r="AQ1388" s="18">
        <v>0</v>
      </c>
      <c r="AR1388" s="6">
        <v>0</v>
      </c>
      <c r="AS1388" s="18" t="s">
        <v>1738</v>
      </c>
      <c r="AT1388" s="19" t="s">
        <v>194</v>
      </c>
      <c r="AU1388" s="18" t="s">
        <v>345</v>
      </c>
      <c r="AV1388" s="18" t="s">
        <v>156</v>
      </c>
      <c r="AW1388" s="18" t="s">
        <v>156</v>
      </c>
      <c r="AX1388" s="19" t="s">
        <v>158</v>
      </c>
      <c r="AY1388" s="19">
        <v>0</v>
      </c>
      <c r="AZ1388" s="13">
        <v>0</v>
      </c>
      <c r="BA1388" s="13">
        <v>0</v>
      </c>
      <c r="BB1388" s="68" t="s">
        <v>1739</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73001101</v>
      </c>
      <c r="D1389" s="19" t="s">
        <v>745</v>
      </c>
      <c r="E1389" s="18">
        <v>1</v>
      </c>
      <c r="F1389" s="9">
        <v>0</v>
      </c>
      <c r="G1389" s="18">
        <v>0</v>
      </c>
      <c r="H1389" s="13">
        <v>0</v>
      </c>
      <c r="I1389" s="18">
        <v>1</v>
      </c>
      <c r="J1389" s="18">
        <v>0</v>
      </c>
      <c r="K1389" s="18">
        <v>0</v>
      </c>
      <c r="L1389" s="18">
        <v>0</v>
      </c>
      <c r="M1389" s="18">
        <v>0</v>
      </c>
      <c r="N1389" s="18">
        <v>2</v>
      </c>
      <c r="O1389" s="18">
        <v>1</v>
      </c>
      <c r="P1389" s="18">
        <v>0.1</v>
      </c>
      <c r="Q1389" s="18">
        <v>0</v>
      </c>
      <c r="R1389" s="6">
        <v>0</v>
      </c>
      <c r="S1389" s="13">
        <v>0</v>
      </c>
      <c r="T1389" s="11">
        <v>1</v>
      </c>
      <c r="U1389" s="18">
        <v>1</v>
      </c>
      <c r="V1389" s="18">
        <v>0</v>
      </c>
      <c r="W1389" s="18">
        <v>1.5</v>
      </c>
      <c r="X1389" s="18">
        <v>0</v>
      </c>
      <c r="Y1389" s="18">
        <v>0</v>
      </c>
      <c r="Z1389" s="18">
        <v>0</v>
      </c>
      <c r="AA1389" s="18">
        <v>0</v>
      </c>
      <c r="AB1389" s="18">
        <v>1</v>
      </c>
      <c r="AC1389" s="18">
        <v>0</v>
      </c>
      <c r="AD1389" s="18">
        <v>5</v>
      </c>
      <c r="AE1389" s="18">
        <v>1</v>
      </c>
      <c r="AF1389" s="18">
        <v>3</v>
      </c>
      <c r="AG1389" s="6">
        <v>2</v>
      </c>
      <c r="AH1389" s="6">
        <v>1</v>
      </c>
      <c r="AI1389" s="6">
        <v>0</v>
      </c>
      <c r="AJ1389" s="6">
        <v>6</v>
      </c>
      <c r="AK1389" s="18">
        <v>0</v>
      </c>
      <c r="AL1389" s="18">
        <v>0</v>
      </c>
      <c r="AM1389" s="18">
        <v>0</v>
      </c>
      <c r="AN1389" s="18">
        <v>0.5</v>
      </c>
      <c r="AO1389" s="18">
        <v>5000</v>
      </c>
      <c r="AP1389" s="18">
        <v>0.2</v>
      </c>
      <c r="AQ1389" s="18">
        <v>0</v>
      </c>
      <c r="AR1389" s="6">
        <v>0</v>
      </c>
      <c r="AS1389" s="18" t="s">
        <v>156</v>
      </c>
      <c r="AT1389" s="19" t="s">
        <v>157</v>
      </c>
      <c r="AU1389" s="18">
        <v>0</v>
      </c>
      <c r="AV1389" s="18">
        <v>10000006</v>
      </c>
      <c r="AW1389" s="10">
        <v>60000004</v>
      </c>
      <c r="AX1389" s="19" t="s">
        <v>746</v>
      </c>
      <c r="AY1389" s="19" t="s">
        <v>156</v>
      </c>
      <c r="AZ1389" s="13">
        <v>0</v>
      </c>
      <c r="BA1389" s="13">
        <v>0</v>
      </c>
      <c r="BB1389" s="68"/>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73001102</v>
      </c>
      <c r="D1390" s="12" t="s">
        <v>343</v>
      </c>
      <c r="E1390" s="18">
        <v>1</v>
      </c>
      <c r="F1390" s="11">
        <v>0</v>
      </c>
      <c r="G1390" s="18">
        <v>0</v>
      </c>
      <c r="H1390" s="13">
        <v>0</v>
      </c>
      <c r="I1390" s="18">
        <v>1</v>
      </c>
      <c r="J1390" s="18">
        <v>0</v>
      </c>
      <c r="K1390" s="18">
        <v>0</v>
      </c>
      <c r="L1390" s="11">
        <v>0</v>
      </c>
      <c r="M1390" s="11">
        <v>0</v>
      </c>
      <c r="N1390" s="11">
        <v>2</v>
      </c>
      <c r="O1390" s="11">
        <v>1</v>
      </c>
      <c r="P1390" s="11">
        <v>1</v>
      </c>
      <c r="Q1390" s="11">
        <v>0</v>
      </c>
      <c r="R1390" s="6">
        <v>0</v>
      </c>
      <c r="S1390" s="11">
        <v>0</v>
      </c>
      <c r="T1390" s="11">
        <v>1</v>
      </c>
      <c r="U1390" s="11">
        <v>2</v>
      </c>
      <c r="V1390" s="11">
        <v>0</v>
      </c>
      <c r="W1390" s="11">
        <v>2</v>
      </c>
      <c r="X1390" s="11">
        <v>0</v>
      </c>
      <c r="Y1390" s="11">
        <v>1</v>
      </c>
      <c r="Z1390" s="11">
        <v>0</v>
      </c>
      <c r="AA1390" s="11">
        <v>0</v>
      </c>
      <c r="AB1390" s="11">
        <v>0</v>
      </c>
      <c r="AC1390" s="11">
        <v>0</v>
      </c>
      <c r="AD1390" s="11">
        <v>6</v>
      </c>
      <c r="AE1390" s="11">
        <v>1</v>
      </c>
      <c r="AF1390" s="11">
        <v>3</v>
      </c>
      <c r="AG1390" s="6">
        <v>0</v>
      </c>
      <c r="AH1390" s="6">
        <v>0</v>
      </c>
      <c r="AI1390" s="6">
        <v>0</v>
      </c>
      <c r="AJ1390" s="6">
        <v>1.5</v>
      </c>
      <c r="AK1390" s="11">
        <v>0</v>
      </c>
      <c r="AL1390" s="11">
        <v>0</v>
      </c>
      <c r="AM1390" s="11">
        <v>0</v>
      </c>
      <c r="AN1390" s="11">
        <v>1</v>
      </c>
      <c r="AO1390" s="11">
        <v>5000</v>
      </c>
      <c r="AP1390" s="11">
        <v>0.5</v>
      </c>
      <c r="AQ1390" s="11">
        <v>0</v>
      </c>
      <c r="AR1390" s="6">
        <v>0</v>
      </c>
      <c r="AS1390" s="11" t="s">
        <v>156</v>
      </c>
      <c r="AT1390" s="19" t="s">
        <v>157</v>
      </c>
      <c r="AU1390" s="11" t="s">
        <v>345</v>
      </c>
      <c r="AV1390" s="18">
        <v>10000007</v>
      </c>
      <c r="AW1390" s="18">
        <v>70105001</v>
      </c>
      <c r="AX1390" s="12" t="s">
        <v>158</v>
      </c>
      <c r="AY1390" s="11" t="s">
        <v>1643</v>
      </c>
      <c r="AZ1390" s="13">
        <v>0</v>
      </c>
      <c r="BA1390" s="13">
        <v>0</v>
      </c>
      <c r="BB1390" s="37" t="s">
        <v>1644</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1.75" customHeight="1">
      <c r="C1391" s="18">
        <v>73001103</v>
      </c>
      <c r="D1391" s="12" t="s">
        <v>343</v>
      </c>
      <c r="E1391" s="18">
        <v>1</v>
      </c>
      <c r="F1391" s="11">
        <v>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2.5</v>
      </c>
      <c r="AQ1391" s="11">
        <v>0</v>
      </c>
      <c r="AR1391" s="6">
        <v>0</v>
      </c>
      <c r="AS1391" s="11" t="s">
        <v>344</v>
      </c>
      <c r="AT1391" s="12" t="s">
        <v>211</v>
      </c>
      <c r="AU1391" s="11" t="s">
        <v>345</v>
      </c>
      <c r="AV1391" s="18">
        <v>10000007</v>
      </c>
      <c r="AW1391" s="18">
        <v>70102001</v>
      </c>
      <c r="AX1391" s="12" t="s">
        <v>158</v>
      </c>
      <c r="AY1391" s="11" t="s">
        <v>1639</v>
      </c>
      <c r="AZ1391" s="13">
        <v>0</v>
      </c>
      <c r="BA1391" s="13">
        <v>0</v>
      </c>
      <c r="BB1391" s="37" t="s">
        <v>347</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19.5" customHeight="1">
      <c r="C1392" s="18">
        <v>73001201</v>
      </c>
      <c r="D1392" s="12" t="s">
        <v>1726</v>
      </c>
      <c r="E1392" s="18">
        <v>1</v>
      </c>
      <c r="F1392" s="11">
        <v>60010100</v>
      </c>
      <c r="G1392" s="18">
        <v>0</v>
      </c>
      <c r="H1392" s="13">
        <v>0</v>
      </c>
      <c r="I1392" s="18">
        <v>1</v>
      </c>
      <c r="J1392" s="18">
        <v>0</v>
      </c>
      <c r="K1392" s="18">
        <v>0</v>
      </c>
      <c r="L1392" s="11">
        <v>0</v>
      </c>
      <c r="M1392" s="11">
        <v>0</v>
      </c>
      <c r="N1392" s="11">
        <v>2</v>
      </c>
      <c r="O1392" s="11">
        <v>1</v>
      </c>
      <c r="P1392" s="11">
        <v>0.3</v>
      </c>
      <c r="Q1392" s="11">
        <v>0</v>
      </c>
      <c r="R1392" s="6">
        <v>0</v>
      </c>
      <c r="S1392" s="11">
        <v>0</v>
      </c>
      <c r="T1392" s="11">
        <v>1</v>
      </c>
      <c r="U1392" s="11">
        <v>2</v>
      </c>
      <c r="V1392" s="11">
        <v>0</v>
      </c>
      <c r="W1392" s="11">
        <v>2</v>
      </c>
      <c r="X1392" s="11">
        <v>0</v>
      </c>
      <c r="Y1392" s="11">
        <v>1</v>
      </c>
      <c r="Z1392" s="11">
        <v>0</v>
      </c>
      <c r="AA1392" s="11">
        <v>0</v>
      </c>
      <c r="AB1392" s="11">
        <v>0</v>
      </c>
      <c r="AC1392" s="11">
        <v>0</v>
      </c>
      <c r="AD1392" s="11">
        <v>20</v>
      </c>
      <c r="AE1392" s="11">
        <v>1</v>
      </c>
      <c r="AF1392" s="11" t="s">
        <v>504</v>
      </c>
      <c r="AG1392" s="6">
        <v>1</v>
      </c>
      <c r="AH1392" s="6">
        <v>0</v>
      </c>
      <c r="AI1392" s="6">
        <v>0</v>
      </c>
      <c r="AJ1392" s="6">
        <v>0</v>
      </c>
      <c r="AK1392" s="11">
        <v>0</v>
      </c>
      <c r="AL1392" s="11">
        <v>0</v>
      </c>
      <c r="AM1392" s="11">
        <v>0</v>
      </c>
      <c r="AN1392" s="11">
        <v>0.5</v>
      </c>
      <c r="AO1392" s="11">
        <v>999999</v>
      </c>
      <c r="AP1392" s="11">
        <v>2</v>
      </c>
      <c r="AQ1392" s="11">
        <v>0</v>
      </c>
      <c r="AR1392" s="6">
        <v>0</v>
      </c>
      <c r="AS1392" s="11" t="s">
        <v>499</v>
      </c>
      <c r="AT1392" s="19" t="s">
        <v>211</v>
      </c>
      <c r="AU1392" s="11" t="s">
        <v>345</v>
      </c>
      <c r="AV1392" s="18">
        <v>10000007</v>
      </c>
      <c r="AW1392" s="18">
        <v>70405007</v>
      </c>
      <c r="AX1392" s="19" t="s">
        <v>227</v>
      </c>
      <c r="AY1392" s="19" t="s">
        <v>257</v>
      </c>
      <c r="AZ1392" s="13">
        <v>0</v>
      </c>
      <c r="BA1392" s="13">
        <v>0</v>
      </c>
      <c r="BB1392" s="37" t="s">
        <v>1727</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73001203</v>
      </c>
      <c r="D1393" s="12" t="s">
        <v>1645</v>
      </c>
      <c r="E1393" s="18">
        <v>1</v>
      </c>
      <c r="F1393" s="11">
        <v>60010300</v>
      </c>
      <c r="G1393" s="18">
        <v>0</v>
      </c>
      <c r="H1393" s="13">
        <v>0</v>
      </c>
      <c r="I1393" s="18">
        <v>1</v>
      </c>
      <c r="J1393" s="18">
        <v>0</v>
      </c>
      <c r="K1393" s="18">
        <v>0</v>
      </c>
      <c r="L1393" s="11">
        <v>0</v>
      </c>
      <c r="M1393" s="11">
        <v>0</v>
      </c>
      <c r="N1393" s="11">
        <v>2</v>
      </c>
      <c r="O1393" s="11">
        <v>2</v>
      </c>
      <c r="P1393" s="11">
        <v>0.8</v>
      </c>
      <c r="Q1393" s="11">
        <v>0</v>
      </c>
      <c r="R1393" s="6">
        <v>0</v>
      </c>
      <c r="S1393" s="11">
        <v>0</v>
      </c>
      <c r="T1393" s="11">
        <v>1</v>
      </c>
      <c r="U1393" s="11">
        <v>2</v>
      </c>
      <c r="V1393" s="11">
        <v>0</v>
      </c>
      <c r="W1393" s="11">
        <v>0</v>
      </c>
      <c r="X1393" s="11">
        <v>0</v>
      </c>
      <c r="Y1393" s="11">
        <v>0</v>
      </c>
      <c r="Z1393" s="11">
        <v>0</v>
      </c>
      <c r="AA1393" s="11">
        <v>0</v>
      </c>
      <c r="AB1393" s="11">
        <v>0</v>
      </c>
      <c r="AC1393" s="11">
        <v>0</v>
      </c>
      <c r="AD1393" s="11">
        <v>30</v>
      </c>
      <c r="AE1393" s="11">
        <v>0</v>
      </c>
      <c r="AF1393" s="11">
        <v>0</v>
      </c>
      <c r="AG1393" s="6">
        <v>2</v>
      </c>
      <c r="AH1393" s="6">
        <v>2</v>
      </c>
      <c r="AI1393" s="6">
        <v>0</v>
      </c>
      <c r="AJ1393" s="6">
        <v>1.5</v>
      </c>
      <c r="AK1393" s="11">
        <v>0</v>
      </c>
      <c r="AL1393" s="11">
        <v>0</v>
      </c>
      <c r="AM1393" s="11">
        <v>0</v>
      </c>
      <c r="AN1393" s="11">
        <v>1</v>
      </c>
      <c r="AO1393" s="11">
        <v>3000</v>
      </c>
      <c r="AP1393" s="11">
        <v>0.5</v>
      </c>
      <c r="AQ1393" s="11">
        <v>0</v>
      </c>
      <c r="AR1393" s="6">
        <v>0</v>
      </c>
      <c r="AS1393" s="11" t="s">
        <v>156</v>
      </c>
      <c r="AT1393" s="19" t="s">
        <v>157</v>
      </c>
      <c r="AU1393" s="11" t="s">
        <v>352</v>
      </c>
      <c r="AV1393" s="18">
        <v>0</v>
      </c>
      <c r="AW1393" s="18">
        <v>0</v>
      </c>
      <c r="AX1393" s="12" t="s">
        <v>341</v>
      </c>
      <c r="AY1393" s="11" t="s">
        <v>1740</v>
      </c>
      <c r="AZ1393" s="13">
        <v>0</v>
      </c>
      <c r="BA1393" s="13">
        <v>0</v>
      </c>
      <c r="BB1393" s="37" t="s">
        <v>1647</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73001204</v>
      </c>
      <c r="D1394" s="12" t="s">
        <v>1015</v>
      </c>
      <c r="E1394" s="18">
        <v>1</v>
      </c>
      <c r="F1394" s="11">
        <v>60010100</v>
      </c>
      <c r="G1394" s="18">
        <v>0</v>
      </c>
      <c r="H1394" s="13">
        <v>0</v>
      </c>
      <c r="I1394" s="18">
        <v>1</v>
      </c>
      <c r="J1394" s="18">
        <v>0</v>
      </c>
      <c r="K1394" s="18">
        <v>0</v>
      </c>
      <c r="L1394" s="11">
        <v>0</v>
      </c>
      <c r="M1394" s="11">
        <v>0</v>
      </c>
      <c r="N1394" s="11">
        <v>2</v>
      </c>
      <c r="O1394" s="11">
        <v>1</v>
      </c>
      <c r="P1394" s="11">
        <v>0.5</v>
      </c>
      <c r="Q1394" s="11">
        <v>0</v>
      </c>
      <c r="R1394" s="6">
        <v>0</v>
      </c>
      <c r="S1394" s="11">
        <v>0</v>
      </c>
      <c r="T1394" s="11">
        <v>1</v>
      </c>
      <c r="U1394" s="11">
        <v>2</v>
      </c>
      <c r="V1394" s="11">
        <v>0</v>
      </c>
      <c r="W1394" s="11">
        <v>3</v>
      </c>
      <c r="X1394" s="11">
        <v>0</v>
      </c>
      <c r="Y1394" s="11">
        <v>1</v>
      </c>
      <c r="Z1394" s="11">
        <v>0</v>
      </c>
      <c r="AA1394" s="11">
        <v>0</v>
      </c>
      <c r="AB1394" s="11">
        <v>0</v>
      </c>
      <c r="AC1394" s="11">
        <v>0</v>
      </c>
      <c r="AD1394" s="11">
        <v>10</v>
      </c>
      <c r="AE1394" s="11">
        <v>1</v>
      </c>
      <c r="AF1394" s="11">
        <v>3</v>
      </c>
      <c r="AG1394" s="6">
        <v>1</v>
      </c>
      <c r="AH1394" s="6">
        <v>1</v>
      </c>
      <c r="AI1394" s="6">
        <v>0</v>
      </c>
      <c r="AJ1394" s="6">
        <v>1.5</v>
      </c>
      <c r="AK1394" s="11">
        <v>0</v>
      </c>
      <c r="AL1394" s="11">
        <v>0</v>
      </c>
      <c r="AM1394" s="11">
        <v>0</v>
      </c>
      <c r="AN1394" s="11">
        <v>0.5</v>
      </c>
      <c r="AO1394" s="11">
        <v>5000</v>
      </c>
      <c r="AP1394" s="11">
        <v>3</v>
      </c>
      <c r="AQ1394" s="11">
        <v>0</v>
      </c>
      <c r="AR1394" s="6">
        <v>0</v>
      </c>
      <c r="AS1394" s="11" t="s">
        <v>156</v>
      </c>
      <c r="AT1394" s="19" t="s">
        <v>157</v>
      </c>
      <c r="AU1394" s="11" t="s">
        <v>345</v>
      </c>
      <c r="AV1394" s="18">
        <v>10000007</v>
      </c>
      <c r="AW1394" s="18">
        <v>70103003</v>
      </c>
      <c r="AX1394" s="12" t="s">
        <v>158</v>
      </c>
      <c r="AY1394" s="11" t="s">
        <v>1741</v>
      </c>
      <c r="AZ1394" s="13">
        <v>0</v>
      </c>
      <c r="BA1394" s="13">
        <v>0</v>
      </c>
      <c r="BB1394" s="37" t="s">
        <v>1017</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19.5" customHeight="1">
      <c r="C1395" s="18">
        <v>73001205</v>
      </c>
      <c r="D1395" s="19" t="s">
        <v>375</v>
      </c>
      <c r="E1395" s="18">
        <v>1</v>
      </c>
      <c r="F1395" s="18">
        <v>60010300</v>
      </c>
      <c r="G1395" s="18">
        <v>0</v>
      </c>
      <c r="H1395" s="13">
        <v>0</v>
      </c>
      <c r="I1395" s="18">
        <v>1</v>
      </c>
      <c r="J1395" s="18">
        <v>0</v>
      </c>
      <c r="K1395" s="18">
        <v>0</v>
      </c>
      <c r="L1395" s="18">
        <v>0</v>
      </c>
      <c r="M1395" s="18">
        <v>0</v>
      </c>
      <c r="N1395" s="11">
        <v>2</v>
      </c>
      <c r="O1395" s="18">
        <v>1</v>
      </c>
      <c r="P1395" s="18">
        <v>0.5</v>
      </c>
      <c r="Q1395" s="18">
        <v>0</v>
      </c>
      <c r="R1395" s="6">
        <v>0</v>
      </c>
      <c r="S1395" s="13">
        <v>0</v>
      </c>
      <c r="T1395" s="11">
        <v>1</v>
      </c>
      <c r="U1395" s="18">
        <v>2</v>
      </c>
      <c r="V1395" s="18">
        <v>0</v>
      </c>
      <c r="W1395" s="18">
        <v>3</v>
      </c>
      <c r="X1395" s="18">
        <v>0</v>
      </c>
      <c r="Y1395" s="18">
        <v>0</v>
      </c>
      <c r="Z1395" s="18">
        <v>0</v>
      </c>
      <c r="AA1395" s="18">
        <v>0</v>
      </c>
      <c r="AB1395" s="18">
        <v>0</v>
      </c>
      <c r="AC1395" s="18">
        <v>0</v>
      </c>
      <c r="AD1395" s="18">
        <v>15</v>
      </c>
      <c r="AE1395" s="18">
        <v>1</v>
      </c>
      <c r="AF1395" s="18">
        <v>2</v>
      </c>
      <c r="AG1395" s="6">
        <v>2</v>
      </c>
      <c r="AH1395" s="6">
        <v>2</v>
      </c>
      <c r="AI1395" s="6">
        <v>0</v>
      </c>
      <c r="AJ1395" s="6">
        <v>3</v>
      </c>
      <c r="AK1395" s="18">
        <v>0</v>
      </c>
      <c r="AL1395" s="18">
        <v>0</v>
      </c>
      <c r="AM1395" s="18">
        <v>0</v>
      </c>
      <c r="AN1395" s="18">
        <v>2</v>
      </c>
      <c r="AO1395" s="18">
        <v>30000</v>
      </c>
      <c r="AP1395" s="18">
        <v>2</v>
      </c>
      <c r="AQ1395" s="18">
        <v>4</v>
      </c>
      <c r="AR1395" s="6">
        <v>0</v>
      </c>
      <c r="AS1395" s="18" t="s">
        <v>156</v>
      </c>
      <c r="AT1395" s="19" t="s">
        <v>157</v>
      </c>
      <c r="AU1395" s="18" t="s">
        <v>352</v>
      </c>
      <c r="AV1395" s="18">
        <v>10003002</v>
      </c>
      <c r="AW1395" s="18">
        <v>70106005</v>
      </c>
      <c r="AX1395" s="19" t="s">
        <v>376</v>
      </c>
      <c r="AY1395" s="19">
        <v>0</v>
      </c>
      <c r="AZ1395" s="13">
        <v>0</v>
      </c>
      <c r="BA1395" s="13">
        <v>0</v>
      </c>
      <c r="BB1395" s="68" t="s">
        <v>371</v>
      </c>
      <c r="BC1395" s="18">
        <v>0</v>
      </c>
      <c r="BD1395" s="11">
        <v>0</v>
      </c>
      <c r="BE1395" s="18">
        <v>0</v>
      </c>
      <c r="BF1395" s="18">
        <v>0</v>
      </c>
      <c r="BG1395" s="18">
        <v>0</v>
      </c>
      <c r="BH1395" s="18">
        <v>0</v>
      </c>
      <c r="BI1395" s="9">
        <v>0</v>
      </c>
      <c r="BJ1395" s="6">
        <v>0</v>
      </c>
      <c r="BK1395" s="6">
        <v>0</v>
      </c>
      <c r="BL1395" s="6">
        <v>0</v>
      </c>
      <c r="BM1395" s="6">
        <v>0</v>
      </c>
      <c r="BN1395" s="6">
        <v>0</v>
      </c>
      <c r="BO1395" s="6">
        <v>0</v>
      </c>
    </row>
    <row r="1396" spans="3:67" ht="20.100000000000001" customHeight="1">
      <c r="C1396" s="18">
        <v>73001301</v>
      </c>
      <c r="D1396" s="12" t="s">
        <v>464</v>
      </c>
      <c r="E1396" s="11">
        <v>2</v>
      </c>
      <c r="F1396" s="11">
        <v>61012301</v>
      </c>
      <c r="G1396" s="11">
        <v>0</v>
      </c>
      <c r="H1396" s="13">
        <v>0</v>
      </c>
      <c r="I1396" s="18">
        <v>1</v>
      </c>
      <c r="J1396" s="18">
        <v>0</v>
      </c>
      <c r="K1396" s="18">
        <v>0</v>
      </c>
      <c r="L1396" s="11">
        <v>0</v>
      </c>
      <c r="M1396" s="11">
        <v>0</v>
      </c>
      <c r="N1396" s="11">
        <v>2</v>
      </c>
      <c r="O1396" s="11">
        <v>1</v>
      </c>
      <c r="P1396" s="11">
        <v>0.5</v>
      </c>
      <c r="Q1396" s="11">
        <v>0</v>
      </c>
      <c r="R1396" s="6">
        <v>0</v>
      </c>
      <c r="S1396" s="11">
        <v>0</v>
      </c>
      <c r="T1396" s="11">
        <v>1</v>
      </c>
      <c r="U1396" s="11">
        <v>2</v>
      </c>
      <c r="V1396" s="11">
        <v>0</v>
      </c>
      <c r="W1396" s="11">
        <v>1.4</v>
      </c>
      <c r="X1396" s="11">
        <v>150</v>
      </c>
      <c r="Y1396" s="11">
        <v>1</v>
      </c>
      <c r="Z1396" s="11">
        <v>0</v>
      </c>
      <c r="AA1396" s="11">
        <v>0</v>
      </c>
      <c r="AB1396" s="11">
        <v>0</v>
      </c>
      <c r="AC1396" s="11">
        <v>0</v>
      </c>
      <c r="AD1396" s="11">
        <v>12</v>
      </c>
      <c r="AE1396" s="11">
        <v>2</v>
      </c>
      <c r="AF1396" s="11" t="s">
        <v>165</v>
      </c>
      <c r="AG1396" s="6">
        <v>0</v>
      </c>
      <c r="AH1396" s="6">
        <v>2</v>
      </c>
      <c r="AI1396" s="6">
        <v>0</v>
      </c>
      <c r="AJ1396" s="6">
        <v>1.5</v>
      </c>
      <c r="AK1396" s="11">
        <v>0</v>
      </c>
      <c r="AL1396" s="11">
        <v>0</v>
      </c>
      <c r="AM1396" s="11">
        <v>0</v>
      </c>
      <c r="AN1396" s="11">
        <v>1.5</v>
      </c>
      <c r="AO1396" s="11">
        <v>1200</v>
      </c>
      <c r="AP1396" s="11">
        <v>1</v>
      </c>
      <c r="AQ1396" s="11">
        <v>15</v>
      </c>
      <c r="AR1396" s="6">
        <v>0</v>
      </c>
      <c r="AS1396" s="11" t="s">
        <v>156</v>
      </c>
      <c r="AT1396" s="12" t="s">
        <v>194</v>
      </c>
      <c r="AU1396" s="11" t="s">
        <v>167</v>
      </c>
      <c r="AV1396" s="18">
        <v>10000011</v>
      </c>
      <c r="AW1396" s="18">
        <v>70404001</v>
      </c>
      <c r="AX1396" s="12" t="s">
        <v>168</v>
      </c>
      <c r="AY1396" s="11">
        <v>0</v>
      </c>
      <c r="AZ1396" s="13">
        <v>0</v>
      </c>
      <c r="BA1396" s="13">
        <v>0</v>
      </c>
      <c r="BB1396" s="37" t="s">
        <v>477</v>
      </c>
      <c r="BC1396" s="11">
        <v>0</v>
      </c>
      <c r="BD1396" s="11">
        <v>0</v>
      </c>
      <c r="BE1396" s="11">
        <v>0</v>
      </c>
      <c r="BF1396" s="11">
        <v>0</v>
      </c>
      <c r="BG1396" s="11">
        <v>0</v>
      </c>
      <c r="BH1396" s="11">
        <v>0</v>
      </c>
      <c r="BI1396" s="9">
        <v>0</v>
      </c>
      <c r="BJ1396" s="6">
        <v>0</v>
      </c>
      <c r="BK1396" s="6">
        <v>0</v>
      </c>
      <c r="BL1396" s="6">
        <v>0</v>
      </c>
      <c r="BM1396" s="6">
        <v>0</v>
      </c>
      <c r="BN1396" s="6">
        <v>0</v>
      </c>
      <c r="BO1396" s="6">
        <v>0</v>
      </c>
    </row>
    <row r="1397" spans="3:67" ht="20.100000000000001" customHeight="1">
      <c r="C1397" s="18">
        <v>73001302</v>
      </c>
      <c r="D1397" s="12" t="s">
        <v>1645</v>
      </c>
      <c r="E1397" s="18">
        <v>1</v>
      </c>
      <c r="F1397" s="11">
        <v>60010300</v>
      </c>
      <c r="G1397" s="18">
        <v>0</v>
      </c>
      <c r="H1397" s="13">
        <v>0</v>
      </c>
      <c r="I1397" s="18">
        <v>1</v>
      </c>
      <c r="J1397" s="18">
        <v>0</v>
      </c>
      <c r="K1397" s="18">
        <v>0</v>
      </c>
      <c r="L1397" s="11">
        <v>0</v>
      </c>
      <c r="M1397" s="11">
        <v>0</v>
      </c>
      <c r="N1397" s="11">
        <v>2</v>
      </c>
      <c r="O1397" s="11">
        <v>2</v>
      </c>
      <c r="P1397" s="11">
        <v>0.8</v>
      </c>
      <c r="Q1397" s="11">
        <v>0</v>
      </c>
      <c r="R1397" s="6">
        <v>0</v>
      </c>
      <c r="S1397" s="11">
        <v>0</v>
      </c>
      <c r="T1397" s="11">
        <v>1</v>
      </c>
      <c r="U1397" s="11">
        <v>2</v>
      </c>
      <c r="V1397" s="11">
        <v>0</v>
      </c>
      <c r="W1397" s="11">
        <v>0</v>
      </c>
      <c r="X1397" s="11">
        <v>0</v>
      </c>
      <c r="Y1397" s="11">
        <v>0</v>
      </c>
      <c r="Z1397" s="11">
        <v>0</v>
      </c>
      <c r="AA1397" s="11">
        <v>0</v>
      </c>
      <c r="AB1397" s="11">
        <v>0</v>
      </c>
      <c r="AC1397" s="11">
        <v>0</v>
      </c>
      <c r="AD1397" s="11">
        <v>20</v>
      </c>
      <c r="AE1397" s="11">
        <v>0</v>
      </c>
      <c r="AF1397" s="11">
        <v>0</v>
      </c>
      <c r="AG1397" s="6">
        <v>2</v>
      </c>
      <c r="AH1397" s="6">
        <v>2</v>
      </c>
      <c r="AI1397" s="6">
        <v>0</v>
      </c>
      <c r="AJ1397" s="6">
        <v>1.5</v>
      </c>
      <c r="AK1397" s="11">
        <v>0</v>
      </c>
      <c r="AL1397" s="11">
        <v>0</v>
      </c>
      <c r="AM1397" s="11">
        <v>0</v>
      </c>
      <c r="AN1397" s="11">
        <v>1</v>
      </c>
      <c r="AO1397" s="11">
        <v>3000</v>
      </c>
      <c r="AP1397" s="11">
        <v>0.5</v>
      </c>
      <c r="AQ1397" s="11">
        <v>0</v>
      </c>
      <c r="AR1397" s="6">
        <v>0</v>
      </c>
      <c r="AS1397" s="11" t="s">
        <v>156</v>
      </c>
      <c r="AT1397" s="19" t="s">
        <v>157</v>
      </c>
      <c r="AU1397" s="11" t="s">
        <v>352</v>
      </c>
      <c r="AV1397" s="18">
        <v>0</v>
      </c>
      <c r="AW1397" s="18">
        <v>0</v>
      </c>
      <c r="AX1397" s="12" t="s">
        <v>341</v>
      </c>
      <c r="AY1397" s="11" t="s">
        <v>1742</v>
      </c>
      <c r="AZ1397" s="13">
        <v>0</v>
      </c>
      <c r="BA1397" s="13">
        <v>0</v>
      </c>
      <c r="BB1397" s="37" t="s">
        <v>1647</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73001303</v>
      </c>
      <c r="D1398" s="12" t="s">
        <v>351</v>
      </c>
      <c r="E1398" s="18">
        <v>1</v>
      </c>
      <c r="F1398" s="11">
        <v>60010300</v>
      </c>
      <c r="G1398" s="18">
        <v>0</v>
      </c>
      <c r="H1398" s="13">
        <v>0</v>
      </c>
      <c r="I1398" s="18">
        <v>1</v>
      </c>
      <c r="J1398" s="18">
        <v>0</v>
      </c>
      <c r="K1398" s="18">
        <v>0</v>
      </c>
      <c r="L1398" s="11">
        <v>0</v>
      </c>
      <c r="M1398" s="11">
        <v>0</v>
      </c>
      <c r="N1398" s="11">
        <v>2</v>
      </c>
      <c r="O1398" s="11">
        <v>1</v>
      </c>
      <c r="P1398" s="11">
        <v>0.5</v>
      </c>
      <c r="Q1398" s="11">
        <v>0</v>
      </c>
      <c r="R1398" s="6">
        <v>0</v>
      </c>
      <c r="S1398" s="11">
        <v>0</v>
      </c>
      <c r="T1398" s="11">
        <v>1</v>
      </c>
      <c r="U1398" s="11">
        <v>2</v>
      </c>
      <c r="V1398" s="11">
        <v>0</v>
      </c>
      <c r="W1398" s="11">
        <v>3</v>
      </c>
      <c r="X1398" s="11">
        <v>0</v>
      </c>
      <c r="Y1398" s="11">
        <v>0</v>
      </c>
      <c r="Z1398" s="11">
        <v>0</v>
      </c>
      <c r="AA1398" s="11">
        <v>0</v>
      </c>
      <c r="AB1398" s="11">
        <v>0</v>
      </c>
      <c r="AC1398" s="11">
        <v>0</v>
      </c>
      <c r="AD1398" s="11">
        <v>12</v>
      </c>
      <c r="AE1398" s="11">
        <v>2</v>
      </c>
      <c r="AF1398" s="11" t="s">
        <v>165</v>
      </c>
      <c r="AG1398" s="6">
        <v>0</v>
      </c>
      <c r="AH1398" s="6">
        <v>2</v>
      </c>
      <c r="AI1398" s="6">
        <v>0</v>
      </c>
      <c r="AJ1398" s="6">
        <v>1.5</v>
      </c>
      <c r="AK1398" s="11">
        <v>0</v>
      </c>
      <c r="AL1398" s="11">
        <v>0</v>
      </c>
      <c r="AM1398" s="11">
        <v>0</v>
      </c>
      <c r="AN1398" s="11">
        <v>2.5</v>
      </c>
      <c r="AO1398" s="11">
        <v>4000</v>
      </c>
      <c r="AP1398" s="11">
        <v>2</v>
      </c>
      <c r="AQ1398" s="11">
        <v>0</v>
      </c>
      <c r="AR1398" s="6">
        <v>0</v>
      </c>
      <c r="AS1398" s="11" t="s">
        <v>156</v>
      </c>
      <c r="AT1398" s="19" t="s">
        <v>211</v>
      </c>
      <c r="AU1398" s="11" t="s">
        <v>352</v>
      </c>
      <c r="AV1398" s="18">
        <v>10001007</v>
      </c>
      <c r="AW1398" s="18">
        <v>70103001</v>
      </c>
      <c r="AX1398" s="12" t="s">
        <v>158</v>
      </c>
      <c r="AY1398" s="11">
        <v>0</v>
      </c>
      <c r="AZ1398" s="13">
        <v>0</v>
      </c>
      <c r="BA1398" s="13">
        <v>0</v>
      </c>
      <c r="BB1398" s="37" t="s">
        <v>353</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19.5" customHeight="1">
      <c r="C1399" s="18">
        <v>73001305</v>
      </c>
      <c r="D1399" s="19" t="s">
        <v>462</v>
      </c>
      <c r="E1399" s="18">
        <v>1</v>
      </c>
      <c r="F1399" s="18">
        <v>60010500</v>
      </c>
      <c r="G1399" s="18">
        <v>0</v>
      </c>
      <c r="H1399" s="13">
        <v>0</v>
      </c>
      <c r="I1399" s="18">
        <v>1</v>
      </c>
      <c r="J1399" s="18">
        <v>0</v>
      </c>
      <c r="K1399" s="18">
        <v>0</v>
      </c>
      <c r="L1399" s="18">
        <v>0</v>
      </c>
      <c r="M1399" s="18">
        <v>0</v>
      </c>
      <c r="N1399" s="11">
        <v>2</v>
      </c>
      <c r="O1399" s="18">
        <v>2</v>
      </c>
      <c r="P1399" s="18">
        <v>0.5</v>
      </c>
      <c r="Q1399" s="18">
        <v>0</v>
      </c>
      <c r="R1399" s="6">
        <v>0</v>
      </c>
      <c r="S1399" s="13">
        <v>0</v>
      </c>
      <c r="T1399" s="11">
        <v>1</v>
      </c>
      <c r="U1399" s="18">
        <v>2</v>
      </c>
      <c r="V1399" s="18">
        <v>0</v>
      </c>
      <c r="W1399" s="18">
        <v>0</v>
      </c>
      <c r="X1399" s="18">
        <v>0</v>
      </c>
      <c r="Y1399" s="18">
        <v>0</v>
      </c>
      <c r="Z1399" s="18">
        <v>0</v>
      </c>
      <c r="AA1399" s="18">
        <v>0</v>
      </c>
      <c r="AB1399" s="11">
        <v>0</v>
      </c>
      <c r="AC1399" s="18">
        <v>0</v>
      </c>
      <c r="AD1399" s="11">
        <v>15</v>
      </c>
      <c r="AE1399" s="18">
        <v>0</v>
      </c>
      <c r="AF1399" s="18">
        <v>0</v>
      </c>
      <c r="AG1399" s="6">
        <v>2</v>
      </c>
      <c r="AH1399" s="6">
        <v>0</v>
      </c>
      <c r="AI1399" s="6">
        <v>0</v>
      </c>
      <c r="AJ1399" s="6">
        <v>0</v>
      </c>
      <c r="AK1399" s="18">
        <v>0</v>
      </c>
      <c r="AL1399" s="18">
        <v>0</v>
      </c>
      <c r="AM1399" s="18">
        <v>0</v>
      </c>
      <c r="AN1399" s="18">
        <v>0</v>
      </c>
      <c r="AO1399" s="18">
        <v>1000</v>
      </c>
      <c r="AP1399" s="18">
        <v>0</v>
      </c>
      <c r="AQ1399" s="18">
        <v>0</v>
      </c>
      <c r="AR1399" s="6" t="s">
        <v>460</v>
      </c>
      <c r="AS1399" s="18" t="s">
        <v>156</v>
      </c>
      <c r="AT1399" s="19" t="s">
        <v>157</v>
      </c>
      <c r="AU1399" s="18" t="s">
        <v>244</v>
      </c>
      <c r="AV1399" s="18">
        <v>0</v>
      </c>
      <c r="AW1399" s="18">
        <v>0</v>
      </c>
      <c r="AX1399" s="19" t="s">
        <v>158</v>
      </c>
      <c r="AY1399" s="19" t="s">
        <v>156</v>
      </c>
      <c r="AZ1399" s="13">
        <v>0</v>
      </c>
      <c r="BA1399" s="13">
        <v>0</v>
      </c>
      <c r="BB1399" s="68" t="s">
        <v>632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25" customHeight="1">
      <c r="C1400" s="18">
        <v>73001306</v>
      </c>
      <c r="D1400" s="19" t="s">
        <v>921</v>
      </c>
      <c r="E1400" s="18">
        <v>1</v>
      </c>
      <c r="F1400" s="18">
        <v>62000101</v>
      </c>
      <c r="G1400" s="18">
        <v>0</v>
      </c>
      <c r="H1400" s="13">
        <v>0</v>
      </c>
      <c r="I1400" s="18">
        <v>1</v>
      </c>
      <c r="J1400" s="18">
        <v>0</v>
      </c>
      <c r="K1400" s="11">
        <v>0</v>
      </c>
      <c r="L1400" s="18">
        <v>0</v>
      </c>
      <c r="M1400" s="18">
        <v>0</v>
      </c>
      <c r="N1400" s="11">
        <v>2</v>
      </c>
      <c r="O1400" s="18">
        <v>1</v>
      </c>
      <c r="P1400" s="18">
        <v>0.3</v>
      </c>
      <c r="Q1400" s="18">
        <v>0</v>
      </c>
      <c r="R1400" s="6">
        <v>0</v>
      </c>
      <c r="S1400" s="13">
        <v>0</v>
      </c>
      <c r="T1400" s="11">
        <v>1</v>
      </c>
      <c r="U1400" s="18">
        <v>1</v>
      </c>
      <c r="V1400" s="18">
        <v>0</v>
      </c>
      <c r="W1400" s="18">
        <v>3</v>
      </c>
      <c r="X1400" s="18">
        <v>0</v>
      </c>
      <c r="Y1400" s="18">
        <v>0</v>
      </c>
      <c r="Z1400" s="18">
        <v>0</v>
      </c>
      <c r="AA1400" s="18">
        <v>0</v>
      </c>
      <c r="AB1400" s="18">
        <v>1</v>
      </c>
      <c r="AC1400" s="18">
        <v>12</v>
      </c>
      <c r="AD1400" s="18">
        <v>12</v>
      </c>
      <c r="AE1400" s="18">
        <v>0</v>
      </c>
      <c r="AF1400" s="18">
        <v>3</v>
      </c>
      <c r="AG1400" s="6">
        <v>7</v>
      </c>
      <c r="AH1400" s="6">
        <v>0</v>
      </c>
      <c r="AI1400" s="6">
        <v>0</v>
      </c>
      <c r="AJ1400" s="6">
        <v>10</v>
      </c>
      <c r="AK1400" s="18">
        <v>0</v>
      </c>
      <c r="AL1400" s="18">
        <v>0</v>
      </c>
      <c r="AM1400" s="18">
        <v>0</v>
      </c>
      <c r="AN1400" s="18">
        <v>0</v>
      </c>
      <c r="AO1400" s="18">
        <v>3000</v>
      </c>
      <c r="AP1400" s="18">
        <v>0.5</v>
      </c>
      <c r="AQ1400" s="18">
        <v>20</v>
      </c>
      <c r="AR1400" s="6">
        <v>0</v>
      </c>
      <c r="AS1400" s="18" t="s">
        <v>156</v>
      </c>
      <c r="AT1400" s="12" t="s">
        <v>184</v>
      </c>
      <c r="AU1400" s="18" t="s">
        <v>778</v>
      </c>
      <c r="AV1400" s="18">
        <v>10000011</v>
      </c>
      <c r="AW1400" s="18">
        <v>20001010</v>
      </c>
      <c r="AX1400" s="19" t="s">
        <v>191</v>
      </c>
      <c r="AY1400" s="19" t="s">
        <v>156</v>
      </c>
      <c r="AZ1400" s="13">
        <v>0</v>
      </c>
      <c r="BA1400" s="13">
        <v>0</v>
      </c>
      <c r="BB1400" s="37" t="s">
        <v>922</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73002101</v>
      </c>
      <c r="D1401" s="12" t="s">
        <v>1645</v>
      </c>
      <c r="E1401" s="18">
        <v>1</v>
      </c>
      <c r="F1401" s="11">
        <v>60010300</v>
      </c>
      <c r="G1401" s="18">
        <v>0</v>
      </c>
      <c r="H1401" s="13">
        <v>0</v>
      </c>
      <c r="I1401" s="18">
        <v>1</v>
      </c>
      <c r="J1401" s="18">
        <v>0</v>
      </c>
      <c r="K1401" s="18">
        <v>0</v>
      </c>
      <c r="L1401" s="11">
        <v>0</v>
      </c>
      <c r="M1401" s="11">
        <v>0</v>
      </c>
      <c r="N1401" s="11">
        <v>2</v>
      </c>
      <c r="O1401" s="11">
        <v>2</v>
      </c>
      <c r="P1401" s="11">
        <v>0.8</v>
      </c>
      <c r="Q1401" s="11">
        <v>0</v>
      </c>
      <c r="R1401" s="6">
        <v>0</v>
      </c>
      <c r="S1401" s="11">
        <v>0</v>
      </c>
      <c r="T1401" s="11">
        <v>1</v>
      </c>
      <c r="U1401" s="11">
        <v>2</v>
      </c>
      <c r="V1401" s="11">
        <v>0</v>
      </c>
      <c r="W1401" s="11">
        <v>0</v>
      </c>
      <c r="X1401" s="11">
        <v>0</v>
      </c>
      <c r="Y1401" s="11">
        <v>0</v>
      </c>
      <c r="Z1401" s="11">
        <v>0</v>
      </c>
      <c r="AA1401" s="11">
        <v>0</v>
      </c>
      <c r="AB1401" s="11">
        <v>0</v>
      </c>
      <c r="AC1401" s="11">
        <v>0</v>
      </c>
      <c r="AD1401" s="11">
        <v>20</v>
      </c>
      <c r="AE1401" s="11">
        <v>0</v>
      </c>
      <c r="AF1401" s="11">
        <v>0</v>
      </c>
      <c r="AG1401" s="6">
        <v>2</v>
      </c>
      <c r="AH1401" s="6">
        <v>2</v>
      </c>
      <c r="AI1401" s="6">
        <v>0</v>
      </c>
      <c r="AJ1401" s="6">
        <v>1.5</v>
      </c>
      <c r="AK1401" s="11">
        <v>0</v>
      </c>
      <c r="AL1401" s="11">
        <v>0</v>
      </c>
      <c r="AM1401" s="11">
        <v>0</v>
      </c>
      <c r="AN1401" s="11">
        <v>1</v>
      </c>
      <c r="AO1401" s="11">
        <v>3000</v>
      </c>
      <c r="AP1401" s="11">
        <v>0.5</v>
      </c>
      <c r="AQ1401" s="11">
        <v>0</v>
      </c>
      <c r="AR1401" s="6">
        <v>0</v>
      </c>
      <c r="AS1401" s="11" t="s">
        <v>156</v>
      </c>
      <c r="AT1401" s="19" t="s">
        <v>157</v>
      </c>
      <c r="AU1401" s="11" t="s">
        <v>352</v>
      </c>
      <c r="AV1401" s="18">
        <v>0</v>
      </c>
      <c r="AW1401" s="18">
        <v>0</v>
      </c>
      <c r="AX1401" s="12" t="s">
        <v>341</v>
      </c>
      <c r="AY1401" s="11" t="s">
        <v>1743</v>
      </c>
      <c r="AZ1401" s="13">
        <v>0</v>
      </c>
      <c r="BA1401" s="13">
        <v>0</v>
      </c>
      <c r="BB1401" s="37" t="s">
        <v>1647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73002102</v>
      </c>
      <c r="D1402" s="19" t="s">
        <v>1744</v>
      </c>
      <c r="E1402" s="18">
        <v>1</v>
      </c>
      <c r="F1402" s="18">
        <v>60010500</v>
      </c>
      <c r="G1402" s="18">
        <v>0</v>
      </c>
      <c r="H1402" s="13">
        <v>0</v>
      </c>
      <c r="I1402" s="18">
        <v>1</v>
      </c>
      <c r="J1402" s="18">
        <v>0</v>
      </c>
      <c r="K1402" s="18">
        <v>0</v>
      </c>
      <c r="L1402" s="18">
        <v>0</v>
      </c>
      <c r="M1402" s="18">
        <v>0</v>
      </c>
      <c r="N1402" s="11">
        <v>2</v>
      </c>
      <c r="O1402" s="18">
        <v>2</v>
      </c>
      <c r="P1402" s="18">
        <v>0.6</v>
      </c>
      <c r="Q1402" s="18">
        <v>0</v>
      </c>
      <c r="R1402" s="6">
        <v>0</v>
      </c>
      <c r="S1402" s="13">
        <v>0</v>
      </c>
      <c r="T1402" s="11">
        <v>1</v>
      </c>
      <c r="U1402" s="18">
        <v>2</v>
      </c>
      <c r="V1402" s="18">
        <v>0</v>
      </c>
      <c r="W1402" s="18">
        <v>0</v>
      </c>
      <c r="X1402" s="18">
        <v>0</v>
      </c>
      <c r="Y1402" s="18">
        <v>0</v>
      </c>
      <c r="Z1402" s="18">
        <v>0</v>
      </c>
      <c r="AA1402" s="18">
        <v>0</v>
      </c>
      <c r="AB1402" s="11">
        <v>0</v>
      </c>
      <c r="AC1402" s="18">
        <v>0</v>
      </c>
      <c r="AD1402" s="18">
        <v>20</v>
      </c>
      <c r="AE1402" s="18">
        <v>0</v>
      </c>
      <c r="AF1402" s="18">
        <v>0</v>
      </c>
      <c r="AG1402" s="6">
        <v>2</v>
      </c>
      <c r="AH1402" s="6">
        <v>0</v>
      </c>
      <c r="AI1402" s="6">
        <v>0</v>
      </c>
      <c r="AJ1402" s="6">
        <v>0</v>
      </c>
      <c r="AK1402" s="18">
        <v>0</v>
      </c>
      <c r="AL1402" s="18">
        <v>0</v>
      </c>
      <c r="AM1402" s="18">
        <v>0</v>
      </c>
      <c r="AN1402" s="18">
        <v>0</v>
      </c>
      <c r="AO1402" s="18">
        <v>1000</v>
      </c>
      <c r="AP1402" s="18">
        <v>0</v>
      </c>
      <c r="AQ1402" s="18">
        <v>0</v>
      </c>
      <c r="AR1402" s="6">
        <v>90401006</v>
      </c>
      <c r="AS1402" s="18" t="s">
        <v>156</v>
      </c>
      <c r="AT1402" s="19" t="s">
        <v>157</v>
      </c>
      <c r="AU1402" s="18" t="s">
        <v>244</v>
      </c>
      <c r="AV1402" s="18">
        <v>0</v>
      </c>
      <c r="AW1402" s="18">
        <v>40000003</v>
      </c>
      <c r="AX1402" s="19" t="s">
        <v>158</v>
      </c>
      <c r="AY1402" s="19" t="s">
        <v>156</v>
      </c>
      <c r="AZ1402" s="13">
        <v>0</v>
      </c>
      <c r="BA1402" s="13">
        <v>0</v>
      </c>
      <c r="BB1402" s="68" t="s">
        <v>1745</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73002103</v>
      </c>
      <c r="D1403" s="19" t="s">
        <v>1746</v>
      </c>
      <c r="E1403" s="18">
        <v>1</v>
      </c>
      <c r="F1403" s="18">
        <v>60010300</v>
      </c>
      <c r="G1403" s="18">
        <v>0</v>
      </c>
      <c r="H1403" s="13">
        <v>0</v>
      </c>
      <c r="I1403" s="18">
        <v>1</v>
      </c>
      <c r="J1403" s="18">
        <v>0</v>
      </c>
      <c r="K1403" s="18">
        <v>0</v>
      </c>
      <c r="L1403" s="18">
        <v>0</v>
      </c>
      <c r="M1403" s="18">
        <v>0</v>
      </c>
      <c r="N1403" s="11">
        <v>2</v>
      </c>
      <c r="O1403" s="18">
        <v>6</v>
      </c>
      <c r="P1403" s="18">
        <v>0</v>
      </c>
      <c r="Q1403" s="18">
        <v>0</v>
      </c>
      <c r="R1403" s="6">
        <v>0</v>
      </c>
      <c r="S1403" s="13">
        <v>0</v>
      </c>
      <c r="T1403" s="11">
        <v>1</v>
      </c>
      <c r="U1403" s="18">
        <v>2</v>
      </c>
      <c r="V1403" s="18">
        <v>0</v>
      </c>
      <c r="W1403" s="18">
        <v>10</v>
      </c>
      <c r="X1403" s="18">
        <v>0</v>
      </c>
      <c r="Y1403" s="18">
        <v>0</v>
      </c>
      <c r="Z1403" s="18">
        <v>0</v>
      </c>
      <c r="AA1403" s="18">
        <v>0</v>
      </c>
      <c r="AB1403" s="18">
        <v>0</v>
      </c>
      <c r="AC1403" s="18">
        <v>0</v>
      </c>
      <c r="AD1403" s="18">
        <v>15</v>
      </c>
      <c r="AE1403" s="18">
        <v>1</v>
      </c>
      <c r="AF1403" s="18">
        <v>3</v>
      </c>
      <c r="AG1403" s="6">
        <v>1</v>
      </c>
      <c r="AH1403" s="6">
        <v>0</v>
      </c>
      <c r="AI1403" s="6">
        <v>0</v>
      </c>
      <c r="AJ1403" s="6">
        <v>1.5</v>
      </c>
      <c r="AK1403" s="18">
        <v>0</v>
      </c>
      <c r="AL1403" s="18">
        <v>0</v>
      </c>
      <c r="AM1403" s="18">
        <v>0</v>
      </c>
      <c r="AN1403" s="18">
        <v>1</v>
      </c>
      <c r="AO1403" s="18">
        <v>1000</v>
      </c>
      <c r="AP1403" s="18">
        <v>0.5</v>
      </c>
      <c r="AQ1403" s="18">
        <v>0</v>
      </c>
      <c r="AR1403" s="6">
        <v>0</v>
      </c>
      <c r="AS1403" s="18" t="s">
        <v>369</v>
      </c>
      <c r="AT1403" s="19" t="s">
        <v>157</v>
      </c>
      <c r="AU1403" s="18" t="s">
        <v>352</v>
      </c>
      <c r="AV1403" s="18">
        <v>10002001</v>
      </c>
      <c r="AW1403" s="18">
        <v>70106001</v>
      </c>
      <c r="AX1403" s="19" t="s">
        <v>227</v>
      </c>
      <c r="AY1403" s="19" t="s">
        <v>370</v>
      </c>
      <c r="AZ1403" s="13">
        <v>0</v>
      </c>
      <c r="BA1403" s="13">
        <v>0</v>
      </c>
      <c r="BB1403" s="68" t="s">
        <v>371</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73002104</v>
      </c>
      <c r="D1404" s="19" t="s">
        <v>1746</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1">
        <v>0</v>
      </c>
      <c r="AC1404" s="18">
        <v>0</v>
      </c>
      <c r="AD1404" s="18">
        <v>20</v>
      </c>
      <c r="AE1404" s="18">
        <v>0</v>
      </c>
      <c r="AF1404" s="18">
        <v>0</v>
      </c>
      <c r="AG1404" s="6">
        <v>2</v>
      </c>
      <c r="AH1404" s="6">
        <v>0</v>
      </c>
      <c r="AI1404" s="6">
        <v>0</v>
      </c>
      <c r="AJ1404" s="6">
        <v>0</v>
      </c>
      <c r="AK1404" s="18">
        <v>0</v>
      </c>
      <c r="AL1404" s="18">
        <v>0</v>
      </c>
      <c r="AM1404" s="18">
        <v>0</v>
      </c>
      <c r="AN1404" s="18">
        <v>0</v>
      </c>
      <c r="AO1404" s="18">
        <v>1000</v>
      </c>
      <c r="AP1404" s="18">
        <v>0</v>
      </c>
      <c r="AQ1404" s="18">
        <v>0</v>
      </c>
      <c r="AR1404" s="6">
        <v>90401004</v>
      </c>
      <c r="AS1404" s="18" t="s">
        <v>156</v>
      </c>
      <c r="AT1404" s="19" t="s">
        <v>157</v>
      </c>
      <c r="AU1404" s="18" t="s">
        <v>244</v>
      </c>
      <c r="AV1404" s="18">
        <v>0</v>
      </c>
      <c r="AW1404" s="18">
        <v>40000003</v>
      </c>
      <c r="AX1404" s="19" t="s">
        <v>158</v>
      </c>
      <c r="AY1404" s="19" t="s">
        <v>156</v>
      </c>
      <c r="AZ1404" s="13">
        <v>0</v>
      </c>
      <c r="BA1404" s="13">
        <v>0</v>
      </c>
      <c r="BB1404" s="68" t="s">
        <v>506</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19.5" customHeight="1">
      <c r="C1405" s="18">
        <v>73002105</v>
      </c>
      <c r="D1405" s="12" t="s">
        <v>635</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1</v>
      </c>
      <c r="X1405" s="11">
        <v>0</v>
      </c>
      <c r="Y1405" s="11">
        <v>1</v>
      </c>
      <c r="Z1405" s="11">
        <v>0</v>
      </c>
      <c r="AA1405" s="11">
        <v>0</v>
      </c>
      <c r="AB1405" s="11">
        <v>0</v>
      </c>
      <c r="AC1405" s="11">
        <v>0</v>
      </c>
      <c r="AD1405" s="11">
        <v>30</v>
      </c>
      <c r="AE1405" s="11">
        <v>1</v>
      </c>
      <c r="AF1405" s="11" t="s">
        <v>504</v>
      </c>
      <c r="AG1405" s="6">
        <v>0</v>
      </c>
      <c r="AH1405" s="6">
        <v>0</v>
      </c>
      <c r="AI1405" s="6">
        <v>0</v>
      </c>
      <c r="AJ1405" s="6">
        <v>0</v>
      </c>
      <c r="AK1405" s="11">
        <v>0</v>
      </c>
      <c r="AL1405" s="11">
        <v>0</v>
      </c>
      <c r="AM1405" s="11">
        <v>0</v>
      </c>
      <c r="AN1405" s="11">
        <v>0.5</v>
      </c>
      <c r="AO1405" s="11">
        <v>999999</v>
      </c>
      <c r="AP1405" s="11">
        <v>0.5</v>
      </c>
      <c r="AQ1405" s="11">
        <v>0</v>
      </c>
      <c r="AR1405" s="6">
        <v>0</v>
      </c>
      <c r="AS1405" s="168" t="s">
        <v>583</v>
      </c>
      <c r="AT1405" s="19" t="s">
        <v>211</v>
      </c>
      <c r="AU1405" s="11" t="s">
        <v>345</v>
      </c>
      <c r="AV1405" s="18">
        <v>10000007</v>
      </c>
      <c r="AW1405" s="18">
        <v>70202004</v>
      </c>
      <c r="AX1405" s="19" t="s">
        <v>227</v>
      </c>
      <c r="AY1405" s="19" t="s">
        <v>257</v>
      </c>
      <c r="AZ1405" s="13">
        <v>0</v>
      </c>
      <c r="BA1405" s="13">
        <v>0</v>
      </c>
      <c r="BB1405" s="37" t="s">
        <v>1747</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73002201</v>
      </c>
      <c r="D1406" s="12" t="s">
        <v>387</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3</v>
      </c>
      <c r="X1406" s="11">
        <v>0</v>
      </c>
      <c r="Y1406" s="11">
        <v>1</v>
      </c>
      <c r="Z1406" s="11">
        <v>0</v>
      </c>
      <c r="AA1406" s="11">
        <v>0</v>
      </c>
      <c r="AB1406" s="11">
        <v>0</v>
      </c>
      <c r="AC1406" s="11">
        <v>0</v>
      </c>
      <c r="AD1406" s="11">
        <v>12</v>
      </c>
      <c r="AE1406" s="11">
        <v>1</v>
      </c>
      <c r="AF1406" s="11" t="s">
        <v>388</v>
      </c>
      <c r="AG1406" s="6">
        <v>1</v>
      </c>
      <c r="AH1406" s="6">
        <v>1</v>
      </c>
      <c r="AI1406" s="6">
        <v>0</v>
      </c>
      <c r="AJ1406" s="6">
        <v>3</v>
      </c>
      <c r="AK1406" s="11">
        <v>0</v>
      </c>
      <c r="AL1406" s="11">
        <v>0</v>
      </c>
      <c r="AM1406" s="11">
        <v>0</v>
      </c>
      <c r="AN1406" s="11">
        <v>3</v>
      </c>
      <c r="AO1406" s="11">
        <v>5000</v>
      </c>
      <c r="AP1406" s="11">
        <v>2.5</v>
      </c>
      <c r="AQ1406" s="11">
        <v>0</v>
      </c>
      <c r="AR1406" s="6">
        <v>0</v>
      </c>
      <c r="AS1406" s="11" t="s">
        <v>156</v>
      </c>
      <c r="AT1406" s="19" t="s">
        <v>211</v>
      </c>
      <c r="AU1406" s="11" t="s">
        <v>345</v>
      </c>
      <c r="AV1406" s="18">
        <v>10000007</v>
      </c>
      <c r="AW1406" s="18">
        <v>70107001</v>
      </c>
      <c r="AX1406" s="12" t="s">
        <v>158</v>
      </c>
      <c r="AY1406" s="11">
        <v>0</v>
      </c>
      <c r="AZ1406" s="13">
        <v>0</v>
      </c>
      <c r="BA1406" s="13">
        <v>0</v>
      </c>
      <c r="BB1406" s="37" t="s">
        <v>389</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73002202</v>
      </c>
      <c r="D1407" s="12" t="s">
        <v>423</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v>3</v>
      </c>
      <c r="AG1407" s="6">
        <v>4</v>
      </c>
      <c r="AH1407" s="6">
        <v>1</v>
      </c>
      <c r="AI1407" s="6">
        <v>0</v>
      </c>
      <c r="AJ1407" s="6">
        <v>1.5</v>
      </c>
      <c r="AK1407" s="11">
        <v>0</v>
      </c>
      <c r="AL1407" s="11">
        <v>0</v>
      </c>
      <c r="AM1407" s="11">
        <v>0</v>
      </c>
      <c r="AN1407" s="11">
        <v>3</v>
      </c>
      <c r="AO1407" s="11">
        <v>5000</v>
      </c>
      <c r="AP1407" s="11">
        <v>3</v>
      </c>
      <c r="AQ1407" s="11">
        <v>0</v>
      </c>
      <c r="AR1407" s="6">
        <v>0</v>
      </c>
      <c r="AS1407" s="11" t="s">
        <v>156</v>
      </c>
      <c r="AT1407" s="19" t="s">
        <v>157</v>
      </c>
      <c r="AU1407" s="11" t="s">
        <v>345</v>
      </c>
      <c r="AV1407" s="18">
        <v>10000007</v>
      </c>
      <c r="AW1407" s="18">
        <v>70103003</v>
      </c>
      <c r="AX1407" s="12" t="s">
        <v>158</v>
      </c>
      <c r="AY1407" s="11" t="s">
        <v>1748</v>
      </c>
      <c r="AZ1407" s="13">
        <v>0</v>
      </c>
      <c r="BA1407" s="13">
        <v>0</v>
      </c>
      <c r="BB1407" s="37" t="s">
        <v>425</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73002203</v>
      </c>
      <c r="D1408" s="12" t="s">
        <v>426</v>
      </c>
      <c r="E1408" s="11">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0</v>
      </c>
      <c r="Z1408" s="11">
        <v>0</v>
      </c>
      <c r="AA1408" s="11">
        <v>0</v>
      </c>
      <c r="AB1408" s="11">
        <v>0</v>
      </c>
      <c r="AC1408" s="11">
        <v>0</v>
      </c>
      <c r="AD1408" s="11">
        <v>12</v>
      </c>
      <c r="AE1408" s="11">
        <v>1</v>
      </c>
      <c r="AF1408" s="11">
        <v>3</v>
      </c>
      <c r="AG1408" s="6">
        <v>6</v>
      </c>
      <c r="AH1408" s="6">
        <v>1</v>
      </c>
      <c r="AI1408" s="6">
        <v>0</v>
      </c>
      <c r="AJ1408" s="6">
        <v>1.5</v>
      </c>
      <c r="AK1408" s="11">
        <v>0</v>
      </c>
      <c r="AL1408" s="11">
        <v>0</v>
      </c>
      <c r="AM1408" s="11">
        <v>0</v>
      </c>
      <c r="AN1408" s="11">
        <v>3</v>
      </c>
      <c r="AO1408" s="11">
        <v>5000</v>
      </c>
      <c r="AP1408" s="11">
        <v>3</v>
      </c>
      <c r="AQ1408" s="11">
        <v>0</v>
      </c>
      <c r="AR1408" s="6">
        <v>0</v>
      </c>
      <c r="AS1408" s="11" t="s">
        <v>156</v>
      </c>
      <c r="AT1408" s="19" t="s">
        <v>194</v>
      </c>
      <c r="AU1408" s="11" t="s">
        <v>345</v>
      </c>
      <c r="AV1408" s="18">
        <v>10000007</v>
      </c>
      <c r="AW1408" s="18">
        <v>70103003</v>
      </c>
      <c r="AX1408" s="12" t="s">
        <v>158</v>
      </c>
      <c r="AY1408" s="11" t="s">
        <v>1749</v>
      </c>
      <c r="AZ1408" s="13">
        <v>0</v>
      </c>
      <c r="BA1408" s="13">
        <v>0</v>
      </c>
      <c r="BB1408" s="37" t="s">
        <v>428</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73002204</v>
      </c>
      <c r="D1409" s="19" t="s">
        <v>429</v>
      </c>
      <c r="E1409" s="18">
        <v>1</v>
      </c>
      <c r="F1409" s="18">
        <v>60010500</v>
      </c>
      <c r="G1409" s="18">
        <v>0</v>
      </c>
      <c r="H1409" s="13">
        <v>0</v>
      </c>
      <c r="I1409" s="18">
        <v>1</v>
      </c>
      <c r="J1409" s="18">
        <v>0</v>
      </c>
      <c r="K1409" s="18">
        <v>0</v>
      </c>
      <c r="L1409" s="18">
        <v>0</v>
      </c>
      <c r="M1409" s="18">
        <v>0</v>
      </c>
      <c r="N1409" s="11">
        <v>2</v>
      </c>
      <c r="O1409" s="18">
        <v>2</v>
      </c>
      <c r="P1409" s="18">
        <v>0.6</v>
      </c>
      <c r="Q1409" s="18">
        <v>0</v>
      </c>
      <c r="R1409" s="6">
        <v>0</v>
      </c>
      <c r="S1409" s="13">
        <v>0</v>
      </c>
      <c r="T1409" s="11">
        <v>1</v>
      </c>
      <c r="U1409" s="18">
        <v>2</v>
      </c>
      <c r="V1409" s="18">
        <v>0</v>
      </c>
      <c r="W1409" s="18">
        <v>0</v>
      </c>
      <c r="X1409" s="18">
        <v>0</v>
      </c>
      <c r="Y1409" s="18">
        <v>0</v>
      </c>
      <c r="Z1409" s="18">
        <v>0</v>
      </c>
      <c r="AA1409" s="18">
        <v>0</v>
      </c>
      <c r="AB1409" s="18">
        <v>0</v>
      </c>
      <c r="AC1409" s="18">
        <v>0</v>
      </c>
      <c r="AD1409" s="18">
        <v>20</v>
      </c>
      <c r="AE1409" s="18">
        <v>0</v>
      </c>
      <c r="AF1409" s="18">
        <v>0</v>
      </c>
      <c r="AG1409" s="6">
        <v>2</v>
      </c>
      <c r="AH1409" s="6">
        <v>0</v>
      </c>
      <c r="AI1409" s="6">
        <v>0</v>
      </c>
      <c r="AJ1409" s="6">
        <v>0</v>
      </c>
      <c r="AK1409" s="18">
        <v>0</v>
      </c>
      <c r="AL1409" s="18">
        <v>0</v>
      </c>
      <c r="AM1409" s="18">
        <v>0</v>
      </c>
      <c r="AN1409" s="18">
        <v>0</v>
      </c>
      <c r="AO1409" s="18">
        <v>1000</v>
      </c>
      <c r="AP1409" s="18">
        <v>0</v>
      </c>
      <c r="AQ1409" s="18">
        <v>0</v>
      </c>
      <c r="AR1409" s="6">
        <v>90102001</v>
      </c>
      <c r="AS1409" s="18" t="s">
        <v>156</v>
      </c>
      <c r="AT1409" s="19" t="s">
        <v>157</v>
      </c>
      <c r="AU1409" s="18" t="s">
        <v>244</v>
      </c>
      <c r="AV1409" s="18">
        <v>0</v>
      </c>
      <c r="AW1409" s="18">
        <v>40000003</v>
      </c>
      <c r="AX1409" s="19" t="s">
        <v>158</v>
      </c>
      <c r="AY1409" s="19" t="s">
        <v>156</v>
      </c>
      <c r="AZ1409" s="13">
        <v>0</v>
      </c>
      <c r="BA1409" s="13">
        <v>0</v>
      </c>
      <c r="BB1409" s="68" t="s">
        <v>430</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20.100000000000001" customHeight="1">
      <c r="C1410" s="18">
        <v>73002205</v>
      </c>
      <c r="D1410" s="19" t="s">
        <v>431</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1">
        <v>99999</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90104002</v>
      </c>
      <c r="AS1410" s="18" t="s">
        <v>156</v>
      </c>
      <c r="AT1410" s="19" t="s">
        <v>157</v>
      </c>
      <c r="AU1410" s="18" t="s">
        <v>244</v>
      </c>
      <c r="AV1410" s="18">
        <v>0</v>
      </c>
      <c r="AW1410" s="18">
        <v>0</v>
      </c>
      <c r="AX1410" s="19" t="s">
        <v>158</v>
      </c>
      <c r="AY1410" s="19" t="s">
        <v>156</v>
      </c>
      <c r="AZ1410" s="13">
        <v>0</v>
      </c>
      <c r="BA1410" s="13">
        <v>0</v>
      </c>
      <c r="BB1410" s="68" t="s">
        <v>432</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73002301</v>
      </c>
      <c r="D1411" s="12" t="s">
        <v>567</v>
      </c>
      <c r="E1411" s="18">
        <v>1</v>
      </c>
      <c r="F1411" s="11">
        <v>60010100</v>
      </c>
      <c r="G1411" s="18">
        <v>0</v>
      </c>
      <c r="H1411" s="13">
        <v>0</v>
      </c>
      <c r="I1411" s="18">
        <v>1</v>
      </c>
      <c r="J1411" s="18">
        <v>0</v>
      </c>
      <c r="K1411" s="18">
        <v>0</v>
      </c>
      <c r="L1411" s="11">
        <v>0</v>
      </c>
      <c r="M1411" s="11">
        <v>0</v>
      </c>
      <c r="N1411" s="11">
        <v>2</v>
      </c>
      <c r="O1411" s="11">
        <v>1</v>
      </c>
      <c r="P1411" s="11">
        <v>0.3</v>
      </c>
      <c r="Q1411" s="11">
        <v>0</v>
      </c>
      <c r="R1411" s="6">
        <v>0</v>
      </c>
      <c r="S1411" s="11">
        <v>0</v>
      </c>
      <c r="T1411" s="11">
        <v>1</v>
      </c>
      <c r="U1411" s="11">
        <v>2</v>
      </c>
      <c r="V1411" s="11">
        <v>0</v>
      </c>
      <c r="W1411" s="11">
        <v>3</v>
      </c>
      <c r="X1411" s="11">
        <v>0</v>
      </c>
      <c r="Y1411" s="11">
        <v>1</v>
      </c>
      <c r="Z1411" s="11">
        <v>0</v>
      </c>
      <c r="AA1411" s="11">
        <v>0</v>
      </c>
      <c r="AB1411" s="11">
        <v>0</v>
      </c>
      <c r="AC1411" s="11">
        <v>0</v>
      </c>
      <c r="AD1411" s="11">
        <v>15</v>
      </c>
      <c r="AE1411" s="11">
        <v>1</v>
      </c>
      <c r="AF1411" s="11">
        <v>3</v>
      </c>
      <c r="AG1411" s="6">
        <v>4</v>
      </c>
      <c r="AH1411" s="6">
        <v>1</v>
      </c>
      <c r="AI1411" s="6">
        <v>0</v>
      </c>
      <c r="AJ1411" s="6">
        <v>1.5</v>
      </c>
      <c r="AK1411" s="11">
        <v>0</v>
      </c>
      <c r="AL1411" s="11">
        <v>0</v>
      </c>
      <c r="AM1411" s="11">
        <v>0</v>
      </c>
      <c r="AN1411" s="11">
        <v>3</v>
      </c>
      <c r="AO1411" s="11">
        <v>999999</v>
      </c>
      <c r="AP1411" s="11">
        <v>3</v>
      </c>
      <c r="AQ1411" s="11">
        <v>0</v>
      </c>
      <c r="AR1411" s="6">
        <v>0</v>
      </c>
      <c r="AS1411" s="11" t="s">
        <v>156</v>
      </c>
      <c r="AT1411" s="19" t="s">
        <v>211</v>
      </c>
      <c r="AU1411" s="11" t="s">
        <v>345</v>
      </c>
      <c r="AV1411" s="18">
        <v>10000007</v>
      </c>
      <c r="AW1411" s="18">
        <v>70205001</v>
      </c>
      <c r="AX1411" s="12" t="s">
        <v>158</v>
      </c>
      <c r="AY1411" s="11" t="s">
        <v>1750</v>
      </c>
      <c r="AZ1411" s="13">
        <v>0</v>
      </c>
      <c r="BA1411" s="13">
        <v>0</v>
      </c>
      <c r="BB1411" s="37" t="s">
        <v>569</v>
      </c>
      <c r="BC1411" s="11">
        <v>0</v>
      </c>
      <c r="BD1411" s="11">
        <v>0</v>
      </c>
      <c r="BE1411" s="11">
        <v>0</v>
      </c>
      <c r="BF1411" s="11">
        <v>0</v>
      </c>
      <c r="BG1411" s="11">
        <v>0</v>
      </c>
      <c r="BH1411" s="11">
        <v>0</v>
      </c>
      <c r="BI1411" s="9">
        <v>0</v>
      </c>
      <c r="BJ1411" s="6">
        <v>0</v>
      </c>
      <c r="BK1411" s="6">
        <v>0</v>
      </c>
      <c r="BL1411" s="6">
        <v>0</v>
      </c>
      <c r="BM1411" s="6">
        <v>0</v>
      </c>
      <c r="BN1411" s="6">
        <v>0</v>
      </c>
      <c r="BO1411" s="6">
        <v>0</v>
      </c>
    </row>
    <row r="1412" spans="3:67" ht="19.5" customHeight="1">
      <c r="C1412" s="18">
        <v>73002302</v>
      </c>
      <c r="D1412" s="12" t="s">
        <v>616</v>
      </c>
      <c r="E1412" s="18">
        <v>1</v>
      </c>
      <c r="F1412" s="11">
        <v>60010100</v>
      </c>
      <c r="G1412" s="18">
        <v>0</v>
      </c>
      <c r="H1412" s="13">
        <v>0</v>
      </c>
      <c r="I1412" s="18">
        <v>1</v>
      </c>
      <c r="J1412" s="18">
        <v>0</v>
      </c>
      <c r="K1412" s="18">
        <v>0</v>
      </c>
      <c r="L1412" s="11">
        <v>0</v>
      </c>
      <c r="M1412" s="11">
        <v>0</v>
      </c>
      <c r="N1412" s="11">
        <v>2</v>
      </c>
      <c r="O1412" s="11">
        <v>1</v>
      </c>
      <c r="P1412" s="11">
        <v>0.3</v>
      </c>
      <c r="Q1412" s="11">
        <v>0</v>
      </c>
      <c r="R1412" s="6">
        <v>1</v>
      </c>
      <c r="S1412" s="11">
        <v>0</v>
      </c>
      <c r="T1412" s="11">
        <v>1</v>
      </c>
      <c r="U1412" s="11">
        <v>2</v>
      </c>
      <c r="V1412" s="11">
        <v>0</v>
      </c>
      <c r="W1412" s="11">
        <v>3</v>
      </c>
      <c r="X1412" s="11">
        <v>0</v>
      </c>
      <c r="Y1412" s="11">
        <v>1</v>
      </c>
      <c r="Z1412" s="11">
        <v>0</v>
      </c>
      <c r="AA1412" s="11">
        <v>0</v>
      </c>
      <c r="AB1412" s="11">
        <v>0</v>
      </c>
      <c r="AC1412" s="11">
        <v>0</v>
      </c>
      <c r="AD1412" s="11">
        <v>15</v>
      </c>
      <c r="AE1412" s="11">
        <v>1</v>
      </c>
      <c r="AF1412" s="11" t="s">
        <v>388</v>
      </c>
      <c r="AG1412" s="6">
        <v>0</v>
      </c>
      <c r="AH1412" s="6">
        <v>1</v>
      </c>
      <c r="AI1412" s="6">
        <v>0</v>
      </c>
      <c r="AJ1412" s="6">
        <v>3</v>
      </c>
      <c r="AK1412" s="11">
        <v>0</v>
      </c>
      <c r="AL1412" s="11">
        <v>0</v>
      </c>
      <c r="AM1412" s="11">
        <v>0</v>
      </c>
      <c r="AN1412" s="11">
        <v>3</v>
      </c>
      <c r="AO1412" s="11">
        <v>5000</v>
      </c>
      <c r="AP1412" s="11">
        <v>2.5</v>
      </c>
      <c r="AQ1412" s="11">
        <v>0</v>
      </c>
      <c r="AR1412" s="6">
        <v>0</v>
      </c>
      <c r="AS1412" s="11" t="s">
        <v>422</v>
      </c>
      <c r="AT1412" s="19" t="s">
        <v>194</v>
      </c>
      <c r="AU1412" s="11" t="s">
        <v>345</v>
      </c>
      <c r="AV1412" s="18">
        <v>10000007</v>
      </c>
      <c r="AW1412" s="18">
        <v>70403003</v>
      </c>
      <c r="AX1412" s="12" t="s">
        <v>158</v>
      </c>
      <c r="AY1412" s="11">
        <v>0</v>
      </c>
      <c r="AZ1412" s="13">
        <v>0</v>
      </c>
      <c r="BA1412" s="13">
        <v>0</v>
      </c>
      <c r="BB1412" s="37" t="s">
        <v>1696</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73002303</v>
      </c>
      <c r="D1413" s="12" t="s">
        <v>667</v>
      </c>
      <c r="E1413" s="18">
        <v>1</v>
      </c>
      <c r="F1413" s="11">
        <v>60010100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10</v>
      </c>
      <c r="AE1413" s="11">
        <v>2</v>
      </c>
      <c r="AF1413" s="11" t="s">
        <v>165</v>
      </c>
      <c r="AG1413" s="6">
        <v>0</v>
      </c>
      <c r="AH1413" s="6">
        <v>2</v>
      </c>
      <c r="AI1413" s="6">
        <v>0</v>
      </c>
      <c r="AJ1413" s="6">
        <v>1.5</v>
      </c>
      <c r="AK1413" s="11">
        <v>0</v>
      </c>
      <c r="AL1413" s="11">
        <v>0</v>
      </c>
      <c r="AM1413" s="11">
        <v>0</v>
      </c>
      <c r="AN1413" s="11">
        <v>1.5</v>
      </c>
      <c r="AO1413" s="11">
        <v>10000</v>
      </c>
      <c r="AP1413" s="11">
        <v>1</v>
      </c>
      <c r="AQ1413" s="11">
        <v>5</v>
      </c>
      <c r="AR1413" s="6">
        <v>0</v>
      </c>
      <c r="AS1413" s="11" t="s">
        <v>156</v>
      </c>
      <c r="AT1413" s="19" t="s">
        <v>394</v>
      </c>
      <c r="AU1413" s="11" t="s">
        <v>345</v>
      </c>
      <c r="AV1413" s="18">
        <v>10000007</v>
      </c>
      <c r="AW1413" s="18">
        <v>70302003</v>
      </c>
      <c r="AX1413" s="19" t="s">
        <v>376</v>
      </c>
      <c r="AY1413" s="13" t="s">
        <v>1751</v>
      </c>
      <c r="AZ1413" s="13">
        <v>0</v>
      </c>
      <c r="BA1413" s="13">
        <v>0</v>
      </c>
      <c r="BB1413" s="37" t="s">
        <v>626</v>
      </c>
      <c r="BC1413" s="11">
        <v>1</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73002304</v>
      </c>
      <c r="D1414" s="19" t="s">
        <v>348</v>
      </c>
      <c r="E1414" s="18">
        <v>1</v>
      </c>
      <c r="F1414" s="18">
        <v>60010500</v>
      </c>
      <c r="G1414" s="18">
        <v>0</v>
      </c>
      <c r="H1414" s="13">
        <v>0</v>
      </c>
      <c r="I1414" s="18">
        <v>1</v>
      </c>
      <c r="J1414" s="18">
        <v>0</v>
      </c>
      <c r="K1414" s="18">
        <v>0</v>
      </c>
      <c r="L1414" s="18">
        <v>0</v>
      </c>
      <c r="M1414" s="18">
        <v>0</v>
      </c>
      <c r="N1414" s="11">
        <v>2</v>
      </c>
      <c r="O1414" s="18">
        <v>2</v>
      </c>
      <c r="P1414" s="18">
        <v>0.8</v>
      </c>
      <c r="Q1414" s="18">
        <v>0</v>
      </c>
      <c r="R1414" s="6">
        <v>0</v>
      </c>
      <c r="S1414" s="13">
        <v>0</v>
      </c>
      <c r="T1414" s="11">
        <v>1</v>
      </c>
      <c r="U1414" s="18">
        <v>2</v>
      </c>
      <c r="V1414" s="18">
        <v>0</v>
      </c>
      <c r="W1414" s="18">
        <v>0</v>
      </c>
      <c r="X1414" s="18">
        <v>0</v>
      </c>
      <c r="Y1414" s="18">
        <v>0</v>
      </c>
      <c r="Z1414" s="18">
        <v>0</v>
      </c>
      <c r="AA1414" s="18">
        <v>0</v>
      </c>
      <c r="AB1414" s="11">
        <v>0</v>
      </c>
      <c r="AC1414" s="18">
        <v>0</v>
      </c>
      <c r="AD1414" s="18">
        <v>20</v>
      </c>
      <c r="AE1414" s="18">
        <v>0</v>
      </c>
      <c r="AF1414" s="18">
        <v>0</v>
      </c>
      <c r="AG1414" s="6">
        <v>2</v>
      </c>
      <c r="AH1414" s="6">
        <v>0</v>
      </c>
      <c r="AI1414" s="6">
        <v>0</v>
      </c>
      <c r="AJ1414" s="6">
        <v>0</v>
      </c>
      <c r="AK1414" s="18">
        <v>0</v>
      </c>
      <c r="AL1414" s="18">
        <v>0</v>
      </c>
      <c r="AM1414" s="18">
        <v>0</v>
      </c>
      <c r="AN1414" s="18">
        <v>0</v>
      </c>
      <c r="AO1414" s="18">
        <v>1000</v>
      </c>
      <c r="AP1414" s="18">
        <v>0</v>
      </c>
      <c r="AQ1414" s="18">
        <v>0</v>
      </c>
      <c r="AR1414" s="6">
        <v>90401004</v>
      </c>
      <c r="AS1414" s="18" t="s">
        <v>156</v>
      </c>
      <c r="AT1414" s="19" t="s">
        <v>157</v>
      </c>
      <c r="AU1414" s="18" t="s">
        <v>244</v>
      </c>
      <c r="AV1414" s="18">
        <v>0</v>
      </c>
      <c r="AW1414" s="18">
        <v>40000003</v>
      </c>
      <c r="AX1414" s="19" t="s">
        <v>158</v>
      </c>
      <c r="AY1414" s="19" t="s">
        <v>156</v>
      </c>
      <c r="AZ1414" s="13">
        <v>0</v>
      </c>
      <c r="BA1414" s="13">
        <v>0</v>
      </c>
      <c r="BB1414" s="68" t="s">
        <v>506</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19.5" customHeight="1">
      <c r="C1415" s="18">
        <v>73002305</v>
      </c>
      <c r="D1415" s="19" t="s">
        <v>462</v>
      </c>
      <c r="E1415" s="18">
        <v>1</v>
      </c>
      <c r="F1415" s="18">
        <v>60010500</v>
      </c>
      <c r="G1415" s="18">
        <v>0</v>
      </c>
      <c r="H1415" s="13">
        <v>0</v>
      </c>
      <c r="I1415" s="18">
        <v>1</v>
      </c>
      <c r="J1415" s="18">
        <v>0</v>
      </c>
      <c r="K1415" s="18">
        <v>0</v>
      </c>
      <c r="L1415" s="18">
        <v>0</v>
      </c>
      <c r="M1415" s="18">
        <v>0</v>
      </c>
      <c r="N1415" s="11">
        <v>2</v>
      </c>
      <c r="O1415" s="18">
        <v>2</v>
      </c>
      <c r="P1415" s="18">
        <v>0.5</v>
      </c>
      <c r="Q1415" s="18">
        <v>0</v>
      </c>
      <c r="R1415" s="6">
        <v>0</v>
      </c>
      <c r="S1415" s="13">
        <v>0</v>
      </c>
      <c r="T1415" s="11">
        <v>1</v>
      </c>
      <c r="U1415" s="18">
        <v>2</v>
      </c>
      <c r="V1415" s="18">
        <v>0</v>
      </c>
      <c r="W1415" s="18">
        <v>0</v>
      </c>
      <c r="X1415" s="18">
        <v>0</v>
      </c>
      <c r="Y1415" s="18">
        <v>0</v>
      </c>
      <c r="Z1415" s="18">
        <v>0</v>
      </c>
      <c r="AA1415" s="18">
        <v>0</v>
      </c>
      <c r="AB1415" s="11">
        <v>0</v>
      </c>
      <c r="AC1415" s="18">
        <v>0</v>
      </c>
      <c r="AD1415" s="11">
        <v>15</v>
      </c>
      <c r="AE1415" s="18">
        <v>0</v>
      </c>
      <c r="AF1415" s="18">
        <v>0</v>
      </c>
      <c r="AG1415" s="6">
        <v>2</v>
      </c>
      <c r="AH1415" s="6">
        <v>0</v>
      </c>
      <c r="AI1415" s="6">
        <v>0</v>
      </c>
      <c r="AJ1415" s="6">
        <v>0</v>
      </c>
      <c r="AK1415" s="18">
        <v>0</v>
      </c>
      <c r="AL1415" s="18">
        <v>0</v>
      </c>
      <c r="AM1415" s="18">
        <v>0</v>
      </c>
      <c r="AN1415" s="18">
        <v>0</v>
      </c>
      <c r="AO1415" s="18">
        <v>1000</v>
      </c>
      <c r="AP1415" s="18">
        <v>0</v>
      </c>
      <c r="AQ1415" s="18">
        <v>0</v>
      </c>
      <c r="AR1415" s="6" t="s">
        <v>460</v>
      </c>
      <c r="AS1415" s="18" t="s">
        <v>156</v>
      </c>
      <c r="AT1415" s="19" t="s">
        <v>157</v>
      </c>
      <c r="AU1415" s="18" t="s">
        <v>244</v>
      </c>
      <c r="AV1415" s="18">
        <v>0</v>
      </c>
      <c r="AW1415" s="18">
        <v>0</v>
      </c>
      <c r="AX1415" s="19" t="s">
        <v>158</v>
      </c>
      <c r="AY1415" s="19" t="s">
        <v>156</v>
      </c>
      <c r="AZ1415" s="13">
        <v>0</v>
      </c>
      <c r="BA1415" s="13">
        <v>0</v>
      </c>
      <c r="BB1415" s="68" t="s">
        <v>632</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73002307</v>
      </c>
      <c r="D1416" s="12" t="s">
        <v>1752</v>
      </c>
      <c r="E1416" s="18">
        <v>1</v>
      </c>
      <c r="F1416" s="11">
        <v>60010100</v>
      </c>
      <c r="G1416" s="18">
        <v>0</v>
      </c>
      <c r="H1416" s="13">
        <v>0</v>
      </c>
      <c r="I1416" s="18">
        <v>1</v>
      </c>
      <c r="J1416" s="18">
        <v>0</v>
      </c>
      <c r="K1416" s="18">
        <v>0</v>
      </c>
      <c r="L1416" s="11">
        <v>0</v>
      </c>
      <c r="M1416" s="11">
        <v>0</v>
      </c>
      <c r="N1416" s="11">
        <v>2</v>
      </c>
      <c r="O1416" s="11">
        <v>1</v>
      </c>
      <c r="P1416" s="11">
        <v>0.3</v>
      </c>
      <c r="Q1416" s="11">
        <v>0</v>
      </c>
      <c r="R1416" s="6">
        <v>0</v>
      </c>
      <c r="S1416" s="11">
        <v>0</v>
      </c>
      <c r="T1416" s="11">
        <v>1</v>
      </c>
      <c r="U1416" s="11">
        <v>2</v>
      </c>
      <c r="V1416" s="11">
        <v>0</v>
      </c>
      <c r="W1416" s="11">
        <v>2</v>
      </c>
      <c r="X1416" s="11">
        <v>0</v>
      </c>
      <c r="Y1416" s="11">
        <v>1</v>
      </c>
      <c r="Z1416" s="11">
        <v>0</v>
      </c>
      <c r="AA1416" s="11">
        <v>0</v>
      </c>
      <c r="AB1416" s="11">
        <v>0</v>
      </c>
      <c r="AC1416" s="11">
        <v>0</v>
      </c>
      <c r="AD1416" s="11">
        <v>15</v>
      </c>
      <c r="AE1416" s="11">
        <v>1</v>
      </c>
      <c r="AF1416" s="11" t="s">
        <v>504</v>
      </c>
      <c r="AG1416" s="6">
        <v>0</v>
      </c>
      <c r="AH1416" s="6">
        <v>0</v>
      </c>
      <c r="AI1416" s="6">
        <v>0</v>
      </c>
      <c r="AJ1416" s="6">
        <v>0</v>
      </c>
      <c r="AK1416" s="11">
        <v>0</v>
      </c>
      <c r="AL1416" s="11">
        <v>0</v>
      </c>
      <c r="AM1416" s="11">
        <v>0</v>
      </c>
      <c r="AN1416" s="11">
        <v>0.5</v>
      </c>
      <c r="AO1416" s="11">
        <v>999999</v>
      </c>
      <c r="AP1416" s="11">
        <v>0.5</v>
      </c>
      <c r="AQ1416" s="11">
        <v>0</v>
      </c>
      <c r="AR1416" s="6">
        <v>0</v>
      </c>
      <c r="AS1416" s="6">
        <v>90205007</v>
      </c>
      <c r="AT1416" s="19" t="s">
        <v>394</v>
      </c>
      <c r="AU1416" s="11" t="s">
        <v>345</v>
      </c>
      <c r="AV1416" s="18">
        <v>10000007</v>
      </c>
      <c r="AW1416" s="18">
        <v>70205001</v>
      </c>
      <c r="AX1416" s="19" t="s">
        <v>227</v>
      </c>
      <c r="AY1416" s="19" t="s">
        <v>257</v>
      </c>
      <c r="AZ1416" s="13">
        <v>0</v>
      </c>
      <c r="BA1416" s="13">
        <v>0</v>
      </c>
      <c r="BB1416" s="37"/>
      <c r="BC1416" s="11">
        <v>0</v>
      </c>
      <c r="BD1416" s="11">
        <v>0</v>
      </c>
      <c r="BE1416" s="11">
        <v>0</v>
      </c>
      <c r="BF1416" s="11">
        <v>0</v>
      </c>
      <c r="BG1416" s="11">
        <v>0</v>
      </c>
      <c r="BH1416" s="11">
        <v>0</v>
      </c>
      <c r="BI1416" s="9">
        <v>0</v>
      </c>
      <c r="BJ1416" s="6">
        <v>0</v>
      </c>
      <c r="BK1416" s="6">
        <v>0</v>
      </c>
      <c r="BL1416" s="6">
        <v>0</v>
      </c>
      <c r="BM1416" s="6">
        <v>0</v>
      </c>
      <c r="BN1416" s="6">
        <v>0</v>
      </c>
      <c r="BO1416" s="6">
        <v>0</v>
      </c>
    </row>
    <row r="1417" spans="3:67" ht="20.100000000000001" customHeight="1">
      <c r="C1417" s="66">
        <v>73003101</v>
      </c>
      <c r="D1417" s="54" t="s">
        <v>464</v>
      </c>
      <c r="E1417" s="55">
        <v>2</v>
      </c>
      <c r="F1417" s="55">
        <v>61012301</v>
      </c>
      <c r="G1417" s="55">
        <v>0</v>
      </c>
      <c r="H1417" s="73">
        <v>0</v>
      </c>
      <c r="I1417" s="66">
        <v>1</v>
      </c>
      <c r="J1417" s="66">
        <v>0</v>
      </c>
      <c r="K1417" s="66">
        <v>0</v>
      </c>
      <c r="L1417" s="55">
        <v>0</v>
      </c>
      <c r="M1417" s="55">
        <v>0</v>
      </c>
      <c r="N1417" s="11">
        <v>2</v>
      </c>
      <c r="O1417" s="55">
        <v>1</v>
      </c>
      <c r="P1417" s="55">
        <v>0.5</v>
      </c>
      <c r="Q1417" s="55">
        <v>0</v>
      </c>
      <c r="R1417" s="62">
        <v>1</v>
      </c>
      <c r="S1417" s="55">
        <v>0</v>
      </c>
      <c r="T1417" s="55">
        <v>1</v>
      </c>
      <c r="U1417" s="55">
        <v>2</v>
      </c>
      <c r="V1417" s="55">
        <v>0</v>
      </c>
      <c r="W1417" s="55">
        <v>1.4</v>
      </c>
      <c r="X1417" s="55">
        <v>150</v>
      </c>
      <c r="Y1417" s="55">
        <v>1</v>
      </c>
      <c r="Z1417" s="55">
        <v>0</v>
      </c>
      <c r="AA1417" s="55">
        <v>0</v>
      </c>
      <c r="AB1417" s="55">
        <v>0</v>
      </c>
      <c r="AC1417" s="55">
        <v>0</v>
      </c>
      <c r="AD1417" s="55">
        <v>12</v>
      </c>
      <c r="AE1417" s="55">
        <v>2</v>
      </c>
      <c r="AF1417" s="55" t="s">
        <v>165</v>
      </c>
      <c r="AG1417" s="62">
        <v>7</v>
      </c>
      <c r="AH1417" s="62">
        <v>2</v>
      </c>
      <c r="AI1417" s="6">
        <v>0</v>
      </c>
      <c r="AJ1417" s="62">
        <v>1.5</v>
      </c>
      <c r="AK1417" s="55">
        <v>0</v>
      </c>
      <c r="AL1417" s="55">
        <v>0</v>
      </c>
      <c r="AM1417" s="55">
        <v>0</v>
      </c>
      <c r="AN1417" s="55">
        <v>1.5</v>
      </c>
      <c r="AO1417" s="55">
        <v>1200</v>
      </c>
      <c r="AP1417" s="55">
        <v>1</v>
      </c>
      <c r="AQ1417" s="55">
        <v>15</v>
      </c>
      <c r="AR1417" s="62">
        <v>0</v>
      </c>
      <c r="AS1417" s="55" t="s">
        <v>156</v>
      </c>
      <c r="AT1417" s="54" t="s">
        <v>194</v>
      </c>
      <c r="AU1417" s="55" t="s">
        <v>167</v>
      </c>
      <c r="AV1417" s="66">
        <v>10000011</v>
      </c>
      <c r="AW1417" s="66">
        <v>70404001</v>
      </c>
      <c r="AX1417" s="54" t="s">
        <v>168</v>
      </c>
      <c r="AY1417" s="55">
        <v>0</v>
      </c>
      <c r="AZ1417" s="73">
        <v>0</v>
      </c>
      <c r="BA1417" s="73">
        <v>0</v>
      </c>
      <c r="BB1417" s="74" t="s">
        <v>477</v>
      </c>
      <c r="BC1417" s="55">
        <v>0</v>
      </c>
      <c r="BD1417" s="55">
        <v>0</v>
      </c>
      <c r="BE1417" s="55">
        <v>0</v>
      </c>
      <c r="BF1417" s="55">
        <v>0</v>
      </c>
      <c r="BG1417" s="55">
        <v>0</v>
      </c>
      <c r="BH1417" s="55">
        <v>0</v>
      </c>
      <c r="BI1417" s="85">
        <v>0</v>
      </c>
      <c r="BJ1417" s="6">
        <v>0</v>
      </c>
      <c r="BK1417" s="6">
        <v>0</v>
      </c>
      <c r="BL1417" s="6">
        <v>0</v>
      </c>
      <c r="BM1417" s="6">
        <v>0</v>
      </c>
      <c r="BN1417" s="6">
        <v>0</v>
      </c>
      <c r="BO1417" s="6">
        <v>0</v>
      </c>
    </row>
    <row r="1418" spans="3:67" ht="19.5" customHeight="1">
      <c r="C1418" s="18">
        <v>73003102</v>
      </c>
      <c r="D1418" s="12" t="s">
        <v>616</v>
      </c>
      <c r="E1418" s="18">
        <v>1</v>
      </c>
      <c r="F1418" s="11">
        <v>60010100</v>
      </c>
      <c r="G1418" s="18">
        <v>0</v>
      </c>
      <c r="H1418" s="13">
        <v>0</v>
      </c>
      <c r="I1418" s="18">
        <v>1</v>
      </c>
      <c r="J1418" s="18">
        <v>0</v>
      </c>
      <c r="K1418" s="18">
        <v>0</v>
      </c>
      <c r="L1418" s="11">
        <v>0</v>
      </c>
      <c r="M1418" s="11">
        <v>0</v>
      </c>
      <c r="N1418" s="11">
        <v>2</v>
      </c>
      <c r="O1418" s="11">
        <v>1</v>
      </c>
      <c r="P1418" s="11">
        <v>0.3</v>
      </c>
      <c r="Q1418" s="11">
        <v>0</v>
      </c>
      <c r="R1418" s="6">
        <v>0</v>
      </c>
      <c r="S1418" s="11">
        <v>0</v>
      </c>
      <c r="T1418" s="11">
        <v>1</v>
      </c>
      <c r="U1418" s="11">
        <v>2</v>
      </c>
      <c r="V1418" s="11">
        <v>0</v>
      </c>
      <c r="W1418" s="11">
        <v>3</v>
      </c>
      <c r="X1418" s="11">
        <v>0</v>
      </c>
      <c r="Y1418" s="11">
        <v>1</v>
      </c>
      <c r="Z1418" s="11">
        <v>0</v>
      </c>
      <c r="AA1418" s="11">
        <v>0</v>
      </c>
      <c r="AB1418" s="11">
        <v>0</v>
      </c>
      <c r="AC1418" s="11">
        <v>0</v>
      </c>
      <c r="AD1418" s="11">
        <v>12</v>
      </c>
      <c r="AE1418" s="11">
        <v>1</v>
      </c>
      <c r="AF1418" s="11" t="s">
        <v>388</v>
      </c>
      <c r="AG1418" s="6">
        <v>0</v>
      </c>
      <c r="AH1418" s="6">
        <v>1</v>
      </c>
      <c r="AI1418" s="6">
        <v>0</v>
      </c>
      <c r="AJ1418" s="6">
        <v>3</v>
      </c>
      <c r="AK1418" s="11">
        <v>0</v>
      </c>
      <c r="AL1418" s="11">
        <v>0</v>
      </c>
      <c r="AM1418" s="11">
        <v>0</v>
      </c>
      <c r="AN1418" s="11">
        <v>3</v>
      </c>
      <c r="AO1418" s="11">
        <v>5000</v>
      </c>
      <c r="AP1418" s="11">
        <v>2.5</v>
      </c>
      <c r="AQ1418" s="11">
        <v>0</v>
      </c>
      <c r="AR1418" s="6">
        <v>0</v>
      </c>
      <c r="AS1418" s="11">
        <v>80001030</v>
      </c>
      <c r="AT1418" s="19" t="s">
        <v>211</v>
      </c>
      <c r="AU1418" s="11" t="s">
        <v>345</v>
      </c>
      <c r="AV1418" s="18">
        <v>10000007</v>
      </c>
      <c r="AW1418" s="18">
        <v>70204001</v>
      </c>
      <c r="AX1418" s="12" t="s">
        <v>158</v>
      </c>
      <c r="AY1418" s="11">
        <v>0</v>
      </c>
      <c r="AZ1418" s="13">
        <v>0</v>
      </c>
      <c r="BA1418" s="13">
        <v>0</v>
      </c>
      <c r="BB1418" s="37" t="s">
        <v>617</v>
      </c>
      <c r="BC1418" s="11">
        <v>0</v>
      </c>
      <c r="BD1418" s="11">
        <v>0</v>
      </c>
      <c r="BE1418" s="11">
        <v>0</v>
      </c>
      <c r="BF1418" s="11">
        <v>0</v>
      </c>
      <c r="BG1418" s="11">
        <v>0</v>
      </c>
      <c r="BH1418" s="11">
        <v>0</v>
      </c>
      <c r="BI1418" s="9">
        <v>0</v>
      </c>
      <c r="BJ1418" s="6">
        <v>0</v>
      </c>
      <c r="BK1418" s="6">
        <v>0</v>
      </c>
      <c r="BL1418" s="6">
        <v>0</v>
      </c>
      <c r="BM1418" s="6">
        <v>0</v>
      </c>
      <c r="BN1418" s="6">
        <v>0</v>
      </c>
      <c r="BO1418" s="6">
        <v>0</v>
      </c>
    </row>
    <row r="1419" spans="3:67" ht="20.100000000000001" customHeight="1">
      <c r="C1419" s="18">
        <v>73003103</v>
      </c>
      <c r="D1419" s="12" t="s">
        <v>343</v>
      </c>
      <c r="E1419" s="18">
        <v>1</v>
      </c>
      <c r="F1419" s="11">
        <v>0</v>
      </c>
      <c r="G1419" s="18">
        <v>0</v>
      </c>
      <c r="H1419" s="13">
        <v>0</v>
      </c>
      <c r="I1419" s="18">
        <v>1</v>
      </c>
      <c r="J1419" s="18">
        <v>0</v>
      </c>
      <c r="K1419" s="18">
        <v>0</v>
      </c>
      <c r="L1419" s="11">
        <v>0</v>
      </c>
      <c r="M1419" s="11">
        <v>0</v>
      </c>
      <c r="N1419" s="11">
        <v>2</v>
      </c>
      <c r="O1419" s="11">
        <v>1</v>
      </c>
      <c r="P1419" s="11">
        <v>1</v>
      </c>
      <c r="Q1419" s="11">
        <v>0</v>
      </c>
      <c r="R1419" s="6">
        <v>0</v>
      </c>
      <c r="S1419" s="11">
        <v>0</v>
      </c>
      <c r="T1419" s="11">
        <v>1</v>
      </c>
      <c r="U1419" s="11">
        <v>2</v>
      </c>
      <c r="V1419" s="11">
        <v>0</v>
      </c>
      <c r="W1419" s="11">
        <v>2</v>
      </c>
      <c r="X1419" s="11">
        <v>0</v>
      </c>
      <c r="Y1419" s="11">
        <v>1</v>
      </c>
      <c r="Z1419" s="11">
        <v>0</v>
      </c>
      <c r="AA1419" s="11">
        <v>0</v>
      </c>
      <c r="AB1419" s="11">
        <v>0</v>
      </c>
      <c r="AC1419" s="11">
        <v>0</v>
      </c>
      <c r="AD1419" s="11">
        <v>6</v>
      </c>
      <c r="AE1419" s="11">
        <v>1</v>
      </c>
      <c r="AF1419" s="11">
        <v>3</v>
      </c>
      <c r="AG1419" s="6">
        <v>0</v>
      </c>
      <c r="AH1419" s="6">
        <v>0</v>
      </c>
      <c r="AI1419" s="6">
        <v>0</v>
      </c>
      <c r="AJ1419" s="6">
        <v>1.5</v>
      </c>
      <c r="AK1419" s="11">
        <v>0</v>
      </c>
      <c r="AL1419" s="11">
        <v>0</v>
      </c>
      <c r="AM1419" s="11">
        <v>0</v>
      </c>
      <c r="AN1419" s="11">
        <v>1</v>
      </c>
      <c r="AO1419" s="11">
        <v>5000</v>
      </c>
      <c r="AP1419" s="11">
        <v>0.5</v>
      </c>
      <c r="AQ1419" s="11">
        <v>0</v>
      </c>
      <c r="AR1419" s="6">
        <v>0</v>
      </c>
      <c r="AS1419" s="11" t="s">
        <v>156</v>
      </c>
      <c r="AT1419" s="19" t="s">
        <v>157</v>
      </c>
      <c r="AU1419" s="11" t="s">
        <v>345</v>
      </c>
      <c r="AV1419" s="18">
        <v>10000007</v>
      </c>
      <c r="AW1419" s="18">
        <v>70105001</v>
      </c>
      <c r="AX1419" s="12" t="s">
        <v>158</v>
      </c>
      <c r="AY1419" s="11" t="s">
        <v>1643</v>
      </c>
      <c r="AZ1419" s="13">
        <v>0</v>
      </c>
      <c r="BA1419" s="13">
        <v>0</v>
      </c>
      <c r="BB1419" s="37" t="s">
        <v>1644</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73003104</v>
      </c>
      <c r="D1420" s="12" t="s">
        <v>454</v>
      </c>
      <c r="E1420" s="18">
        <v>1</v>
      </c>
      <c r="F1420" s="18">
        <v>60010500</v>
      </c>
      <c r="G1420" s="18">
        <v>0</v>
      </c>
      <c r="H1420" s="13">
        <v>0</v>
      </c>
      <c r="I1420" s="18">
        <v>1</v>
      </c>
      <c r="J1420" s="18">
        <v>0</v>
      </c>
      <c r="K1420" s="18">
        <v>0</v>
      </c>
      <c r="L1420" s="18">
        <v>0</v>
      </c>
      <c r="M1420" s="18">
        <v>0</v>
      </c>
      <c r="N1420" s="11">
        <v>2</v>
      </c>
      <c r="O1420" s="18">
        <v>1</v>
      </c>
      <c r="P1420" s="18">
        <v>0.05</v>
      </c>
      <c r="Q1420" s="18">
        <v>0</v>
      </c>
      <c r="R1420" s="6">
        <v>0</v>
      </c>
      <c r="S1420" s="13">
        <v>0</v>
      </c>
      <c r="T1420" s="11">
        <v>1</v>
      </c>
      <c r="U1420" s="18">
        <v>1</v>
      </c>
      <c r="V1420" s="18">
        <v>0</v>
      </c>
      <c r="W1420" s="18">
        <v>2</v>
      </c>
      <c r="X1420" s="18">
        <v>0</v>
      </c>
      <c r="Y1420" s="18">
        <v>0</v>
      </c>
      <c r="Z1420" s="18">
        <v>0</v>
      </c>
      <c r="AA1420" s="18">
        <v>0</v>
      </c>
      <c r="AB1420" s="11">
        <v>0</v>
      </c>
      <c r="AC1420" s="18">
        <v>0</v>
      </c>
      <c r="AD1420" s="18">
        <v>10</v>
      </c>
      <c r="AE1420" s="18">
        <v>0</v>
      </c>
      <c r="AF1420" s="18">
        <v>0</v>
      </c>
      <c r="AG1420" s="6">
        <v>7</v>
      </c>
      <c r="AH1420" s="6">
        <v>0</v>
      </c>
      <c r="AI1420" s="6">
        <v>0</v>
      </c>
      <c r="AJ1420" s="6">
        <v>0</v>
      </c>
      <c r="AK1420" s="18">
        <v>0</v>
      </c>
      <c r="AL1420" s="18">
        <v>0</v>
      </c>
      <c r="AM1420" s="18">
        <v>0</v>
      </c>
      <c r="AN1420" s="18">
        <v>0</v>
      </c>
      <c r="AO1420" s="18">
        <v>1000</v>
      </c>
      <c r="AP1420" s="18">
        <v>0.5</v>
      </c>
      <c r="AQ1420" s="18">
        <v>0</v>
      </c>
      <c r="AR1420" s="6">
        <v>0</v>
      </c>
      <c r="AS1420" s="18" t="s">
        <v>422</v>
      </c>
      <c r="AT1420" s="19" t="s">
        <v>455</v>
      </c>
      <c r="AU1420" s="18">
        <v>0</v>
      </c>
      <c r="AV1420" s="18">
        <v>10007001</v>
      </c>
      <c r="AW1420" s="18">
        <v>0</v>
      </c>
      <c r="AX1420" s="19" t="s">
        <v>158</v>
      </c>
      <c r="AY1420" s="19" t="s">
        <v>156</v>
      </c>
      <c r="AZ1420" s="13">
        <v>0</v>
      </c>
      <c r="BA1420" s="13">
        <v>0</v>
      </c>
      <c r="BB1420" s="68" t="s">
        <v>1753</v>
      </c>
      <c r="BC1420" s="18">
        <v>0</v>
      </c>
      <c r="BD1420" s="11">
        <v>0</v>
      </c>
      <c r="BE1420" s="18">
        <v>0</v>
      </c>
      <c r="BF1420" s="18">
        <v>0</v>
      </c>
      <c r="BG1420" s="18">
        <v>0</v>
      </c>
      <c r="BH1420" s="18">
        <v>0</v>
      </c>
      <c r="BI1420" s="9">
        <v>0</v>
      </c>
      <c r="BJ1420" s="6">
        <v>0</v>
      </c>
      <c r="BK1420" s="6">
        <v>0</v>
      </c>
      <c r="BL1420" s="6">
        <v>0</v>
      </c>
      <c r="BM1420" s="6">
        <v>0</v>
      </c>
      <c r="BN1420" s="6">
        <v>0</v>
      </c>
      <c r="BO1420" s="6">
        <v>0</v>
      </c>
    </row>
    <row r="1421" spans="3:67" ht="20.100000000000001" customHeight="1">
      <c r="C1421" s="18">
        <v>73003201</v>
      </c>
      <c r="D1421" s="12" t="s">
        <v>426</v>
      </c>
      <c r="E1421" s="11">
        <v>1</v>
      </c>
      <c r="F1421" s="11">
        <v>60010100</v>
      </c>
      <c r="G1421" s="18">
        <v>0</v>
      </c>
      <c r="H1421" s="13">
        <v>0</v>
      </c>
      <c r="I1421" s="18">
        <v>1</v>
      </c>
      <c r="J1421" s="18">
        <v>0</v>
      </c>
      <c r="K1421" s="18">
        <v>0</v>
      </c>
      <c r="L1421" s="11">
        <v>0</v>
      </c>
      <c r="M1421" s="11">
        <v>0</v>
      </c>
      <c r="N1421" s="11">
        <v>2</v>
      </c>
      <c r="O1421" s="11">
        <v>1</v>
      </c>
      <c r="P1421" s="11">
        <v>0.3</v>
      </c>
      <c r="Q1421" s="11">
        <v>0</v>
      </c>
      <c r="R1421" s="6">
        <v>0</v>
      </c>
      <c r="S1421" s="11">
        <v>0</v>
      </c>
      <c r="T1421" s="11">
        <v>1</v>
      </c>
      <c r="U1421" s="11">
        <v>2</v>
      </c>
      <c r="V1421" s="11">
        <v>0</v>
      </c>
      <c r="W1421" s="11">
        <v>3</v>
      </c>
      <c r="X1421" s="11">
        <v>0</v>
      </c>
      <c r="Y1421" s="11">
        <v>0</v>
      </c>
      <c r="Z1421" s="11">
        <v>0</v>
      </c>
      <c r="AA1421" s="11">
        <v>0</v>
      </c>
      <c r="AB1421" s="11">
        <v>0</v>
      </c>
      <c r="AC1421" s="11">
        <v>0</v>
      </c>
      <c r="AD1421" s="11">
        <v>12</v>
      </c>
      <c r="AE1421" s="11">
        <v>1</v>
      </c>
      <c r="AF1421" s="11">
        <v>3</v>
      </c>
      <c r="AG1421" s="6">
        <v>6</v>
      </c>
      <c r="AH1421" s="6">
        <v>1</v>
      </c>
      <c r="AI1421" s="6">
        <v>0</v>
      </c>
      <c r="AJ1421" s="6">
        <v>1.5</v>
      </c>
      <c r="AK1421" s="11">
        <v>0</v>
      </c>
      <c r="AL1421" s="11">
        <v>0</v>
      </c>
      <c r="AM1421" s="11">
        <v>0</v>
      </c>
      <c r="AN1421" s="11">
        <v>3</v>
      </c>
      <c r="AO1421" s="11">
        <v>5000</v>
      </c>
      <c r="AP1421" s="11">
        <v>3</v>
      </c>
      <c r="AQ1421" s="11">
        <v>0</v>
      </c>
      <c r="AR1421" s="6">
        <v>0</v>
      </c>
      <c r="AS1421" s="11" t="s">
        <v>156</v>
      </c>
      <c r="AT1421" s="19" t="s">
        <v>194</v>
      </c>
      <c r="AU1421" s="11" t="s">
        <v>345</v>
      </c>
      <c r="AV1421" s="18">
        <v>10000007</v>
      </c>
      <c r="AW1421" s="18">
        <v>70103003</v>
      </c>
      <c r="AX1421" s="12" t="s">
        <v>158</v>
      </c>
      <c r="AY1421" s="11" t="s">
        <v>1731</v>
      </c>
      <c r="AZ1421" s="13">
        <v>0</v>
      </c>
      <c r="BA1421" s="13">
        <v>0</v>
      </c>
      <c r="BB1421" s="37" t="s">
        <v>428</v>
      </c>
      <c r="BC1421" s="11">
        <v>0</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73003202</v>
      </c>
      <c r="D1422" s="19" t="s">
        <v>1754</v>
      </c>
      <c r="E1422" s="18">
        <v>1</v>
      </c>
      <c r="F1422" s="18">
        <v>60010500</v>
      </c>
      <c r="G1422" s="18">
        <v>0</v>
      </c>
      <c r="H1422" s="13">
        <v>0</v>
      </c>
      <c r="I1422" s="18">
        <v>1</v>
      </c>
      <c r="J1422" s="18">
        <v>0</v>
      </c>
      <c r="K1422" s="18">
        <v>0</v>
      </c>
      <c r="L1422" s="18">
        <v>0</v>
      </c>
      <c r="M1422" s="18">
        <v>0</v>
      </c>
      <c r="N1422" s="11">
        <v>2</v>
      </c>
      <c r="O1422" s="18">
        <v>2</v>
      </c>
      <c r="P1422" s="18">
        <v>0.95</v>
      </c>
      <c r="Q1422" s="18">
        <v>0</v>
      </c>
      <c r="R1422" s="6">
        <v>0</v>
      </c>
      <c r="S1422" s="13">
        <v>0</v>
      </c>
      <c r="T1422" s="11">
        <v>1</v>
      </c>
      <c r="U1422" s="18">
        <v>2</v>
      </c>
      <c r="V1422" s="18">
        <v>0</v>
      </c>
      <c r="W1422" s="18">
        <v>0</v>
      </c>
      <c r="X1422" s="18">
        <v>0</v>
      </c>
      <c r="Y1422" s="18">
        <v>0</v>
      </c>
      <c r="Z1422" s="18">
        <v>0</v>
      </c>
      <c r="AA1422" s="18">
        <v>0</v>
      </c>
      <c r="AB1422" s="11">
        <v>0</v>
      </c>
      <c r="AC1422" s="18">
        <v>0</v>
      </c>
      <c r="AD1422" s="18">
        <v>20</v>
      </c>
      <c r="AE1422" s="18">
        <v>0</v>
      </c>
      <c r="AF1422" s="18">
        <v>0</v>
      </c>
      <c r="AG1422" s="6">
        <v>7</v>
      </c>
      <c r="AH1422" s="6">
        <v>0</v>
      </c>
      <c r="AI1422" s="6">
        <v>0</v>
      </c>
      <c r="AJ1422" s="6">
        <v>0</v>
      </c>
      <c r="AK1422" s="18">
        <v>0</v>
      </c>
      <c r="AL1422" s="18">
        <v>0</v>
      </c>
      <c r="AM1422" s="18">
        <v>0</v>
      </c>
      <c r="AN1422" s="18">
        <v>0</v>
      </c>
      <c r="AO1422" s="18">
        <v>1000</v>
      </c>
      <c r="AP1422" s="18">
        <v>0.5</v>
      </c>
      <c r="AQ1422" s="18">
        <v>0</v>
      </c>
      <c r="AR1422" s="6">
        <v>0</v>
      </c>
      <c r="AS1422" s="18">
        <v>83000001</v>
      </c>
      <c r="AT1422" s="19" t="s">
        <v>455</v>
      </c>
      <c r="AU1422" s="18">
        <v>0</v>
      </c>
      <c r="AV1422" s="18">
        <v>10007001</v>
      </c>
      <c r="AW1422" s="18">
        <v>0</v>
      </c>
      <c r="AX1422" s="19" t="s">
        <v>158</v>
      </c>
      <c r="AY1422" s="19" t="s">
        <v>156</v>
      </c>
      <c r="AZ1422" s="13">
        <v>0</v>
      </c>
      <c r="BA1422" s="13">
        <v>0</v>
      </c>
      <c r="BB1422" s="68" t="s">
        <v>1755</v>
      </c>
      <c r="BC1422" s="18">
        <v>0</v>
      </c>
      <c r="BD1422" s="11">
        <v>0</v>
      </c>
      <c r="BE1422" s="18">
        <v>0</v>
      </c>
      <c r="BF1422" s="18">
        <v>0</v>
      </c>
      <c r="BG1422" s="18">
        <v>0</v>
      </c>
      <c r="BH1422" s="18">
        <v>0</v>
      </c>
      <c r="BI1422" s="9">
        <v>0</v>
      </c>
      <c r="BJ1422" s="6">
        <v>0</v>
      </c>
      <c r="BK1422" s="6">
        <v>0</v>
      </c>
      <c r="BL1422" s="6">
        <v>0</v>
      </c>
      <c r="BM1422" s="6">
        <v>0</v>
      </c>
      <c r="BN1422" s="6">
        <v>0</v>
      </c>
      <c r="BO1422" s="6">
        <v>0</v>
      </c>
    </row>
    <row r="1423" spans="3:67" ht="19.5" customHeight="1">
      <c r="C1423" s="18">
        <v>73003203</v>
      </c>
      <c r="D1423" s="12" t="s">
        <v>616</v>
      </c>
      <c r="E1423" s="18">
        <v>1</v>
      </c>
      <c r="F1423" s="11">
        <v>60010100</v>
      </c>
      <c r="G1423" s="18">
        <v>0</v>
      </c>
      <c r="H1423" s="13">
        <v>0</v>
      </c>
      <c r="I1423" s="18">
        <v>1</v>
      </c>
      <c r="J1423" s="18">
        <v>0</v>
      </c>
      <c r="K1423" s="18">
        <v>0</v>
      </c>
      <c r="L1423" s="11">
        <v>0</v>
      </c>
      <c r="M1423" s="11">
        <v>0</v>
      </c>
      <c r="N1423" s="11">
        <v>2</v>
      </c>
      <c r="O1423" s="11">
        <v>1</v>
      </c>
      <c r="P1423" s="11">
        <v>0.3</v>
      </c>
      <c r="Q1423" s="11">
        <v>0</v>
      </c>
      <c r="R1423" s="6">
        <v>0</v>
      </c>
      <c r="S1423" s="11">
        <v>0</v>
      </c>
      <c r="T1423" s="11">
        <v>1</v>
      </c>
      <c r="U1423" s="11">
        <v>2</v>
      </c>
      <c r="V1423" s="11">
        <v>0</v>
      </c>
      <c r="W1423" s="11">
        <v>3</v>
      </c>
      <c r="X1423" s="11">
        <v>0</v>
      </c>
      <c r="Y1423" s="11">
        <v>1</v>
      </c>
      <c r="Z1423" s="11">
        <v>0</v>
      </c>
      <c r="AA1423" s="11">
        <v>0</v>
      </c>
      <c r="AB1423" s="11">
        <v>0</v>
      </c>
      <c r="AC1423" s="11">
        <v>0</v>
      </c>
      <c r="AD1423" s="11">
        <v>15</v>
      </c>
      <c r="AE1423" s="11">
        <v>1</v>
      </c>
      <c r="AF1423" s="11" t="s">
        <v>388</v>
      </c>
      <c r="AG1423" s="6">
        <v>0</v>
      </c>
      <c r="AH1423" s="6">
        <v>1</v>
      </c>
      <c r="AI1423" s="6">
        <v>0</v>
      </c>
      <c r="AJ1423" s="6">
        <v>3</v>
      </c>
      <c r="AK1423" s="11">
        <v>0</v>
      </c>
      <c r="AL1423" s="11">
        <v>0</v>
      </c>
      <c r="AM1423" s="11">
        <v>0</v>
      </c>
      <c r="AN1423" s="11">
        <v>3</v>
      </c>
      <c r="AO1423" s="11">
        <v>5000</v>
      </c>
      <c r="AP1423" s="11">
        <v>2.5</v>
      </c>
      <c r="AQ1423" s="11">
        <v>0</v>
      </c>
      <c r="AR1423" s="6">
        <v>0</v>
      </c>
      <c r="AS1423" s="11" t="s">
        <v>422</v>
      </c>
      <c r="AT1423" s="19" t="s">
        <v>194</v>
      </c>
      <c r="AU1423" s="11" t="s">
        <v>345</v>
      </c>
      <c r="AV1423" s="18">
        <v>10000007</v>
      </c>
      <c r="AW1423" s="18">
        <v>70403003</v>
      </c>
      <c r="AX1423" s="12" t="s">
        <v>158</v>
      </c>
      <c r="AY1423" s="11">
        <v>0</v>
      </c>
      <c r="AZ1423" s="13">
        <v>0</v>
      </c>
      <c r="BA1423" s="13">
        <v>0</v>
      </c>
      <c r="BB1423" s="37" t="s">
        <v>1696</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73003204</v>
      </c>
      <c r="D1424" s="9" t="s">
        <v>478</v>
      </c>
      <c r="E1424" s="9">
        <v>1</v>
      </c>
      <c r="F1424" s="11">
        <v>60010002</v>
      </c>
      <c r="G1424" s="9">
        <v>0</v>
      </c>
      <c r="H1424" s="10">
        <v>0</v>
      </c>
      <c r="I1424" s="9">
        <v>0</v>
      </c>
      <c r="J1424" s="9">
        <v>0</v>
      </c>
      <c r="K1424" s="10">
        <v>0</v>
      </c>
      <c r="L1424" s="10">
        <v>0</v>
      </c>
      <c r="M1424" s="9">
        <v>0</v>
      </c>
      <c r="N1424" s="9">
        <v>2</v>
      </c>
      <c r="O1424" s="9">
        <v>2</v>
      </c>
      <c r="P1424" s="9">
        <v>0.95</v>
      </c>
      <c r="Q1424" s="9">
        <v>0</v>
      </c>
      <c r="R1424" s="6">
        <v>0</v>
      </c>
      <c r="S1424" s="9">
        <v>0</v>
      </c>
      <c r="T1424" s="11">
        <v>1</v>
      </c>
      <c r="U1424" s="9">
        <v>2</v>
      </c>
      <c r="V1424" s="10">
        <v>0</v>
      </c>
      <c r="W1424" s="9">
        <v>3</v>
      </c>
      <c r="X1424" s="9">
        <v>0</v>
      </c>
      <c r="Y1424" s="9">
        <v>0</v>
      </c>
      <c r="Z1424" s="9">
        <v>0</v>
      </c>
      <c r="AA1424" s="10">
        <v>0</v>
      </c>
      <c r="AB1424" s="9">
        <v>0</v>
      </c>
      <c r="AC1424" s="9">
        <v>0</v>
      </c>
      <c r="AD1424" s="9">
        <v>15</v>
      </c>
      <c r="AE1424" s="9">
        <v>2</v>
      </c>
      <c r="AF1424" s="9" t="s">
        <v>479</v>
      </c>
      <c r="AG1424" s="28">
        <v>0</v>
      </c>
      <c r="AH1424" s="28">
        <v>2</v>
      </c>
      <c r="AI1424" s="6">
        <v>0</v>
      </c>
      <c r="AJ1424" s="9">
        <v>4</v>
      </c>
      <c r="AK1424" s="29">
        <v>0</v>
      </c>
      <c r="AL1424" s="9">
        <v>0</v>
      </c>
      <c r="AM1424" s="9">
        <v>0</v>
      </c>
      <c r="AN1424" s="9">
        <v>2</v>
      </c>
      <c r="AO1424" s="11">
        <v>4000</v>
      </c>
      <c r="AP1424" s="9">
        <v>2</v>
      </c>
      <c r="AQ1424" s="9">
        <v>0</v>
      </c>
      <c r="AR1424" s="6">
        <v>0</v>
      </c>
      <c r="AS1424" s="11" t="s">
        <v>422</v>
      </c>
      <c r="AT1424" s="19" t="s">
        <v>211</v>
      </c>
      <c r="AU1424" s="10">
        <v>0</v>
      </c>
      <c r="AV1424" s="10">
        <v>0</v>
      </c>
      <c r="AW1424" s="10">
        <v>70205004</v>
      </c>
      <c r="AX1424" s="19" t="s">
        <v>158</v>
      </c>
      <c r="AY1424" s="19">
        <v>0</v>
      </c>
      <c r="AZ1424" s="19">
        <v>0</v>
      </c>
      <c r="BA1424" s="19">
        <v>0</v>
      </c>
      <c r="BB1424" s="37" t="s">
        <v>480</v>
      </c>
      <c r="BC1424" s="9">
        <v>2</v>
      </c>
      <c r="BD1424" s="9">
        <v>0</v>
      </c>
      <c r="BE1424" s="18">
        <v>0</v>
      </c>
      <c r="BF1424" s="9">
        <v>1</v>
      </c>
      <c r="BG1424" s="9">
        <v>2</v>
      </c>
      <c r="BH1424" s="29">
        <v>0</v>
      </c>
      <c r="BI1424" s="9">
        <v>0</v>
      </c>
      <c r="BJ1424" s="6">
        <v>0</v>
      </c>
      <c r="BK1424" s="6">
        <v>0</v>
      </c>
      <c r="BL1424" s="6">
        <v>0</v>
      </c>
      <c r="BM1424" s="6">
        <v>0</v>
      </c>
      <c r="BN1424" s="6">
        <v>0</v>
      </c>
      <c r="BO1424" s="6">
        <v>0</v>
      </c>
    </row>
    <row r="1425" spans="3:67" ht="20.100000000000001" customHeight="1">
      <c r="C1425" s="18">
        <v>73003301</v>
      </c>
      <c r="D1425" s="54" t="s">
        <v>399</v>
      </c>
      <c r="E1425" s="11">
        <v>1</v>
      </c>
      <c r="F1425" s="11">
        <v>90002001</v>
      </c>
      <c r="G1425" s="55">
        <v>0</v>
      </c>
      <c r="H1425" s="13">
        <v>0</v>
      </c>
      <c r="I1425" s="18">
        <v>1</v>
      </c>
      <c r="J1425" s="18">
        <v>0</v>
      </c>
      <c r="K1425" s="18">
        <v>0</v>
      </c>
      <c r="L1425" s="55">
        <v>0</v>
      </c>
      <c r="M1425" s="55">
        <v>0</v>
      </c>
      <c r="N1425" s="55">
        <v>2</v>
      </c>
      <c r="O1425" s="55">
        <v>2</v>
      </c>
      <c r="P1425" s="55">
        <v>0.9</v>
      </c>
      <c r="Q1425" s="55">
        <v>0</v>
      </c>
      <c r="R1425" s="6">
        <v>0</v>
      </c>
      <c r="S1425" s="55">
        <v>0</v>
      </c>
      <c r="T1425" s="11">
        <v>1</v>
      </c>
      <c r="U1425" s="55">
        <v>2</v>
      </c>
      <c r="V1425" s="55">
        <v>0</v>
      </c>
      <c r="W1425" s="55">
        <v>3</v>
      </c>
      <c r="X1425" s="55">
        <v>0</v>
      </c>
      <c r="Y1425" s="55">
        <v>0</v>
      </c>
      <c r="Z1425" s="55">
        <v>0</v>
      </c>
      <c r="AA1425" s="55">
        <v>0</v>
      </c>
      <c r="AB1425" s="55">
        <v>0</v>
      </c>
      <c r="AC1425" s="55">
        <v>0</v>
      </c>
      <c r="AD1425" s="55">
        <v>20</v>
      </c>
      <c r="AE1425" s="55">
        <v>2</v>
      </c>
      <c r="AF1425" s="55" t="s">
        <v>400</v>
      </c>
      <c r="AG1425" s="6">
        <v>0</v>
      </c>
      <c r="AH1425" s="6">
        <v>2</v>
      </c>
      <c r="AI1425" s="6">
        <v>0</v>
      </c>
      <c r="AJ1425" s="62">
        <v>0</v>
      </c>
      <c r="AK1425" s="55">
        <v>0</v>
      </c>
      <c r="AL1425" s="55">
        <v>0</v>
      </c>
      <c r="AM1425" s="55">
        <v>0</v>
      </c>
      <c r="AN1425" s="55">
        <v>5</v>
      </c>
      <c r="AO1425" s="55">
        <v>5000</v>
      </c>
      <c r="AP1425" s="55">
        <v>0</v>
      </c>
      <c r="AQ1425" s="55">
        <v>0</v>
      </c>
      <c r="AR1425" s="6">
        <v>0</v>
      </c>
      <c r="AS1425" s="55">
        <v>0</v>
      </c>
      <c r="AT1425" s="54" t="s">
        <v>211</v>
      </c>
      <c r="AU1425" s="11">
        <v>0</v>
      </c>
      <c r="AV1425" s="66">
        <v>0</v>
      </c>
      <c r="AW1425" s="18">
        <v>22000030</v>
      </c>
      <c r="AX1425" s="54" t="s">
        <v>401</v>
      </c>
      <c r="AY1425" s="55" t="s">
        <v>1756</v>
      </c>
      <c r="AZ1425" s="73">
        <v>0</v>
      </c>
      <c r="BA1425" s="73">
        <v>0</v>
      </c>
      <c r="BB1425" s="74" t="s">
        <v>1757</v>
      </c>
      <c r="BC1425" s="55">
        <v>0</v>
      </c>
      <c r="BD1425" s="11">
        <v>0</v>
      </c>
      <c r="BE1425" s="55">
        <v>0</v>
      </c>
      <c r="BF1425" s="55">
        <v>0</v>
      </c>
      <c r="BG1425" s="55">
        <v>0</v>
      </c>
      <c r="BH1425" s="55">
        <v>0</v>
      </c>
      <c r="BI1425" s="11">
        <v>0</v>
      </c>
      <c r="BJ1425" s="6">
        <v>0</v>
      </c>
      <c r="BK1425" s="6">
        <v>0</v>
      </c>
      <c r="BL1425" s="6">
        <v>0</v>
      </c>
      <c r="BM1425" s="6">
        <v>0</v>
      </c>
      <c r="BN1425" s="6">
        <v>0</v>
      </c>
      <c r="BO1425" s="6">
        <v>0</v>
      </c>
    </row>
    <row r="1426" spans="3:67" ht="20.100000000000001" customHeight="1">
      <c r="C1426" s="18">
        <v>73003302</v>
      </c>
      <c r="D1426" s="12" t="s">
        <v>384</v>
      </c>
      <c r="E1426" s="18">
        <v>1</v>
      </c>
      <c r="F1426" s="11">
        <v>60010300</v>
      </c>
      <c r="G1426" s="18">
        <v>0</v>
      </c>
      <c r="H1426" s="13">
        <v>0</v>
      </c>
      <c r="I1426" s="18">
        <v>1</v>
      </c>
      <c r="J1426" s="18">
        <v>0</v>
      </c>
      <c r="K1426" s="18">
        <v>0</v>
      </c>
      <c r="L1426" s="11">
        <v>0</v>
      </c>
      <c r="M1426" s="11">
        <v>0</v>
      </c>
      <c r="N1426" s="55">
        <v>2</v>
      </c>
      <c r="O1426" s="11">
        <v>2</v>
      </c>
      <c r="P1426" s="11">
        <v>0.8</v>
      </c>
      <c r="Q1426" s="11">
        <v>0</v>
      </c>
      <c r="R1426" s="6">
        <v>0</v>
      </c>
      <c r="S1426" s="11">
        <v>0</v>
      </c>
      <c r="T1426" s="11">
        <v>1</v>
      </c>
      <c r="U1426" s="11">
        <v>2</v>
      </c>
      <c r="V1426" s="11">
        <v>0</v>
      </c>
      <c r="W1426" s="11">
        <v>0</v>
      </c>
      <c r="X1426" s="11">
        <v>0</v>
      </c>
      <c r="Y1426" s="11">
        <v>0</v>
      </c>
      <c r="Z1426" s="11">
        <v>0</v>
      </c>
      <c r="AA1426" s="11">
        <v>0</v>
      </c>
      <c r="AB1426" s="11">
        <v>0</v>
      </c>
      <c r="AC1426" s="11">
        <v>0</v>
      </c>
      <c r="AD1426" s="11">
        <v>30</v>
      </c>
      <c r="AE1426" s="11">
        <v>0</v>
      </c>
      <c r="AF1426" s="11">
        <v>0</v>
      </c>
      <c r="AG1426" s="6">
        <v>2</v>
      </c>
      <c r="AH1426" s="6">
        <v>2</v>
      </c>
      <c r="AI1426" s="6">
        <v>0</v>
      </c>
      <c r="AJ1426" s="6">
        <v>1.5</v>
      </c>
      <c r="AK1426" s="11">
        <v>0</v>
      </c>
      <c r="AL1426" s="11">
        <v>0</v>
      </c>
      <c r="AM1426" s="11">
        <v>0</v>
      </c>
      <c r="AN1426" s="11">
        <v>1</v>
      </c>
      <c r="AO1426" s="11">
        <v>3000</v>
      </c>
      <c r="AP1426" s="11">
        <v>0.5</v>
      </c>
      <c r="AQ1426" s="11">
        <v>0</v>
      </c>
      <c r="AR1426" s="6">
        <v>0</v>
      </c>
      <c r="AS1426" s="11" t="s">
        <v>156</v>
      </c>
      <c r="AT1426" s="19" t="s">
        <v>157</v>
      </c>
      <c r="AU1426" s="11" t="s">
        <v>352</v>
      </c>
      <c r="AV1426" s="18">
        <v>0</v>
      </c>
      <c r="AW1426" s="18">
        <v>0</v>
      </c>
      <c r="AX1426" s="12" t="s">
        <v>341</v>
      </c>
      <c r="AY1426" s="11" t="s">
        <v>1758</v>
      </c>
      <c r="AZ1426" s="13">
        <v>0</v>
      </c>
      <c r="BA1426" s="13">
        <v>0</v>
      </c>
      <c r="BB1426" s="37" t="s">
        <v>1647</v>
      </c>
      <c r="BC1426" s="11">
        <v>0</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73003303</v>
      </c>
      <c r="D1427" s="12" t="s">
        <v>667</v>
      </c>
      <c r="E1427" s="18">
        <v>1</v>
      </c>
      <c r="F1427" s="11">
        <v>60010100</v>
      </c>
      <c r="G1427" s="18">
        <v>0</v>
      </c>
      <c r="H1427" s="13">
        <v>0</v>
      </c>
      <c r="I1427" s="18">
        <v>1</v>
      </c>
      <c r="J1427" s="18">
        <v>0</v>
      </c>
      <c r="K1427" s="18">
        <v>0</v>
      </c>
      <c r="L1427" s="11">
        <v>0</v>
      </c>
      <c r="M1427" s="11">
        <v>0</v>
      </c>
      <c r="N1427" s="55">
        <v>2</v>
      </c>
      <c r="O1427" s="11">
        <v>1</v>
      </c>
      <c r="P1427" s="11">
        <v>1</v>
      </c>
      <c r="Q1427" s="11">
        <v>0</v>
      </c>
      <c r="R1427" s="6">
        <v>0</v>
      </c>
      <c r="S1427" s="11">
        <v>0</v>
      </c>
      <c r="T1427" s="11">
        <v>1</v>
      </c>
      <c r="U1427" s="11">
        <v>2</v>
      </c>
      <c r="V1427" s="11">
        <v>0</v>
      </c>
      <c r="W1427" s="11">
        <v>2</v>
      </c>
      <c r="X1427" s="11">
        <v>0</v>
      </c>
      <c r="Y1427" s="11">
        <v>1</v>
      </c>
      <c r="Z1427" s="11">
        <v>0</v>
      </c>
      <c r="AA1427" s="11">
        <v>0</v>
      </c>
      <c r="AB1427" s="11">
        <v>0</v>
      </c>
      <c r="AC1427" s="11">
        <v>0</v>
      </c>
      <c r="AD1427" s="11">
        <v>10</v>
      </c>
      <c r="AE1427" s="11">
        <v>2</v>
      </c>
      <c r="AF1427" s="11" t="s">
        <v>165</v>
      </c>
      <c r="AG1427" s="6">
        <v>0</v>
      </c>
      <c r="AH1427" s="6">
        <v>2</v>
      </c>
      <c r="AI1427" s="6">
        <v>0</v>
      </c>
      <c r="AJ1427" s="6">
        <v>1.5</v>
      </c>
      <c r="AK1427" s="11">
        <v>0</v>
      </c>
      <c r="AL1427" s="11">
        <v>0</v>
      </c>
      <c r="AM1427" s="11">
        <v>0</v>
      </c>
      <c r="AN1427" s="11">
        <v>1.5</v>
      </c>
      <c r="AO1427" s="11">
        <v>10000</v>
      </c>
      <c r="AP1427" s="11">
        <v>1</v>
      </c>
      <c r="AQ1427" s="11">
        <v>5</v>
      </c>
      <c r="AR1427" s="6">
        <v>0</v>
      </c>
      <c r="AS1427" s="11" t="s">
        <v>156</v>
      </c>
      <c r="AT1427" s="19" t="s">
        <v>394</v>
      </c>
      <c r="AU1427" s="11" t="s">
        <v>345</v>
      </c>
      <c r="AV1427" s="18">
        <v>10000007</v>
      </c>
      <c r="AW1427" s="18">
        <v>70302003</v>
      </c>
      <c r="AX1427" s="19" t="s">
        <v>376</v>
      </c>
      <c r="AY1427" s="13">
        <v>0</v>
      </c>
      <c r="AZ1427" s="13">
        <v>0</v>
      </c>
      <c r="BA1427" s="13">
        <v>0</v>
      </c>
      <c r="BB1427" s="37" t="s">
        <v>626</v>
      </c>
      <c r="BC1427" s="11">
        <v>1</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73003304</v>
      </c>
      <c r="D1428" s="54" t="s">
        <v>1759</v>
      </c>
      <c r="E1428" s="66">
        <v>1</v>
      </c>
      <c r="F1428" s="66">
        <v>60010500</v>
      </c>
      <c r="G1428" s="66">
        <v>0</v>
      </c>
      <c r="H1428" s="73">
        <v>0</v>
      </c>
      <c r="I1428" s="66">
        <v>1</v>
      </c>
      <c r="J1428" s="66">
        <v>0</v>
      </c>
      <c r="K1428" s="66">
        <v>0</v>
      </c>
      <c r="L1428" s="66">
        <v>0</v>
      </c>
      <c r="M1428" s="66">
        <v>0</v>
      </c>
      <c r="N1428" s="55">
        <v>2</v>
      </c>
      <c r="O1428" s="66">
        <v>2</v>
      </c>
      <c r="P1428" s="66">
        <v>0.95</v>
      </c>
      <c r="Q1428" s="66">
        <v>0</v>
      </c>
      <c r="R1428" s="62">
        <v>1</v>
      </c>
      <c r="S1428" s="73">
        <v>0</v>
      </c>
      <c r="T1428" s="55">
        <v>1</v>
      </c>
      <c r="U1428" s="66">
        <v>1</v>
      </c>
      <c r="V1428" s="66">
        <v>0</v>
      </c>
      <c r="W1428" s="66">
        <v>2</v>
      </c>
      <c r="X1428" s="66">
        <v>0</v>
      </c>
      <c r="Y1428" s="66">
        <v>0</v>
      </c>
      <c r="Z1428" s="66">
        <v>0</v>
      </c>
      <c r="AA1428" s="66">
        <v>0</v>
      </c>
      <c r="AB1428" s="55">
        <v>0</v>
      </c>
      <c r="AC1428" s="66">
        <v>0</v>
      </c>
      <c r="AD1428" s="66">
        <v>10</v>
      </c>
      <c r="AE1428" s="66">
        <v>0</v>
      </c>
      <c r="AF1428" s="66">
        <v>0</v>
      </c>
      <c r="AG1428" s="62">
        <v>7</v>
      </c>
      <c r="AH1428" s="62">
        <v>0</v>
      </c>
      <c r="AI1428" s="6">
        <v>0</v>
      </c>
      <c r="AJ1428" s="62">
        <v>0</v>
      </c>
      <c r="AK1428" s="66">
        <v>0</v>
      </c>
      <c r="AL1428" s="66">
        <v>0</v>
      </c>
      <c r="AM1428" s="66">
        <v>0</v>
      </c>
      <c r="AN1428" s="66">
        <v>0</v>
      </c>
      <c r="AO1428" s="66">
        <v>1000</v>
      </c>
      <c r="AP1428" s="66">
        <v>0.5</v>
      </c>
      <c r="AQ1428" s="66">
        <v>0</v>
      </c>
      <c r="AR1428" s="62">
        <v>0</v>
      </c>
      <c r="AS1428" s="66">
        <v>83000003</v>
      </c>
      <c r="AT1428" s="82" t="s">
        <v>455</v>
      </c>
      <c r="AU1428" s="66">
        <v>0</v>
      </c>
      <c r="AV1428" s="66">
        <v>10007001</v>
      </c>
      <c r="AW1428" s="66">
        <v>0</v>
      </c>
      <c r="AX1428" s="82" t="s">
        <v>158</v>
      </c>
      <c r="AY1428" s="82" t="s">
        <v>156</v>
      </c>
      <c r="AZ1428" s="73">
        <v>0</v>
      </c>
      <c r="BA1428" s="73">
        <v>0</v>
      </c>
      <c r="BB1428" s="84" t="s">
        <v>1753</v>
      </c>
      <c r="BC1428" s="66">
        <v>0</v>
      </c>
      <c r="BD1428" s="55">
        <v>0</v>
      </c>
      <c r="BE1428" s="66">
        <v>0</v>
      </c>
      <c r="BF1428" s="66">
        <v>0</v>
      </c>
      <c r="BG1428" s="66">
        <v>0</v>
      </c>
      <c r="BH1428" s="66">
        <v>0</v>
      </c>
      <c r="BI1428" s="85">
        <v>0</v>
      </c>
      <c r="BJ1428" s="6">
        <v>0</v>
      </c>
      <c r="BK1428" s="6">
        <v>0</v>
      </c>
      <c r="BL1428" s="6">
        <v>0</v>
      </c>
      <c r="BM1428" s="6">
        <v>0</v>
      </c>
      <c r="BN1428" s="6">
        <v>0</v>
      </c>
      <c r="BO1428" s="6">
        <v>0</v>
      </c>
    </row>
    <row r="1429" spans="3:67" ht="19.5" customHeight="1">
      <c r="C1429" s="18">
        <v>73003305</v>
      </c>
      <c r="D1429" s="12" t="s">
        <v>616</v>
      </c>
      <c r="E1429" s="18">
        <v>1</v>
      </c>
      <c r="F1429" s="11">
        <v>60010100</v>
      </c>
      <c r="G1429" s="18">
        <v>0</v>
      </c>
      <c r="H1429" s="13">
        <v>0</v>
      </c>
      <c r="I1429" s="18">
        <v>1</v>
      </c>
      <c r="J1429" s="18">
        <v>0</v>
      </c>
      <c r="K1429" s="18">
        <v>0</v>
      </c>
      <c r="L1429" s="11">
        <v>0</v>
      </c>
      <c r="M1429" s="11">
        <v>0</v>
      </c>
      <c r="N1429" s="55">
        <v>2</v>
      </c>
      <c r="O1429" s="11">
        <v>2</v>
      </c>
      <c r="P1429" s="11">
        <v>0.9</v>
      </c>
      <c r="Q1429" s="11">
        <v>0</v>
      </c>
      <c r="R1429" s="6">
        <v>1</v>
      </c>
      <c r="S1429" s="11">
        <v>0</v>
      </c>
      <c r="T1429" s="11">
        <v>1</v>
      </c>
      <c r="U1429" s="11">
        <v>2</v>
      </c>
      <c r="V1429" s="11">
        <v>0</v>
      </c>
      <c r="W1429" s="11">
        <v>3</v>
      </c>
      <c r="X1429" s="11">
        <v>0</v>
      </c>
      <c r="Y1429" s="11">
        <v>1</v>
      </c>
      <c r="Z1429" s="11">
        <v>0</v>
      </c>
      <c r="AA1429" s="11">
        <v>0</v>
      </c>
      <c r="AB1429" s="11">
        <v>0</v>
      </c>
      <c r="AC1429" s="11">
        <v>0</v>
      </c>
      <c r="AD1429" s="11">
        <v>15</v>
      </c>
      <c r="AE1429" s="11">
        <v>1</v>
      </c>
      <c r="AF1429" s="11" t="s">
        <v>388</v>
      </c>
      <c r="AG1429" s="6">
        <v>0</v>
      </c>
      <c r="AH1429" s="6">
        <v>1</v>
      </c>
      <c r="AI1429" s="6">
        <v>0</v>
      </c>
      <c r="AJ1429" s="6">
        <v>3</v>
      </c>
      <c r="AK1429" s="11">
        <v>0</v>
      </c>
      <c r="AL1429" s="11">
        <v>0</v>
      </c>
      <c r="AM1429" s="11">
        <v>0</v>
      </c>
      <c r="AN1429" s="11">
        <v>3</v>
      </c>
      <c r="AO1429" s="11">
        <v>5000</v>
      </c>
      <c r="AP1429" s="11">
        <v>2.5</v>
      </c>
      <c r="AQ1429" s="11">
        <v>0</v>
      </c>
      <c r="AR1429" s="6">
        <v>0</v>
      </c>
      <c r="AS1429" s="11">
        <v>90001023</v>
      </c>
      <c r="AT1429" s="19" t="s">
        <v>194</v>
      </c>
      <c r="AU1429" s="11" t="s">
        <v>345</v>
      </c>
      <c r="AV1429" s="18">
        <v>10000007</v>
      </c>
      <c r="AW1429" s="18">
        <v>70403003</v>
      </c>
      <c r="AX1429" s="12" t="s">
        <v>158</v>
      </c>
      <c r="AY1429" s="11">
        <v>0</v>
      </c>
      <c r="AZ1429" s="13">
        <v>0</v>
      </c>
      <c r="BA1429" s="13">
        <v>0</v>
      </c>
      <c r="BB1429" s="37" t="s">
        <v>1696</v>
      </c>
      <c r="BC1429" s="11">
        <v>0</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73003306</v>
      </c>
      <c r="D1430" s="19" t="s">
        <v>431</v>
      </c>
      <c r="E1430" s="18">
        <v>1</v>
      </c>
      <c r="F1430" s="18">
        <v>60010500</v>
      </c>
      <c r="G1430" s="18">
        <v>0</v>
      </c>
      <c r="H1430" s="13">
        <v>0</v>
      </c>
      <c r="I1430" s="18">
        <v>1</v>
      </c>
      <c r="J1430" s="18">
        <v>0</v>
      </c>
      <c r="K1430" s="18">
        <v>0</v>
      </c>
      <c r="L1430" s="18">
        <v>0</v>
      </c>
      <c r="M1430" s="18">
        <v>0</v>
      </c>
      <c r="N1430" s="55">
        <v>2</v>
      </c>
      <c r="O1430" s="18">
        <v>2</v>
      </c>
      <c r="P1430" s="18">
        <v>0.6</v>
      </c>
      <c r="Q1430" s="18">
        <v>0</v>
      </c>
      <c r="R1430" s="6">
        <v>0</v>
      </c>
      <c r="S1430" s="13">
        <v>0</v>
      </c>
      <c r="T1430" s="11">
        <v>1</v>
      </c>
      <c r="U1430" s="18">
        <v>2</v>
      </c>
      <c r="V1430" s="18">
        <v>0</v>
      </c>
      <c r="W1430" s="18">
        <v>0</v>
      </c>
      <c r="X1430" s="18">
        <v>0</v>
      </c>
      <c r="Y1430" s="18">
        <v>0</v>
      </c>
      <c r="Z1430" s="18">
        <v>0</v>
      </c>
      <c r="AA1430" s="18">
        <v>0</v>
      </c>
      <c r="AB1430" s="18">
        <v>0</v>
      </c>
      <c r="AC1430" s="18">
        <v>0</v>
      </c>
      <c r="AD1430" s="11">
        <v>99999</v>
      </c>
      <c r="AE1430" s="18">
        <v>0</v>
      </c>
      <c r="AF1430" s="18">
        <v>0</v>
      </c>
      <c r="AG1430" s="6">
        <v>2</v>
      </c>
      <c r="AH1430" s="6">
        <v>0</v>
      </c>
      <c r="AI1430" s="6">
        <v>0</v>
      </c>
      <c r="AJ1430" s="6">
        <v>0</v>
      </c>
      <c r="AK1430" s="18">
        <v>0</v>
      </c>
      <c r="AL1430" s="18">
        <v>0</v>
      </c>
      <c r="AM1430" s="18">
        <v>0</v>
      </c>
      <c r="AN1430" s="18">
        <v>0</v>
      </c>
      <c r="AO1430" s="18">
        <v>1000</v>
      </c>
      <c r="AP1430" s="18">
        <v>0</v>
      </c>
      <c r="AQ1430" s="18">
        <v>0</v>
      </c>
      <c r="AR1430" s="6">
        <v>90104002</v>
      </c>
      <c r="AS1430" s="18" t="s">
        <v>156</v>
      </c>
      <c r="AT1430" s="19" t="s">
        <v>157</v>
      </c>
      <c r="AU1430" s="18" t="s">
        <v>244</v>
      </c>
      <c r="AV1430" s="18">
        <v>0</v>
      </c>
      <c r="AW1430" s="18">
        <v>0</v>
      </c>
      <c r="AX1430" s="19" t="s">
        <v>158</v>
      </c>
      <c r="AY1430" s="19" t="s">
        <v>156</v>
      </c>
      <c r="AZ1430" s="13">
        <v>0</v>
      </c>
      <c r="BA1430" s="13">
        <v>0</v>
      </c>
      <c r="BB1430" s="68" t="s">
        <v>432</v>
      </c>
      <c r="BC1430" s="18">
        <v>0</v>
      </c>
      <c r="BD1430" s="11">
        <v>0</v>
      </c>
      <c r="BE1430" s="18">
        <v>0</v>
      </c>
      <c r="BF1430" s="18">
        <v>0</v>
      </c>
      <c r="BG1430" s="18">
        <v>0</v>
      </c>
      <c r="BH1430" s="18">
        <v>0</v>
      </c>
      <c r="BI1430" s="9">
        <v>0</v>
      </c>
      <c r="BJ1430" s="6">
        <v>0</v>
      </c>
      <c r="BK1430" s="6">
        <v>0</v>
      </c>
      <c r="BL1430" s="6">
        <v>0</v>
      </c>
      <c r="BM1430" s="6">
        <v>0</v>
      </c>
      <c r="BN1430" s="6">
        <v>0</v>
      </c>
      <c r="BO1430" s="6">
        <v>0</v>
      </c>
    </row>
    <row r="1431" spans="3:67" ht="20.100000000000001" customHeight="1">
      <c r="C1431" s="18">
        <v>73003307</v>
      </c>
      <c r="D1431" s="12" t="s">
        <v>1760</v>
      </c>
      <c r="E1431" s="18">
        <v>1</v>
      </c>
      <c r="F1431" s="11">
        <v>0</v>
      </c>
      <c r="G1431" s="18">
        <v>0</v>
      </c>
      <c r="H1431" s="13">
        <v>0</v>
      </c>
      <c r="I1431" s="18">
        <v>1</v>
      </c>
      <c r="J1431" s="18">
        <v>0</v>
      </c>
      <c r="K1431" s="18">
        <v>0</v>
      </c>
      <c r="L1431" s="11">
        <v>0</v>
      </c>
      <c r="M1431" s="11">
        <v>0</v>
      </c>
      <c r="N1431" s="55">
        <v>2</v>
      </c>
      <c r="O1431" s="11">
        <v>1</v>
      </c>
      <c r="P1431" s="11">
        <v>1</v>
      </c>
      <c r="Q1431" s="11">
        <v>0</v>
      </c>
      <c r="R1431" s="6">
        <v>0</v>
      </c>
      <c r="S1431" s="11">
        <v>0</v>
      </c>
      <c r="T1431" s="11">
        <v>1</v>
      </c>
      <c r="U1431" s="11">
        <v>2</v>
      </c>
      <c r="V1431" s="11">
        <v>0</v>
      </c>
      <c r="W1431" s="11">
        <v>1</v>
      </c>
      <c r="X1431" s="11">
        <v>0</v>
      </c>
      <c r="Y1431" s="11">
        <v>1</v>
      </c>
      <c r="Z1431" s="11">
        <v>0</v>
      </c>
      <c r="AA1431" s="11">
        <v>0</v>
      </c>
      <c r="AB1431" s="11">
        <v>0</v>
      </c>
      <c r="AC1431" s="11">
        <v>0</v>
      </c>
      <c r="AD1431" s="11">
        <v>3</v>
      </c>
      <c r="AE1431" s="11">
        <v>1</v>
      </c>
      <c r="AF1431" s="11">
        <v>3</v>
      </c>
      <c r="AG1431" s="6">
        <v>0</v>
      </c>
      <c r="AH1431" s="6">
        <v>0</v>
      </c>
      <c r="AI1431" s="6">
        <v>0</v>
      </c>
      <c r="AJ1431" s="6">
        <v>1.5</v>
      </c>
      <c r="AK1431" s="11">
        <v>0</v>
      </c>
      <c r="AL1431" s="11">
        <v>0</v>
      </c>
      <c r="AM1431" s="11">
        <v>0</v>
      </c>
      <c r="AN1431" s="11">
        <v>1</v>
      </c>
      <c r="AO1431" s="11">
        <v>1500</v>
      </c>
      <c r="AP1431" s="11">
        <v>0.5</v>
      </c>
      <c r="AQ1431" s="11">
        <v>0</v>
      </c>
      <c r="AR1431" s="6">
        <v>0</v>
      </c>
      <c r="AS1431" s="11">
        <v>83000002</v>
      </c>
      <c r="AT1431" s="19" t="s">
        <v>157</v>
      </c>
      <c r="AU1431" s="11" t="s">
        <v>345</v>
      </c>
      <c r="AV1431" s="18">
        <v>10000007</v>
      </c>
      <c r="AW1431" s="18">
        <v>70105001</v>
      </c>
      <c r="AX1431" s="12" t="s">
        <v>158</v>
      </c>
      <c r="AY1431" s="11" t="s">
        <v>1643</v>
      </c>
      <c r="AZ1431" s="13">
        <v>0</v>
      </c>
      <c r="BA1431" s="13">
        <v>0</v>
      </c>
      <c r="BB1431" s="37" t="s">
        <v>1644</v>
      </c>
      <c r="BC1431" s="11">
        <v>0</v>
      </c>
      <c r="BD1431" s="11">
        <v>0</v>
      </c>
      <c r="BE1431" s="11">
        <v>0</v>
      </c>
      <c r="BF1431" s="11">
        <v>0</v>
      </c>
      <c r="BG1431" s="11">
        <v>0</v>
      </c>
      <c r="BH1431" s="11">
        <v>0</v>
      </c>
      <c r="BI1431" s="9">
        <v>0</v>
      </c>
      <c r="BJ1431" s="6">
        <v>0</v>
      </c>
      <c r="BK1431" s="6">
        <v>0</v>
      </c>
      <c r="BL1431" s="6">
        <v>0</v>
      </c>
      <c r="BM1431" s="6">
        <v>0</v>
      </c>
      <c r="BN1431" s="6">
        <v>0</v>
      </c>
      <c r="BO1431" s="6">
        <v>0</v>
      </c>
    </row>
    <row r="1432" spans="3:67" ht="20.100000000000001" customHeight="1">
      <c r="C1432" s="18">
        <v>73003308</v>
      </c>
      <c r="D1432" s="12" t="s">
        <v>667</v>
      </c>
      <c r="E1432" s="18">
        <v>1</v>
      </c>
      <c r="F1432" s="11">
        <v>60010100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2</v>
      </c>
      <c r="X1432" s="11">
        <v>0</v>
      </c>
      <c r="Y1432" s="11">
        <v>1</v>
      </c>
      <c r="Z1432" s="11">
        <v>0</v>
      </c>
      <c r="AA1432" s="11">
        <v>0</v>
      </c>
      <c r="AB1432" s="11">
        <v>0</v>
      </c>
      <c r="AC1432" s="11">
        <v>0</v>
      </c>
      <c r="AD1432" s="11">
        <v>10</v>
      </c>
      <c r="AE1432" s="11">
        <v>2</v>
      </c>
      <c r="AF1432" s="11" t="s">
        <v>165</v>
      </c>
      <c r="AG1432" s="6">
        <v>0</v>
      </c>
      <c r="AH1432" s="6">
        <v>2</v>
      </c>
      <c r="AI1432" s="6">
        <v>0</v>
      </c>
      <c r="AJ1432" s="6">
        <v>1.5</v>
      </c>
      <c r="AK1432" s="11">
        <v>0</v>
      </c>
      <c r="AL1432" s="11">
        <v>0</v>
      </c>
      <c r="AM1432" s="11">
        <v>0</v>
      </c>
      <c r="AN1432" s="11">
        <v>1.5</v>
      </c>
      <c r="AO1432" s="11">
        <v>10000</v>
      </c>
      <c r="AP1432" s="11">
        <v>1</v>
      </c>
      <c r="AQ1432" s="11">
        <v>5</v>
      </c>
      <c r="AR1432" s="6">
        <v>0</v>
      </c>
      <c r="AS1432" s="11" t="s">
        <v>156</v>
      </c>
      <c r="AT1432" s="19" t="s">
        <v>394</v>
      </c>
      <c r="AU1432" s="11" t="s">
        <v>345</v>
      </c>
      <c r="AV1432" s="18">
        <v>10000007</v>
      </c>
      <c r="AW1432" s="18">
        <v>70302003</v>
      </c>
      <c r="AX1432" s="19" t="s">
        <v>376</v>
      </c>
      <c r="AY1432" s="13" t="s">
        <v>1761</v>
      </c>
      <c r="AZ1432" s="13">
        <v>0</v>
      </c>
      <c r="BA1432" s="13">
        <v>0</v>
      </c>
      <c r="BB1432" s="37" t="s">
        <v>626</v>
      </c>
      <c r="BC1432" s="11">
        <v>1</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73004101</v>
      </c>
      <c r="D1433" s="12" t="s">
        <v>454</v>
      </c>
      <c r="E1433" s="18">
        <v>1</v>
      </c>
      <c r="F1433" s="18">
        <v>60010500</v>
      </c>
      <c r="G1433" s="18">
        <v>0</v>
      </c>
      <c r="H1433" s="13">
        <v>0</v>
      </c>
      <c r="I1433" s="18">
        <v>1</v>
      </c>
      <c r="J1433" s="18">
        <v>0</v>
      </c>
      <c r="K1433" s="18">
        <v>0</v>
      </c>
      <c r="L1433" s="18">
        <v>0</v>
      </c>
      <c r="M1433" s="18">
        <v>0</v>
      </c>
      <c r="N1433" s="55">
        <v>2</v>
      </c>
      <c r="O1433" s="18">
        <v>2</v>
      </c>
      <c r="P1433" s="18">
        <v>0.95</v>
      </c>
      <c r="Q1433" s="18">
        <v>0</v>
      </c>
      <c r="R1433" s="6">
        <v>0</v>
      </c>
      <c r="S1433" s="13">
        <v>0</v>
      </c>
      <c r="T1433" s="11">
        <v>1</v>
      </c>
      <c r="U1433" s="18">
        <v>1</v>
      </c>
      <c r="V1433" s="18">
        <v>0</v>
      </c>
      <c r="W1433" s="18">
        <v>3</v>
      </c>
      <c r="X1433" s="18">
        <v>0</v>
      </c>
      <c r="Y1433" s="18">
        <v>0</v>
      </c>
      <c r="Z1433" s="18">
        <v>0</v>
      </c>
      <c r="AA1433" s="18">
        <v>0</v>
      </c>
      <c r="AB1433" s="11">
        <v>0</v>
      </c>
      <c r="AC1433" s="18">
        <v>0</v>
      </c>
      <c r="AD1433" s="18">
        <v>10</v>
      </c>
      <c r="AE1433" s="18">
        <v>0</v>
      </c>
      <c r="AF1433" s="18">
        <v>0</v>
      </c>
      <c r="AG1433" s="6">
        <v>7</v>
      </c>
      <c r="AH1433" s="6">
        <v>0</v>
      </c>
      <c r="AI1433" s="6">
        <v>0</v>
      </c>
      <c r="AJ1433" s="6">
        <v>0</v>
      </c>
      <c r="AK1433" s="18">
        <v>0</v>
      </c>
      <c r="AL1433" s="18">
        <v>0</v>
      </c>
      <c r="AM1433" s="18">
        <v>0</v>
      </c>
      <c r="AN1433" s="18">
        <v>0</v>
      </c>
      <c r="AO1433" s="18">
        <v>1000</v>
      </c>
      <c r="AP1433" s="18">
        <v>0.5</v>
      </c>
      <c r="AQ1433" s="18">
        <v>0</v>
      </c>
      <c r="AR1433" s="6">
        <v>0</v>
      </c>
      <c r="AS1433" s="18">
        <v>0</v>
      </c>
      <c r="AT1433" s="19" t="s">
        <v>455</v>
      </c>
      <c r="AU1433" s="18">
        <v>0</v>
      </c>
      <c r="AV1433" s="18">
        <v>10007001</v>
      </c>
      <c r="AW1433" s="18">
        <v>0</v>
      </c>
      <c r="AX1433" s="19" t="s">
        <v>158</v>
      </c>
      <c r="AY1433" s="19" t="s">
        <v>156</v>
      </c>
      <c r="AZ1433" s="13">
        <v>0</v>
      </c>
      <c r="BA1433" s="13">
        <v>0</v>
      </c>
      <c r="BB1433" s="68" t="s">
        <v>1762</v>
      </c>
      <c r="BC1433" s="18">
        <v>0</v>
      </c>
      <c r="BD1433" s="11">
        <v>0</v>
      </c>
      <c r="BE1433" s="18">
        <v>0</v>
      </c>
      <c r="BF1433" s="18">
        <v>0</v>
      </c>
      <c r="BG1433" s="18">
        <v>0</v>
      </c>
      <c r="BH1433" s="18">
        <v>0</v>
      </c>
      <c r="BI1433" s="9">
        <v>0</v>
      </c>
      <c r="BJ1433" s="6">
        <v>0</v>
      </c>
      <c r="BK1433" s="6">
        <v>0</v>
      </c>
      <c r="BL1433" s="6">
        <v>0</v>
      </c>
      <c r="BM1433" s="6">
        <v>0</v>
      </c>
      <c r="BN1433" s="6">
        <v>0</v>
      </c>
      <c r="BO1433" s="6">
        <v>0</v>
      </c>
    </row>
    <row r="1434" spans="3:67" ht="20.100000000000001" customHeight="1">
      <c r="C1434" s="18">
        <v>73004102</v>
      </c>
      <c r="D1434" s="12" t="s">
        <v>384</v>
      </c>
      <c r="E1434" s="18">
        <v>1</v>
      </c>
      <c r="F1434" s="11">
        <v>60010300</v>
      </c>
      <c r="G1434" s="18">
        <v>0</v>
      </c>
      <c r="H1434" s="13">
        <v>0</v>
      </c>
      <c r="I1434" s="18">
        <v>1</v>
      </c>
      <c r="J1434" s="18">
        <v>0</v>
      </c>
      <c r="K1434" s="18">
        <v>0</v>
      </c>
      <c r="L1434" s="11">
        <v>0</v>
      </c>
      <c r="M1434" s="11">
        <v>0</v>
      </c>
      <c r="N1434" s="55">
        <v>2</v>
      </c>
      <c r="O1434" s="11">
        <v>2</v>
      </c>
      <c r="P1434" s="11">
        <v>0.9</v>
      </c>
      <c r="Q1434" s="11">
        <v>0</v>
      </c>
      <c r="R1434" s="6">
        <v>0</v>
      </c>
      <c r="S1434" s="11">
        <v>0</v>
      </c>
      <c r="T1434" s="11">
        <v>1</v>
      </c>
      <c r="U1434" s="11">
        <v>2</v>
      </c>
      <c r="V1434" s="11">
        <v>0</v>
      </c>
      <c r="W1434" s="11">
        <v>0</v>
      </c>
      <c r="X1434" s="11">
        <v>0</v>
      </c>
      <c r="Y1434" s="11">
        <v>0</v>
      </c>
      <c r="Z1434" s="11">
        <v>0</v>
      </c>
      <c r="AA1434" s="11">
        <v>0</v>
      </c>
      <c r="AB1434" s="11">
        <v>0</v>
      </c>
      <c r="AC1434" s="11">
        <v>0</v>
      </c>
      <c r="AD1434" s="11">
        <v>30</v>
      </c>
      <c r="AE1434" s="11">
        <v>0</v>
      </c>
      <c r="AF1434" s="11">
        <v>0</v>
      </c>
      <c r="AG1434" s="6">
        <v>2</v>
      </c>
      <c r="AH1434" s="6">
        <v>2</v>
      </c>
      <c r="AI1434" s="6">
        <v>0</v>
      </c>
      <c r="AJ1434" s="6">
        <v>1.5</v>
      </c>
      <c r="AK1434" s="11">
        <v>0</v>
      </c>
      <c r="AL1434" s="11">
        <v>0</v>
      </c>
      <c r="AM1434" s="11">
        <v>0</v>
      </c>
      <c r="AN1434" s="11">
        <v>1</v>
      </c>
      <c r="AO1434" s="11">
        <v>3000</v>
      </c>
      <c r="AP1434" s="11">
        <v>0.5</v>
      </c>
      <c r="AQ1434" s="11">
        <v>0</v>
      </c>
      <c r="AR1434" s="6">
        <v>0</v>
      </c>
      <c r="AS1434" s="11" t="s">
        <v>156</v>
      </c>
      <c r="AT1434" s="19" t="s">
        <v>157</v>
      </c>
      <c r="AU1434" s="11" t="s">
        <v>352</v>
      </c>
      <c r="AV1434" s="18">
        <v>0</v>
      </c>
      <c r="AW1434" s="18">
        <v>0</v>
      </c>
      <c r="AX1434" s="12" t="s">
        <v>341</v>
      </c>
      <c r="AY1434" s="11" t="s">
        <v>1763</v>
      </c>
      <c r="AZ1434" s="13">
        <v>0</v>
      </c>
      <c r="BA1434" s="13">
        <v>0</v>
      </c>
      <c r="BB1434" s="37" t="s">
        <v>1764</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73004103</v>
      </c>
      <c r="D1435" s="12" t="s">
        <v>667</v>
      </c>
      <c r="E1435" s="18">
        <v>1</v>
      </c>
      <c r="F1435" s="11">
        <v>60010100</v>
      </c>
      <c r="G1435" s="18">
        <v>0</v>
      </c>
      <c r="H1435" s="13">
        <v>0</v>
      </c>
      <c r="I1435" s="18">
        <v>1</v>
      </c>
      <c r="J1435" s="18">
        <v>0</v>
      </c>
      <c r="K1435" s="18">
        <v>0</v>
      </c>
      <c r="L1435" s="11">
        <v>0</v>
      </c>
      <c r="M1435" s="11">
        <v>0</v>
      </c>
      <c r="N1435" s="55">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394</v>
      </c>
      <c r="AU1435" s="11" t="s">
        <v>345</v>
      </c>
      <c r="AV1435" s="18">
        <v>10000007</v>
      </c>
      <c r="AW1435" s="18">
        <v>70302003</v>
      </c>
      <c r="AX1435" s="19" t="s">
        <v>376</v>
      </c>
      <c r="AY1435" s="13">
        <v>0</v>
      </c>
      <c r="AZ1435" s="13">
        <v>0</v>
      </c>
      <c r="BA1435" s="13">
        <v>0</v>
      </c>
      <c r="BB1435" s="37" t="s">
        <v>626</v>
      </c>
      <c r="BC1435" s="11">
        <v>1</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73004201</v>
      </c>
      <c r="D1436" s="12" t="s">
        <v>426</v>
      </c>
      <c r="E1436" s="11">
        <v>1</v>
      </c>
      <c r="F1436" s="11">
        <v>60010100</v>
      </c>
      <c r="G1436" s="18">
        <v>0</v>
      </c>
      <c r="H1436" s="13">
        <v>0</v>
      </c>
      <c r="I1436" s="18">
        <v>1</v>
      </c>
      <c r="J1436" s="18">
        <v>0</v>
      </c>
      <c r="K1436" s="18">
        <v>0</v>
      </c>
      <c r="L1436" s="11">
        <v>0</v>
      </c>
      <c r="M1436" s="11">
        <v>0</v>
      </c>
      <c r="N1436" s="55">
        <v>2</v>
      </c>
      <c r="O1436" s="11">
        <v>1</v>
      </c>
      <c r="P1436" s="11">
        <v>0.3</v>
      </c>
      <c r="Q1436" s="11">
        <v>0</v>
      </c>
      <c r="R1436" s="6">
        <v>101</v>
      </c>
      <c r="S1436" s="11">
        <v>0</v>
      </c>
      <c r="T1436" s="11">
        <v>1</v>
      </c>
      <c r="U1436" s="11">
        <v>2</v>
      </c>
      <c r="V1436" s="11">
        <v>0</v>
      </c>
      <c r="W1436" s="11">
        <v>3</v>
      </c>
      <c r="X1436" s="11">
        <v>0</v>
      </c>
      <c r="Y1436" s="11">
        <v>0</v>
      </c>
      <c r="Z1436" s="11">
        <v>0</v>
      </c>
      <c r="AA1436" s="11">
        <v>0</v>
      </c>
      <c r="AB1436" s="11">
        <v>0</v>
      </c>
      <c r="AC1436" s="11">
        <v>0</v>
      </c>
      <c r="AD1436" s="11">
        <v>12</v>
      </c>
      <c r="AE1436" s="11">
        <v>1</v>
      </c>
      <c r="AF1436" s="11">
        <v>3</v>
      </c>
      <c r="AG1436" s="6">
        <v>6</v>
      </c>
      <c r="AH1436" s="6">
        <v>1</v>
      </c>
      <c r="AI1436" s="6">
        <v>0</v>
      </c>
      <c r="AJ1436" s="6">
        <v>1.5</v>
      </c>
      <c r="AK1436" s="11">
        <v>0</v>
      </c>
      <c r="AL1436" s="11">
        <v>0</v>
      </c>
      <c r="AM1436" s="11">
        <v>0</v>
      </c>
      <c r="AN1436" s="11">
        <v>3</v>
      </c>
      <c r="AO1436" s="11">
        <v>5000</v>
      </c>
      <c r="AP1436" s="11">
        <v>3</v>
      </c>
      <c r="AQ1436" s="11">
        <v>0</v>
      </c>
      <c r="AR1436" s="6">
        <v>0</v>
      </c>
      <c r="AS1436" s="11" t="s">
        <v>156</v>
      </c>
      <c r="AT1436" s="19" t="s">
        <v>194</v>
      </c>
      <c r="AU1436" s="11" t="s">
        <v>345</v>
      </c>
      <c r="AV1436" s="18">
        <v>10000007</v>
      </c>
      <c r="AW1436" s="18">
        <v>70103003</v>
      </c>
      <c r="AX1436" s="12" t="s">
        <v>158</v>
      </c>
      <c r="AY1436" s="11" t="s">
        <v>1765</v>
      </c>
      <c r="AZ1436" s="13">
        <v>0</v>
      </c>
      <c r="BA1436" s="13">
        <v>0</v>
      </c>
      <c r="BB1436" s="37" t="s">
        <v>428</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73004202</v>
      </c>
      <c r="D1437" s="12" t="s">
        <v>454</v>
      </c>
      <c r="E1437" s="18">
        <v>1</v>
      </c>
      <c r="F1437" s="18">
        <v>60010500</v>
      </c>
      <c r="G1437" s="18">
        <v>0</v>
      </c>
      <c r="H1437" s="13">
        <v>0</v>
      </c>
      <c r="I1437" s="18">
        <v>1</v>
      </c>
      <c r="J1437" s="18">
        <v>0</v>
      </c>
      <c r="K1437" s="18">
        <v>0</v>
      </c>
      <c r="L1437" s="18">
        <v>0</v>
      </c>
      <c r="M1437" s="18">
        <v>0</v>
      </c>
      <c r="N1437" s="55">
        <v>2</v>
      </c>
      <c r="O1437" s="18">
        <v>2</v>
      </c>
      <c r="P1437" s="18">
        <v>0.95</v>
      </c>
      <c r="Q1437" s="18">
        <v>0</v>
      </c>
      <c r="R1437" s="6">
        <v>0</v>
      </c>
      <c r="S1437" s="13">
        <v>0</v>
      </c>
      <c r="T1437" s="11">
        <v>1</v>
      </c>
      <c r="U1437" s="18">
        <v>1</v>
      </c>
      <c r="V1437" s="18">
        <v>0</v>
      </c>
      <c r="W1437" s="18">
        <v>3</v>
      </c>
      <c r="X1437" s="18">
        <v>0</v>
      </c>
      <c r="Y1437" s="18">
        <v>0</v>
      </c>
      <c r="Z1437" s="18">
        <v>0</v>
      </c>
      <c r="AA1437" s="18">
        <v>0</v>
      </c>
      <c r="AB1437" s="11">
        <v>0</v>
      </c>
      <c r="AC1437" s="18">
        <v>0</v>
      </c>
      <c r="AD1437" s="18">
        <v>10</v>
      </c>
      <c r="AE1437" s="18">
        <v>0</v>
      </c>
      <c r="AF1437" s="18">
        <v>0</v>
      </c>
      <c r="AG1437" s="6">
        <v>7</v>
      </c>
      <c r="AH1437" s="6">
        <v>0</v>
      </c>
      <c r="AI1437" s="6">
        <v>0</v>
      </c>
      <c r="AJ1437" s="6">
        <v>0</v>
      </c>
      <c r="AK1437" s="18">
        <v>0</v>
      </c>
      <c r="AL1437" s="18">
        <v>0</v>
      </c>
      <c r="AM1437" s="18">
        <v>0</v>
      </c>
      <c r="AN1437" s="18">
        <v>0</v>
      </c>
      <c r="AO1437" s="18">
        <v>1000</v>
      </c>
      <c r="AP1437" s="18">
        <v>0.5</v>
      </c>
      <c r="AQ1437" s="18">
        <v>0</v>
      </c>
      <c r="AR1437" s="6">
        <v>0</v>
      </c>
      <c r="AS1437" s="18">
        <v>0</v>
      </c>
      <c r="AT1437" s="19" t="s">
        <v>455</v>
      </c>
      <c r="AU1437" s="18">
        <v>0</v>
      </c>
      <c r="AV1437" s="18">
        <v>10007001</v>
      </c>
      <c r="AW1437" s="18">
        <v>0</v>
      </c>
      <c r="AX1437" s="19" t="s">
        <v>158</v>
      </c>
      <c r="AY1437" s="19" t="s">
        <v>156</v>
      </c>
      <c r="AZ1437" s="13">
        <v>0</v>
      </c>
      <c r="BA1437" s="13">
        <v>0</v>
      </c>
      <c r="BB1437" s="68" t="s">
        <v>1762</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19.5" customHeight="1">
      <c r="C1438" s="18">
        <v>73004203</v>
      </c>
      <c r="D1438" s="12" t="s">
        <v>616</v>
      </c>
      <c r="E1438" s="18">
        <v>1</v>
      </c>
      <c r="F1438" s="11">
        <v>60010100</v>
      </c>
      <c r="G1438" s="18">
        <v>0</v>
      </c>
      <c r="H1438" s="13">
        <v>0</v>
      </c>
      <c r="I1438" s="18">
        <v>1</v>
      </c>
      <c r="J1438" s="18">
        <v>0</v>
      </c>
      <c r="K1438" s="18">
        <v>0</v>
      </c>
      <c r="L1438" s="11">
        <v>0</v>
      </c>
      <c r="M1438" s="11">
        <v>0</v>
      </c>
      <c r="N1438" s="55">
        <v>2</v>
      </c>
      <c r="O1438" s="11">
        <v>2</v>
      </c>
      <c r="P1438" s="11">
        <v>0.9</v>
      </c>
      <c r="Q1438" s="11">
        <v>0</v>
      </c>
      <c r="R1438" s="6">
        <v>101</v>
      </c>
      <c r="S1438" s="11">
        <v>0</v>
      </c>
      <c r="T1438" s="11">
        <v>1</v>
      </c>
      <c r="U1438" s="11">
        <v>2</v>
      </c>
      <c r="V1438" s="11">
        <v>0</v>
      </c>
      <c r="W1438" s="11">
        <v>3</v>
      </c>
      <c r="X1438" s="11">
        <v>0</v>
      </c>
      <c r="Y1438" s="11">
        <v>1</v>
      </c>
      <c r="Z1438" s="11">
        <v>0</v>
      </c>
      <c r="AA1438" s="11">
        <v>0</v>
      </c>
      <c r="AB1438" s="11">
        <v>0</v>
      </c>
      <c r="AC1438" s="11">
        <v>0</v>
      </c>
      <c r="AD1438" s="11">
        <v>15</v>
      </c>
      <c r="AE1438" s="11">
        <v>1</v>
      </c>
      <c r="AF1438" s="11" t="s">
        <v>388</v>
      </c>
      <c r="AG1438" s="6">
        <v>1</v>
      </c>
      <c r="AH1438" s="6">
        <v>1</v>
      </c>
      <c r="AI1438" s="6">
        <v>0</v>
      </c>
      <c r="AJ1438" s="6">
        <v>3</v>
      </c>
      <c r="AK1438" s="11">
        <v>0</v>
      </c>
      <c r="AL1438" s="11">
        <v>0</v>
      </c>
      <c r="AM1438" s="11">
        <v>0</v>
      </c>
      <c r="AN1438" s="11">
        <v>3</v>
      </c>
      <c r="AO1438" s="11">
        <v>5000</v>
      </c>
      <c r="AP1438" s="11">
        <v>2.5</v>
      </c>
      <c r="AQ1438" s="11">
        <v>0</v>
      </c>
      <c r="AR1438" s="6">
        <v>0</v>
      </c>
      <c r="AS1438" s="11" t="s">
        <v>422</v>
      </c>
      <c r="AT1438" s="19" t="s">
        <v>194</v>
      </c>
      <c r="AU1438" s="11" t="s">
        <v>345</v>
      </c>
      <c r="AV1438" s="18">
        <v>10000007</v>
      </c>
      <c r="AW1438" s="18">
        <v>70403003</v>
      </c>
      <c r="AX1438" s="12" t="s">
        <v>158</v>
      </c>
      <c r="AY1438" s="11">
        <v>0</v>
      </c>
      <c r="AZ1438" s="13">
        <v>0</v>
      </c>
      <c r="BA1438" s="13">
        <v>0</v>
      </c>
      <c r="BB1438" s="37" t="s">
        <v>1696</v>
      </c>
      <c r="BC1438" s="11">
        <v>0</v>
      </c>
      <c r="BD1438" s="11">
        <v>0</v>
      </c>
      <c r="BE1438" s="11">
        <v>0</v>
      </c>
      <c r="BF1438" s="11">
        <v>0</v>
      </c>
      <c r="BG1438" s="11">
        <v>0</v>
      </c>
      <c r="BH1438" s="11">
        <v>0</v>
      </c>
      <c r="BI1438" s="9">
        <v>0</v>
      </c>
      <c r="BJ1438" s="6">
        <v>0</v>
      </c>
      <c r="BK1438" s="6">
        <v>0</v>
      </c>
      <c r="BL1438" s="6">
        <v>0</v>
      </c>
      <c r="BM1438" s="6">
        <v>0</v>
      </c>
      <c r="BN1438" s="6">
        <v>0</v>
      </c>
      <c r="BO1438" s="6">
        <v>0</v>
      </c>
    </row>
    <row r="1439" spans="3:67" ht="19.5" customHeight="1">
      <c r="C1439" s="18">
        <v>73004204</v>
      </c>
      <c r="D1439" s="12" t="s">
        <v>635</v>
      </c>
      <c r="E1439" s="18">
        <v>1</v>
      </c>
      <c r="F1439" s="11">
        <v>60010100</v>
      </c>
      <c r="G1439" s="18">
        <v>0</v>
      </c>
      <c r="H1439" s="13">
        <v>0</v>
      </c>
      <c r="I1439" s="18">
        <v>1</v>
      </c>
      <c r="J1439" s="18">
        <v>0</v>
      </c>
      <c r="K1439" s="18">
        <v>0</v>
      </c>
      <c r="L1439" s="11">
        <v>0</v>
      </c>
      <c r="M1439" s="11">
        <v>0</v>
      </c>
      <c r="N1439" s="55">
        <v>2</v>
      </c>
      <c r="O1439" s="11">
        <v>1</v>
      </c>
      <c r="P1439" s="11">
        <v>0.3</v>
      </c>
      <c r="Q1439" s="11">
        <v>0</v>
      </c>
      <c r="R1439" s="6">
        <v>101</v>
      </c>
      <c r="S1439" s="11">
        <v>0</v>
      </c>
      <c r="T1439" s="11">
        <v>1</v>
      </c>
      <c r="U1439" s="11">
        <v>2</v>
      </c>
      <c r="V1439" s="11">
        <v>0</v>
      </c>
      <c r="W1439" s="11">
        <v>1</v>
      </c>
      <c r="X1439" s="11">
        <v>0</v>
      </c>
      <c r="Y1439" s="11">
        <v>1</v>
      </c>
      <c r="Z1439" s="11">
        <v>0</v>
      </c>
      <c r="AA1439" s="11">
        <v>0</v>
      </c>
      <c r="AB1439" s="11">
        <v>0</v>
      </c>
      <c r="AC1439" s="11">
        <v>0</v>
      </c>
      <c r="AD1439" s="11">
        <v>30</v>
      </c>
      <c r="AE1439" s="11">
        <v>1</v>
      </c>
      <c r="AF1439" s="11" t="s">
        <v>504</v>
      </c>
      <c r="AG1439" s="6">
        <v>0</v>
      </c>
      <c r="AH1439" s="6">
        <v>0</v>
      </c>
      <c r="AI1439" s="6">
        <v>0</v>
      </c>
      <c r="AJ1439" s="6">
        <v>0</v>
      </c>
      <c r="AK1439" s="11">
        <v>0</v>
      </c>
      <c r="AL1439" s="11">
        <v>0</v>
      </c>
      <c r="AM1439" s="11">
        <v>0</v>
      </c>
      <c r="AN1439" s="11">
        <v>0.5</v>
      </c>
      <c r="AO1439" s="11">
        <v>999999</v>
      </c>
      <c r="AP1439" s="11">
        <v>0.5</v>
      </c>
      <c r="AQ1439" s="11">
        <v>0</v>
      </c>
      <c r="AR1439" s="6">
        <v>0</v>
      </c>
      <c r="AS1439" s="168" t="s">
        <v>583</v>
      </c>
      <c r="AT1439" s="19" t="s">
        <v>211</v>
      </c>
      <c r="AU1439" s="11" t="s">
        <v>345</v>
      </c>
      <c r="AV1439" s="18">
        <v>10000007</v>
      </c>
      <c r="AW1439" s="18">
        <v>70202004</v>
      </c>
      <c r="AX1439" s="19" t="s">
        <v>227</v>
      </c>
      <c r="AY1439" s="19" t="s">
        <v>257</v>
      </c>
      <c r="AZ1439" s="13">
        <v>0</v>
      </c>
      <c r="BA1439" s="13">
        <v>0</v>
      </c>
      <c r="BB1439" s="37" t="s">
        <v>1747</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18">
        <v>73004301</v>
      </c>
      <c r="D1440" s="12" t="s">
        <v>1766</v>
      </c>
      <c r="E1440" s="18">
        <v>1</v>
      </c>
      <c r="F1440" s="11">
        <v>60010100</v>
      </c>
      <c r="G1440" s="18">
        <v>0</v>
      </c>
      <c r="H1440" s="13">
        <v>0</v>
      </c>
      <c r="I1440" s="18">
        <v>1</v>
      </c>
      <c r="J1440" s="18">
        <v>0</v>
      </c>
      <c r="K1440" s="18">
        <v>0</v>
      </c>
      <c r="L1440" s="11">
        <v>0</v>
      </c>
      <c r="M1440" s="11">
        <v>0</v>
      </c>
      <c r="N1440" s="55">
        <v>2</v>
      </c>
      <c r="O1440" s="11">
        <v>1</v>
      </c>
      <c r="P1440" s="11">
        <v>1</v>
      </c>
      <c r="Q1440" s="11">
        <v>0</v>
      </c>
      <c r="R1440" s="6">
        <v>0</v>
      </c>
      <c r="S1440" s="11">
        <v>0</v>
      </c>
      <c r="T1440" s="11">
        <v>1</v>
      </c>
      <c r="U1440" s="11">
        <v>2</v>
      </c>
      <c r="V1440" s="11">
        <v>0</v>
      </c>
      <c r="W1440" s="11">
        <v>2</v>
      </c>
      <c r="X1440" s="11">
        <v>0</v>
      </c>
      <c r="Y1440" s="11">
        <v>1</v>
      </c>
      <c r="Z1440" s="11">
        <v>0</v>
      </c>
      <c r="AA1440" s="11">
        <v>0</v>
      </c>
      <c r="AB1440" s="11">
        <v>0</v>
      </c>
      <c r="AC1440" s="11">
        <v>0</v>
      </c>
      <c r="AD1440" s="11">
        <v>10</v>
      </c>
      <c r="AE1440" s="11">
        <v>2</v>
      </c>
      <c r="AF1440" s="11" t="s">
        <v>165</v>
      </c>
      <c r="AG1440" s="6">
        <v>0</v>
      </c>
      <c r="AH1440" s="6">
        <v>2</v>
      </c>
      <c r="AI1440" s="6">
        <v>0</v>
      </c>
      <c r="AJ1440" s="6">
        <v>1.5</v>
      </c>
      <c r="AK1440" s="11">
        <v>0</v>
      </c>
      <c r="AL1440" s="11">
        <v>0</v>
      </c>
      <c r="AM1440" s="11">
        <v>0</v>
      </c>
      <c r="AN1440" s="11">
        <v>1.5</v>
      </c>
      <c r="AO1440" s="11">
        <v>10000</v>
      </c>
      <c r="AP1440" s="11">
        <v>1</v>
      </c>
      <c r="AQ1440" s="11">
        <v>5</v>
      </c>
      <c r="AR1440" s="6">
        <v>0</v>
      </c>
      <c r="AS1440" s="11" t="s">
        <v>156</v>
      </c>
      <c r="AT1440" s="19" t="s">
        <v>394</v>
      </c>
      <c r="AU1440" s="11" t="s">
        <v>345</v>
      </c>
      <c r="AV1440" s="18">
        <v>10000007</v>
      </c>
      <c r="AW1440" s="18">
        <v>70302003</v>
      </c>
      <c r="AX1440" s="19" t="s">
        <v>376</v>
      </c>
      <c r="AY1440" s="13">
        <v>0</v>
      </c>
      <c r="AZ1440" s="13">
        <v>0</v>
      </c>
      <c r="BA1440" s="13">
        <v>0</v>
      </c>
      <c r="BB1440" s="37" t="s">
        <v>626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73004302</v>
      </c>
      <c r="D1441" s="12" t="s">
        <v>1766</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165</v>
      </c>
      <c r="AG1441" s="6">
        <v>0</v>
      </c>
      <c r="AH1441" s="6">
        <v>2</v>
      </c>
      <c r="AI1441" s="6">
        <v>0</v>
      </c>
      <c r="AJ1441" s="6">
        <v>1.5</v>
      </c>
      <c r="AK1441" s="11">
        <v>0</v>
      </c>
      <c r="AL1441" s="11">
        <v>0</v>
      </c>
      <c r="AM1441" s="11">
        <v>0</v>
      </c>
      <c r="AN1441" s="11">
        <v>1.5</v>
      </c>
      <c r="AO1441" s="11">
        <v>10000</v>
      </c>
      <c r="AP1441" s="11">
        <v>1</v>
      </c>
      <c r="AQ1441" s="11">
        <v>5</v>
      </c>
      <c r="AR1441" s="6">
        <v>0</v>
      </c>
      <c r="AS1441" s="11" t="s">
        <v>156</v>
      </c>
      <c r="AT1441" s="19" t="s">
        <v>394</v>
      </c>
      <c r="AU1441" s="11" t="s">
        <v>345</v>
      </c>
      <c r="AV1441" s="18">
        <v>10000007</v>
      </c>
      <c r="AW1441" s="18">
        <v>70302003</v>
      </c>
      <c r="AX1441" s="19" t="s">
        <v>376</v>
      </c>
      <c r="AY1441" s="13" t="s">
        <v>1767</v>
      </c>
      <c r="AZ1441" s="13">
        <v>0</v>
      </c>
      <c r="BA1441" s="13">
        <v>0</v>
      </c>
      <c r="BB1441" s="37" t="s">
        <v>626</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19.5" customHeight="1">
      <c r="C1442" s="18">
        <v>73004303</v>
      </c>
      <c r="D1442" s="12" t="s">
        <v>616</v>
      </c>
      <c r="E1442" s="18">
        <v>1</v>
      </c>
      <c r="F1442" s="11">
        <v>60010100</v>
      </c>
      <c r="G1442" s="18">
        <v>0</v>
      </c>
      <c r="H1442" s="13">
        <v>0</v>
      </c>
      <c r="I1442" s="18">
        <v>1</v>
      </c>
      <c r="J1442" s="18">
        <v>0</v>
      </c>
      <c r="K1442" s="18">
        <v>0</v>
      </c>
      <c r="L1442" s="11">
        <v>0</v>
      </c>
      <c r="M1442" s="11">
        <v>0</v>
      </c>
      <c r="N1442" s="55">
        <v>2</v>
      </c>
      <c r="O1442" s="11">
        <v>2</v>
      </c>
      <c r="P1442" s="11">
        <v>0.9</v>
      </c>
      <c r="Q1442" s="11">
        <v>0</v>
      </c>
      <c r="R1442" s="6">
        <v>101</v>
      </c>
      <c r="S1442" s="11">
        <v>0</v>
      </c>
      <c r="T1442" s="11">
        <v>1</v>
      </c>
      <c r="U1442" s="11">
        <v>2</v>
      </c>
      <c r="V1442" s="11">
        <v>0</v>
      </c>
      <c r="W1442" s="11">
        <v>3</v>
      </c>
      <c r="X1442" s="11">
        <v>0</v>
      </c>
      <c r="Y1442" s="11">
        <v>1</v>
      </c>
      <c r="Z1442" s="11">
        <v>0</v>
      </c>
      <c r="AA1442" s="11">
        <v>0</v>
      </c>
      <c r="AB1442" s="11">
        <v>0</v>
      </c>
      <c r="AC1442" s="11">
        <v>0</v>
      </c>
      <c r="AD1442" s="11">
        <v>15</v>
      </c>
      <c r="AE1442" s="11">
        <v>1</v>
      </c>
      <c r="AF1442" s="11" t="s">
        <v>388</v>
      </c>
      <c r="AG1442" s="6">
        <v>1</v>
      </c>
      <c r="AH1442" s="6">
        <v>1</v>
      </c>
      <c r="AI1442" s="6">
        <v>0</v>
      </c>
      <c r="AJ1442" s="6">
        <v>3</v>
      </c>
      <c r="AK1442" s="11">
        <v>0</v>
      </c>
      <c r="AL1442" s="11">
        <v>0</v>
      </c>
      <c r="AM1442" s="11">
        <v>0</v>
      </c>
      <c r="AN1442" s="11">
        <v>3</v>
      </c>
      <c r="AO1442" s="11">
        <v>5000</v>
      </c>
      <c r="AP1442" s="11">
        <v>2.5</v>
      </c>
      <c r="AQ1442" s="11">
        <v>0</v>
      </c>
      <c r="AR1442" s="6">
        <v>0</v>
      </c>
      <c r="AS1442" s="11" t="s">
        <v>422</v>
      </c>
      <c r="AT1442" s="19" t="s">
        <v>194</v>
      </c>
      <c r="AU1442" s="11" t="s">
        <v>345</v>
      </c>
      <c r="AV1442" s="18">
        <v>10000007</v>
      </c>
      <c r="AW1442" s="18">
        <v>70403003</v>
      </c>
      <c r="AX1442" s="12" t="s">
        <v>158</v>
      </c>
      <c r="AY1442" s="11">
        <v>0</v>
      </c>
      <c r="AZ1442" s="13">
        <v>0</v>
      </c>
      <c r="BA1442" s="13">
        <v>0</v>
      </c>
      <c r="BB1442" s="37" t="s">
        <v>1696</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73004304</v>
      </c>
      <c r="D1443" s="19" t="s">
        <v>431</v>
      </c>
      <c r="E1443" s="18">
        <v>1</v>
      </c>
      <c r="F1443" s="18">
        <v>60010500</v>
      </c>
      <c r="G1443" s="18">
        <v>0</v>
      </c>
      <c r="H1443" s="13">
        <v>0</v>
      </c>
      <c r="I1443" s="18">
        <v>1</v>
      </c>
      <c r="J1443" s="18">
        <v>0</v>
      </c>
      <c r="K1443" s="18">
        <v>0</v>
      </c>
      <c r="L1443" s="18">
        <v>0</v>
      </c>
      <c r="M1443" s="18">
        <v>0</v>
      </c>
      <c r="N1443" s="55">
        <v>2</v>
      </c>
      <c r="O1443" s="18">
        <v>2</v>
      </c>
      <c r="P1443" s="18">
        <v>0.6</v>
      </c>
      <c r="Q1443" s="18">
        <v>0</v>
      </c>
      <c r="R1443" s="6">
        <v>0</v>
      </c>
      <c r="S1443" s="13">
        <v>0</v>
      </c>
      <c r="T1443" s="11">
        <v>1</v>
      </c>
      <c r="U1443" s="18">
        <v>2</v>
      </c>
      <c r="V1443" s="18">
        <v>0</v>
      </c>
      <c r="W1443" s="18">
        <v>0</v>
      </c>
      <c r="X1443" s="18">
        <v>0</v>
      </c>
      <c r="Y1443" s="18">
        <v>0</v>
      </c>
      <c r="Z1443" s="18">
        <v>0</v>
      </c>
      <c r="AA1443" s="18">
        <v>0</v>
      </c>
      <c r="AB1443" s="18">
        <v>0</v>
      </c>
      <c r="AC1443" s="18">
        <v>0</v>
      </c>
      <c r="AD1443" s="11">
        <v>99999</v>
      </c>
      <c r="AE1443" s="18">
        <v>0</v>
      </c>
      <c r="AF1443" s="18">
        <v>0</v>
      </c>
      <c r="AG1443" s="6">
        <v>2</v>
      </c>
      <c r="AH1443" s="6">
        <v>0</v>
      </c>
      <c r="AI1443" s="6">
        <v>0</v>
      </c>
      <c r="AJ1443" s="6">
        <v>0</v>
      </c>
      <c r="AK1443" s="18">
        <v>0</v>
      </c>
      <c r="AL1443" s="18">
        <v>0</v>
      </c>
      <c r="AM1443" s="18">
        <v>0</v>
      </c>
      <c r="AN1443" s="18">
        <v>0</v>
      </c>
      <c r="AO1443" s="18">
        <v>1000</v>
      </c>
      <c r="AP1443" s="18">
        <v>0</v>
      </c>
      <c r="AQ1443" s="18">
        <v>0</v>
      </c>
      <c r="AR1443" s="6">
        <v>90104002</v>
      </c>
      <c r="AS1443" s="18" t="s">
        <v>156</v>
      </c>
      <c r="AT1443" s="19" t="s">
        <v>157</v>
      </c>
      <c r="AU1443" s="18" t="s">
        <v>244</v>
      </c>
      <c r="AV1443" s="18">
        <v>0</v>
      </c>
      <c r="AW1443" s="18">
        <v>0</v>
      </c>
      <c r="AX1443" s="19" t="s">
        <v>158</v>
      </c>
      <c r="AY1443" s="19" t="s">
        <v>156</v>
      </c>
      <c r="AZ1443" s="13">
        <v>0</v>
      </c>
      <c r="BA1443" s="13">
        <v>0</v>
      </c>
      <c r="BB1443" s="68" t="s">
        <v>432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73004305</v>
      </c>
      <c r="D1444" s="19" t="s">
        <v>1754</v>
      </c>
      <c r="E1444" s="18">
        <v>1</v>
      </c>
      <c r="F1444" s="18">
        <v>60010500</v>
      </c>
      <c r="G1444" s="18">
        <v>0</v>
      </c>
      <c r="H1444" s="13">
        <v>0</v>
      </c>
      <c r="I1444" s="18">
        <v>1</v>
      </c>
      <c r="J1444" s="18">
        <v>0</v>
      </c>
      <c r="K1444" s="18">
        <v>0</v>
      </c>
      <c r="L1444" s="18">
        <v>0</v>
      </c>
      <c r="M1444" s="18">
        <v>0</v>
      </c>
      <c r="N1444" s="55">
        <v>2</v>
      </c>
      <c r="O1444" s="18">
        <v>2</v>
      </c>
      <c r="P1444" s="18">
        <v>0.95</v>
      </c>
      <c r="Q1444" s="18">
        <v>0</v>
      </c>
      <c r="R1444" s="6">
        <v>101</v>
      </c>
      <c r="S1444" s="13">
        <v>0</v>
      </c>
      <c r="T1444" s="11">
        <v>1</v>
      </c>
      <c r="U1444" s="18">
        <v>2</v>
      </c>
      <c r="V1444" s="18">
        <v>0</v>
      </c>
      <c r="W1444" s="18">
        <v>0</v>
      </c>
      <c r="X1444" s="18">
        <v>0</v>
      </c>
      <c r="Y1444" s="18">
        <v>0</v>
      </c>
      <c r="Z1444" s="18">
        <v>0</v>
      </c>
      <c r="AA1444" s="18">
        <v>0</v>
      </c>
      <c r="AB1444" s="11">
        <v>0</v>
      </c>
      <c r="AC1444" s="18">
        <v>0</v>
      </c>
      <c r="AD1444" s="18">
        <v>10</v>
      </c>
      <c r="AE1444" s="18">
        <v>0</v>
      </c>
      <c r="AF1444" s="18">
        <v>0</v>
      </c>
      <c r="AG1444" s="6">
        <v>7</v>
      </c>
      <c r="AH1444" s="6">
        <v>0</v>
      </c>
      <c r="AI1444" s="6">
        <v>0</v>
      </c>
      <c r="AJ1444" s="6">
        <v>0</v>
      </c>
      <c r="AK1444" s="18">
        <v>0</v>
      </c>
      <c r="AL1444" s="18">
        <v>0</v>
      </c>
      <c r="AM1444" s="18">
        <v>0</v>
      </c>
      <c r="AN1444" s="18">
        <v>0</v>
      </c>
      <c r="AO1444" s="18">
        <v>1000</v>
      </c>
      <c r="AP1444" s="18">
        <v>0.5</v>
      </c>
      <c r="AQ1444" s="18">
        <v>0</v>
      </c>
      <c r="AR1444" s="6">
        <v>0</v>
      </c>
      <c r="AS1444" s="172" t="s">
        <v>1768</v>
      </c>
      <c r="AT1444" s="19" t="s">
        <v>455</v>
      </c>
      <c r="AU1444" s="18">
        <v>0</v>
      </c>
      <c r="AV1444" s="18">
        <v>10007001</v>
      </c>
      <c r="AW1444" s="18">
        <v>0</v>
      </c>
      <c r="AX1444" s="19" t="s">
        <v>158</v>
      </c>
      <c r="AY1444" s="19" t="s">
        <v>156</v>
      </c>
      <c r="AZ1444" s="13">
        <v>0</v>
      </c>
      <c r="BA1444" s="13">
        <v>0</v>
      </c>
      <c r="BB1444" s="68" t="s">
        <v>1755</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73004306</v>
      </c>
      <c r="D1445" s="12" t="s">
        <v>384</v>
      </c>
      <c r="E1445" s="18">
        <v>1</v>
      </c>
      <c r="F1445" s="11">
        <v>60010300</v>
      </c>
      <c r="G1445" s="18">
        <v>0</v>
      </c>
      <c r="H1445" s="13">
        <v>0</v>
      </c>
      <c r="I1445" s="18">
        <v>1</v>
      </c>
      <c r="J1445" s="18">
        <v>0</v>
      </c>
      <c r="K1445" s="18">
        <v>0</v>
      </c>
      <c r="L1445" s="11">
        <v>0</v>
      </c>
      <c r="M1445" s="11">
        <v>0</v>
      </c>
      <c r="N1445" s="55">
        <v>2</v>
      </c>
      <c r="O1445" s="11">
        <v>2</v>
      </c>
      <c r="P1445" s="11">
        <v>0.9</v>
      </c>
      <c r="Q1445" s="11">
        <v>0</v>
      </c>
      <c r="R1445" s="6">
        <v>0</v>
      </c>
      <c r="S1445" s="11">
        <v>0</v>
      </c>
      <c r="T1445" s="11">
        <v>1</v>
      </c>
      <c r="U1445" s="11">
        <v>2</v>
      </c>
      <c r="V1445" s="11">
        <v>0</v>
      </c>
      <c r="W1445" s="11">
        <v>0</v>
      </c>
      <c r="X1445" s="11">
        <v>0</v>
      </c>
      <c r="Y1445" s="11">
        <v>0</v>
      </c>
      <c r="Z1445" s="11">
        <v>0</v>
      </c>
      <c r="AA1445" s="11">
        <v>0</v>
      </c>
      <c r="AB1445" s="11">
        <v>0</v>
      </c>
      <c r="AC1445" s="11">
        <v>0</v>
      </c>
      <c r="AD1445" s="11">
        <v>30</v>
      </c>
      <c r="AE1445" s="11">
        <v>0</v>
      </c>
      <c r="AF1445" s="11">
        <v>0</v>
      </c>
      <c r="AG1445" s="6">
        <v>2</v>
      </c>
      <c r="AH1445" s="6">
        <v>2</v>
      </c>
      <c r="AI1445" s="6">
        <v>0</v>
      </c>
      <c r="AJ1445" s="6">
        <v>1.5</v>
      </c>
      <c r="AK1445" s="11">
        <v>0</v>
      </c>
      <c r="AL1445" s="11">
        <v>0</v>
      </c>
      <c r="AM1445" s="11">
        <v>0</v>
      </c>
      <c r="AN1445" s="11">
        <v>1</v>
      </c>
      <c r="AO1445" s="11">
        <v>3000</v>
      </c>
      <c r="AP1445" s="11">
        <v>0.5</v>
      </c>
      <c r="AQ1445" s="11">
        <v>0</v>
      </c>
      <c r="AR1445" s="6">
        <v>0</v>
      </c>
      <c r="AS1445" s="11" t="s">
        <v>156</v>
      </c>
      <c r="AT1445" s="19" t="s">
        <v>157</v>
      </c>
      <c r="AU1445" s="11" t="s">
        <v>352</v>
      </c>
      <c r="AV1445" s="18">
        <v>0</v>
      </c>
      <c r="AW1445" s="18">
        <v>0</v>
      </c>
      <c r="AX1445" s="12" t="s">
        <v>341</v>
      </c>
      <c r="AY1445" s="11" t="s">
        <v>1763</v>
      </c>
      <c r="AZ1445" s="13">
        <v>0</v>
      </c>
      <c r="BA1445" s="13">
        <v>0</v>
      </c>
      <c r="BB1445" s="37" t="s">
        <v>1764</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20.100000000000001" customHeight="1">
      <c r="C1446" s="66">
        <v>74001001</v>
      </c>
      <c r="D1446" s="54" t="s">
        <v>464</v>
      </c>
      <c r="E1446" s="55">
        <v>2</v>
      </c>
      <c r="F1446" s="55">
        <v>61012301</v>
      </c>
      <c r="G1446" s="55">
        <v>0</v>
      </c>
      <c r="H1446" s="73">
        <v>0</v>
      </c>
      <c r="I1446" s="66">
        <v>1</v>
      </c>
      <c r="J1446" s="66">
        <v>0</v>
      </c>
      <c r="K1446" s="66">
        <v>0</v>
      </c>
      <c r="L1446" s="55">
        <v>0</v>
      </c>
      <c r="M1446" s="55">
        <v>0</v>
      </c>
      <c r="N1446" s="55">
        <v>1</v>
      </c>
      <c r="O1446" s="55">
        <v>1</v>
      </c>
      <c r="P1446" s="55">
        <v>0.5</v>
      </c>
      <c r="Q1446" s="55">
        <v>0</v>
      </c>
      <c r="R1446" s="62">
        <v>1</v>
      </c>
      <c r="S1446" s="55">
        <v>0</v>
      </c>
      <c r="T1446" s="55">
        <v>1</v>
      </c>
      <c r="U1446" s="55">
        <v>2</v>
      </c>
      <c r="V1446" s="55">
        <v>0</v>
      </c>
      <c r="W1446" s="55">
        <v>1.4</v>
      </c>
      <c r="X1446" s="55">
        <v>150</v>
      </c>
      <c r="Y1446" s="55">
        <v>1</v>
      </c>
      <c r="Z1446" s="55">
        <v>0</v>
      </c>
      <c r="AA1446" s="55">
        <v>0</v>
      </c>
      <c r="AB1446" s="55">
        <v>0</v>
      </c>
      <c r="AC1446" s="55">
        <v>0</v>
      </c>
      <c r="AD1446" s="55">
        <v>12</v>
      </c>
      <c r="AE1446" s="55">
        <v>2</v>
      </c>
      <c r="AF1446" s="55" t="s">
        <v>165</v>
      </c>
      <c r="AG1446" s="62">
        <v>7</v>
      </c>
      <c r="AH1446" s="62">
        <v>2</v>
      </c>
      <c r="AI1446" s="6">
        <v>0</v>
      </c>
      <c r="AJ1446" s="62">
        <v>1.5</v>
      </c>
      <c r="AK1446" s="55">
        <v>0</v>
      </c>
      <c r="AL1446" s="55">
        <v>0</v>
      </c>
      <c r="AM1446" s="55">
        <v>0</v>
      </c>
      <c r="AN1446" s="55">
        <v>1.5</v>
      </c>
      <c r="AO1446" s="55">
        <v>1200</v>
      </c>
      <c r="AP1446" s="55">
        <v>1</v>
      </c>
      <c r="AQ1446" s="55">
        <v>15</v>
      </c>
      <c r="AR1446" s="62">
        <v>0</v>
      </c>
      <c r="AS1446" s="55" t="s">
        <v>156</v>
      </c>
      <c r="AT1446" s="54" t="s">
        <v>194</v>
      </c>
      <c r="AU1446" s="55" t="s">
        <v>167</v>
      </c>
      <c r="AV1446" s="66">
        <v>10000011</v>
      </c>
      <c r="AW1446" s="66">
        <v>70404001</v>
      </c>
      <c r="AX1446" s="54" t="s">
        <v>168</v>
      </c>
      <c r="AY1446" s="55">
        <v>0</v>
      </c>
      <c r="AZ1446" s="73">
        <v>0</v>
      </c>
      <c r="BA1446" s="73">
        <v>0</v>
      </c>
      <c r="BB1446" s="74" t="s">
        <v>477</v>
      </c>
      <c r="BC1446" s="55">
        <v>0</v>
      </c>
      <c r="BD1446" s="55">
        <v>0</v>
      </c>
      <c r="BE1446" s="55">
        <v>0</v>
      </c>
      <c r="BF1446" s="55">
        <v>0</v>
      </c>
      <c r="BG1446" s="55">
        <v>0</v>
      </c>
      <c r="BH1446" s="55">
        <v>0</v>
      </c>
      <c r="BI1446" s="85">
        <v>0</v>
      </c>
      <c r="BJ1446" s="6">
        <v>0</v>
      </c>
      <c r="BK1446" s="6">
        <v>0</v>
      </c>
      <c r="BL1446" s="6">
        <v>0</v>
      </c>
      <c r="BM1446" s="6">
        <v>0</v>
      </c>
      <c r="BN1446" s="6">
        <v>0</v>
      </c>
      <c r="BO1446" s="6">
        <v>0</v>
      </c>
    </row>
    <row r="1447" spans="3:67" ht="20.100000000000001" customHeight="1">
      <c r="C1447" s="66">
        <v>75001001</v>
      </c>
      <c r="D1447" s="19" t="s">
        <v>1769</v>
      </c>
      <c r="E1447" s="18">
        <v>1</v>
      </c>
      <c r="F1447" s="18">
        <v>60010500</v>
      </c>
      <c r="G1447" s="18">
        <v>0</v>
      </c>
      <c r="H1447" s="13">
        <v>0</v>
      </c>
      <c r="I1447" s="18">
        <v>1</v>
      </c>
      <c r="J1447" s="18">
        <v>0</v>
      </c>
      <c r="K1447" s="18">
        <v>0</v>
      </c>
      <c r="L1447" s="18">
        <v>0</v>
      </c>
      <c r="M1447" s="18">
        <v>0</v>
      </c>
      <c r="N1447" s="18">
        <v>1</v>
      </c>
      <c r="O1447" s="18">
        <v>2</v>
      </c>
      <c r="P1447" s="18">
        <v>1</v>
      </c>
      <c r="Q1447" s="18">
        <v>0</v>
      </c>
      <c r="R1447" s="6">
        <v>0</v>
      </c>
      <c r="S1447" s="13">
        <v>0</v>
      </c>
      <c r="T1447" s="11">
        <v>1</v>
      </c>
      <c r="U1447" s="18">
        <v>2</v>
      </c>
      <c r="V1447" s="18">
        <v>0</v>
      </c>
      <c r="W1447" s="18">
        <v>0</v>
      </c>
      <c r="X1447" s="18">
        <v>0</v>
      </c>
      <c r="Y1447" s="18">
        <v>0</v>
      </c>
      <c r="Z1447" s="18">
        <v>0</v>
      </c>
      <c r="AA1447" s="18">
        <v>0</v>
      </c>
      <c r="AB1447" s="18">
        <v>0</v>
      </c>
      <c r="AC1447" s="18">
        <v>0</v>
      </c>
      <c r="AD1447" s="18">
        <v>30</v>
      </c>
      <c r="AE1447" s="18">
        <v>0</v>
      </c>
      <c r="AF1447" s="18">
        <v>0</v>
      </c>
      <c r="AG1447" s="6">
        <v>2</v>
      </c>
      <c r="AH1447" s="6">
        <v>0</v>
      </c>
      <c r="AI1447" s="6">
        <v>0</v>
      </c>
      <c r="AJ1447" s="6">
        <v>0</v>
      </c>
      <c r="AK1447" s="18">
        <v>0</v>
      </c>
      <c r="AL1447" s="18">
        <v>0</v>
      </c>
      <c r="AM1447" s="18">
        <v>0</v>
      </c>
      <c r="AN1447" s="18">
        <v>0</v>
      </c>
      <c r="AO1447" s="18">
        <v>1000</v>
      </c>
      <c r="AP1447" s="18">
        <v>0</v>
      </c>
      <c r="AQ1447" s="18">
        <v>0</v>
      </c>
      <c r="AR1447" s="6">
        <v>69000131</v>
      </c>
      <c r="AS1447" s="18" t="s">
        <v>156</v>
      </c>
      <c r="AT1447" s="19" t="s">
        <v>157</v>
      </c>
      <c r="AU1447" s="18" t="s">
        <v>244</v>
      </c>
      <c r="AV1447" s="18">
        <v>0</v>
      </c>
      <c r="AW1447" s="18">
        <v>40000003</v>
      </c>
      <c r="AX1447" s="19" t="s">
        <v>158</v>
      </c>
      <c r="AY1447" s="19" t="s">
        <v>156</v>
      </c>
      <c r="AZ1447" s="13">
        <v>0</v>
      </c>
      <c r="BA1447" s="13">
        <v>0</v>
      </c>
      <c r="BB1447" s="68" t="s">
        <v>349</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19.5" customHeight="1">
      <c r="C1448" s="66">
        <v>76001001</v>
      </c>
      <c r="D1448" s="12" t="s">
        <v>1770</v>
      </c>
      <c r="E1448" s="18">
        <v>1</v>
      </c>
      <c r="F1448" s="11">
        <v>60010100</v>
      </c>
      <c r="G1448" s="18">
        <v>0</v>
      </c>
      <c r="H1448" s="13">
        <v>0</v>
      </c>
      <c r="I1448" s="18">
        <v>1</v>
      </c>
      <c r="J1448" s="18">
        <v>0</v>
      </c>
      <c r="K1448" s="18">
        <v>0</v>
      </c>
      <c r="L1448" s="11">
        <v>0</v>
      </c>
      <c r="M1448" s="11">
        <v>0</v>
      </c>
      <c r="N1448" s="11">
        <v>1</v>
      </c>
      <c r="O1448" s="11">
        <v>0</v>
      </c>
      <c r="P1448" s="11">
        <v>0</v>
      </c>
      <c r="Q1448" s="11">
        <v>0</v>
      </c>
      <c r="R1448" s="6">
        <v>0</v>
      </c>
      <c r="S1448" s="11">
        <v>0</v>
      </c>
      <c r="T1448" s="11">
        <v>1</v>
      </c>
      <c r="U1448" s="11">
        <v>2</v>
      </c>
      <c r="V1448" s="11">
        <v>0</v>
      </c>
      <c r="W1448" s="11">
        <v>0</v>
      </c>
      <c r="X1448" s="11">
        <v>2000</v>
      </c>
      <c r="Y1448" s="11">
        <v>1</v>
      </c>
      <c r="Z1448" s="11">
        <v>0</v>
      </c>
      <c r="AA1448" s="11">
        <v>0</v>
      </c>
      <c r="AB1448" s="11">
        <v>0</v>
      </c>
      <c r="AC1448" s="11">
        <v>0</v>
      </c>
      <c r="AD1448" s="11">
        <v>5</v>
      </c>
      <c r="AE1448" s="11">
        <v>1</v>
      </c>
      <c r="AF1448" s="11">
        <v>3</v>
      </c>
      <c r="AG1448" s="6">
        <v>2</v>
      </c>
      <c r="AH1448" s="6">
        <v>1</v>
      </c>
      <c r="AI1448" s="6">
        <v>0</v>
      </c>
      <c r="AJ1448" s="6">
        <v>6</v>
      </c>
      <c r="AK1448" s="11">
        <v>0</v>
      </c>
      <c r="AL1448" s="11">
        <v>0</v>
      </c>
      <c r="AM1448" s="11">
        <v>0</v>
      </c>
      <c r="AN1448" s="11">
        <v>0</v>
      </c>
      <c r="AO1448" s="11">
        <v>1000</v>
      </c>
      <c r="AP1448" s="11">
        <v>0</v>
      </c>
      <c r="AQ1448" s="11">
        <v>0</v>
      </c>
      <c r="AR1448" s="6">
        <v>0</v>
      </c>
      <c r="AS1448" s="11">
        <v>0</v>
      </c>
      <c r="AT1448" s="19" t="s">
        <v>157</v>
      </c>
      <c r="AU1448" s="55" t="s">
        <v>167</v>
      </c>
      <c r="AV1448" s="18">
        <v>10000007</v>
      </c>
      <c r="AW1448" s="18">
        <v>70203005</v>
      </c>
      <c r="AX1448" s="12" t="s">
        <v>158</v>
      </c>
      <c r="AY1448" s="11">
        <v>0</v>
      </c>
      <c r="AZ1448" s="13">
        <v>0</v>
      </c>
      <c r="BA1448" s="13">
        <v>0</v>
      </c>
      <c r="BB1448" s="37" t="s">
        <v>1771</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79000001</v>
      </c>
      <c r="D1449" s="19" t="s">
        <v>454</v>
      </c>
      <c r="E1449" s="18">
        <v>1</v>
      </c>
      <c r="F1449" s="18">
        <v>60010500</v>
      </c>
      <c r="G1449" s="18">
        <v>0</v>
      </c>
      <c r="H1449" s="13">
        <v>0</v>
      </c>
      <c r="I1449" s="18">
        <v>1</v>
      </c>
      <c r="J1449" s="18">
        <v>0</v>
      </c>
      <c r="K1449" s="18">
        <v>0</v>
      </c>
      <c r="L1449" s="18">
        <v>0</v>
      </c>
      <c r="M1449" s="18">
        <v>0</v>
      </c>
      <c r="N1449" s="11">
        <v>2</v>
      </c>
      <c r="O1449" s="18">
        <v>1</v>
      </c>
      <c r="P1449" s="18">
        <v>0.1</v>
      </c>
      <c r="Q1449" s="18">
        <v>0</v>
      </c>
      <c r="R1449" s="6">
        <v>0</v>
      </c>
      <c r="S1449" s="13">
        <v>0</v>
      </c>
      <c r="T1449" s="11">
        <v>1</v>
      </c>
      <c r="U1449" s="18">
        <v>1</v>
      </c>
      <c r="V1449" s="18">
        <v>0</v>
      </c>
      <c r="W1449" s="18">
        <v>2</v>
      </c>
      <c r="X1449" s="18">
        <v>0</v>
      </c>
      <c r="Y1449" s="18">
        <v>0</v>
      </c>
      <c r="Z1449" s="18">
        <v>0</v>
      </c>
      <c r="AA1449" s="18">
        <v>0</v>
      </c>
      <c r="AB1449" s="11">
        <v>0</v>
      </c>
      <c r="AC1449" s="18">
        <v>0</v>
      </c>
      <c r="AD1449" s="18">
        <v>10</v>
      </c>
      <c r="AE1449" s="18">
        <v>0</v>
      </c>
      <c r="AF1449" s="18">
        <v>0</v>
      </c>
      <c r="AG1449" s="6">
        <v>7</v>
      </c>
      <c r="AH1449" s="6">
        <v>0</v>
      </c>
      <c r="AI1449" s="6">
        <v>0</v>
      </c>
      <c r="AJ1449" s="6">
        <v>0</v>
      </c>
      <c r="AK1449" s="18">
        <v>0</v>
      </c>
      <c r="AL1449" s="18">
        <v>0</v>
      </c>
      <c r="AM1449" s="18">
        <v>0</v>
      </c>
      <c r="AN1449" s="18">
        <v>0</v>
      </c>
      <c r="AO1449" s="18">
        <v>1000</v>
      </c>
      <c r="AP1449" s="18">
        <v>0.5</v>
      </c>
      <c r="AQ1449" s="18">
        <v>0</v>
      </c>
      <c r="AR1449" s="6">
        <v>0</v>
      </c>
      <c r="AS1449" s="18" t="s">
        <v>422</v>
      </c>
      <c r="AT1449" s="19" t="s">
        <v>455</v>
      </c>
      <c r="AU1449" s="18">
        <v>0</v>
      </c>
      <c r="AV1449" s="18">
        <v>10007001</v>
      </c>
      <c r="AW1449" s="18">
        <v>0</v>
      </c>
      <c r="AX1449" s="19" t="s">
        <v>158</v>
      </c>
      <c r="AY1449" s="19" t="s">
        <v>156</v>
      </c>
      <c r="AZ1449" s="13">
        <v>0</v>
      </c>
      <c r="BA1449" s="13">
        <v>0</v>
      </c>
      <c r="BB1449" s="68" t="s">
        <v>456</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20.100000000000001" customHeight="1">
      <c r="C1450" s="18">
        <v>79000002</v>
      </c>
      <c r="D1450" s="12" t="s">
        <v>667</v>
      </c>
      <c r="E1450" s="18">
        <v>1</v>
      </c>
      <c r="F1450" s="11">
        <v>60010100</v>
      </c>
      <c r="G1450" s="18">
        <v>0</v>
      </c>
      <c r="H1450" s="13">
        <v>0</v>
      </c>
      <c r="I1450" s="18">
        <v>1</v>
      </c>
      <c r="J1450" s="18">
        <v>0</v>
      </c>
      <c r="K1450" s="18">
        <v>0</v>
      </c>
      <c r="L1450" s="11">
        <v>0</v>
      </c>
      <c r="M1450" s="11">
        <v>0</v>
      </c>
      <c r="N1450" s="55">
        <v>2</v>
      </c>
      <c r="O1450" s="11">
        <v>1</v>
      </c>
      <c r="P1450" s="11">
        <v>1</v>
      </c>
      <c r="Q1450" s="11">
        <v>0</v>
      </c>
      <c r="R1450" s="6">
        <v>0</v>
      </c>
      <c r="S1450" s="11">
        <v>0</v>
      </c>
      <c r="T1450" s="11">
        <v>1</v>
      </c>
      <c r="U1450" s="11">
        <v>2</v>
      </c>
      <c r="V1450" s="11">
        <v>0</v>
      </c>
      <c r="W1450" s="11">
        <v>2</v>
      </c>
      <c r="X1450" s="11">
        <v>0</v>
      </c>
      <c r="Y1450" s="11">
        <v>1</v>
      </c>
      <c r="Z1450" s="11">
        <v>0</v>
      </c>
      <c r="AA1450" s="11">
        <v>0</v>
      </c>
      <c r="AB1450" s="11">
        <v>0</v>
      </c>
      <c r="AC1450" s="11">
        <v>0</v>
      </c>
      <c r="AD1450" s="11">
        <v>10</v>
      </c>
      <c r="AE1450" s="11">
        <v>2</v>
      </c>
      <c r="AF1450" s="11" t="s">
        <v>165</v>
      </c>
      <c r="AG1450" s="6">
        <v>0</v>
      </c>
      <c r="AH1450" s="6">
        <v>2</v>
      </c>
      <c r="AI1450" s="6">
        <v>0</v>
      </c>
      <c r="AJ1450" s="6">
        <v>1.5</v>
      </c>
      <c r="AK1450" s="11">
        <v>0</v>
      </c>
      <c r="AL1450" s="11">
        <v>0</v>
      </c>
      <c r="AM1450" s="11">
        <v>0</v>
      </c>
      <c r="AN1450" s="11">
        <v>1.5</v>
      </c>
      <c r="AO1450" s="11">
        <v>10000</v>
      </c>
      <c r="AP1450" s="11">
        <v>1</v>
      </c>
      <c r="AQ1450" s="11">
        <v>5</v>
      </c>
      <c r="AR1450" s="6">
        <v>0</v>
      </c>
      <c r="AS1450" s="11" t="s">
        <v>156</v>
      </c>
      <c r="AT1450" s="19" t="s">
        <v>394</v>
      </c>
      <c r="AU1450" s="11" t="s">
        <v>345</v>
      </c>
      <c r="AV1450" s="18">
        <v>10000007</v>
      </c>
      <c r="AW1450" s="18">
        <v>70302003</v>
      </c>
      <c r="AX1450" s="19" t="s">
        <v>376</v>
      </c>
      <c r="AY1450" s="13" t="s">
        <v>1761</v>
      </c>
      <c r="AZ1450" s="13">
        <v>0</v>
      </c>
      <c r="BA1450" s="13">
        <v>0</v>
      </c>
      <c r="BB1450" s="37" t="s">
        <v>626</v>
      </c>
      <c r="BC1450" s="11">
        <v>1</v>
      </c>
      <c r="BD1450" s="11">
        <v>0</v>
      </c>
      <c r="BE1450" s="11">
        <v>0</v>
      </c>
      <c r="BF1450" s="11">
        <v>0</v>
      </c>
      <c r="BG1450" s="11">
        <v>0</v>
      </c>
      <c r="BH1450" s="11">
        <v>0</v>
      </c>
      <c r="BI1450" s="9">
        <v>0</v>
      </c>
      <c r="BJ1450" s="6">
        <v>0</v>
      </c>
      <c r="BK1450" s="6">
        <v>0</v>
      </c>
      <c r="BL1450" s="6">
        <v>0</v>
      </c>
      <c r="BM1450" s="6">
        <v>0</v>
      </c>
      <c r="BN1450" s="6">
        <v>0</v>
      </c>
      <c r="BO1450" s="6">
        <v>0</v>
      </c>
    </row>
    <row r="1451" spans="3:67" ht="19.5" customHeight="1">
      <c r="C1451" s="18">
        <v>79000003</v>
      </c>
      <c r="D1451" s="12" t="s">
        <v>616</v>
      </c>
      <c r="E1451" s="18">
        <v>1</v>
      </c>
      <c r="F1451" s="11">
        <v>60010100</v>
      </c>
      <c r="G1451" s="18">
        <v>0</v>
      </c>
      <c r="H1451" s="13">
        <v>0</v>
      </c>
      <c r="I1451" s="18">
        <v>1</v>
      </c>
      <c r="J1451" s="18">
        <v>0</v>
      </c>
      <c r="K1451" s="18">
        <v>0</v>
      </c>
      <c r="L1451" s="11">
        <v>0</v>
      </c>
      <c r="M1451" s="11">
        <v>0</v>
      </c>
      <c r="N1451" s="55">
        <v>2</v>
      </c>
      <c r="O1451" s="11">
        <v>2</v>
      </c>
      <c r="P1451" s="11">
        <v>0.9</v>
      </c>
      <c r="Q1451" s="11">
        <v>0</v>
      </c>
      <c r="R1451" s="6">
        <v>1</v>
      </c>
      <c r="S1451" s="11">
        <v>0</v>
      </c>
      <c r="T1451" s="11">
        <v>1</v>
      </c>
      <c r="U1451" s="11">
        <v>2</v>
      </c>
      <c r="V1451" s="11">
        <v>0</v>
      </c>
      <c r="W1451" s="11">
        <v>2</v>
      </c>
      <c r="X1451" s="11">
        <v>0</v>
      </c>
      <c r="Y1451" s="11">
        <v>1</v>
      </c>
      <c r="Z1451" s="11">
        <v>0</v>
      </c>
      <c r="AA1451" s="11">
        <v>0</v>
      </c>
      <c r="AB1451" s="11">
        <v>0</v>
      </c>
      <c r="AC1451" s="11">
        <v>0</v>
      </c>
      <c r="AD1451" s="11">
        <v>15</v>
      </c>
      <c r="AE1451" s="11">
        <v>1</v>
      </c>
      <c r="AF1451" s="11" t="s">
        <v>388</v>
      </c>
      <c r="AG1451" s="6">
        <v>0</v>
      </c>
      <c r="AH1451" s="6">
        <v>1</v>
      </c>
      <c r="AI1451" s="6">
        <v>0</v>
      </c>
      <c r="AJ1451" s="6">
        <v>3</v>
      </c>
      <c r="AK1451" s="11">
        <v>0</v>
      </c>
      <c r="AL1451" s="11">
        <v>0</v>
      </c>
      <c r="AM1451" s="11">
        <v>0</v>
      </c>
      <c r="AN1451" s="11">
        <v>3</v>
      </c>
      <c r="AO1451" s="11">
        <v>5000</v>
      </c>
      <c r="AP1451" s="11">
        <v>2.5</v>
      </c>
      <c r="AQ1451" s="11">
        <v>0</v>
      </c>
      <c r="AR1451" s="6">
        <v>0</v>
      </c>
      <c r="AS1451" s="11">
        <v>90001023</v>
      </c>
      <c r="AT1451" s="19" t="s">
        <v>194</v>
      </c>
      <c r="AU1451" s="11" t="s">
        <v>345</v>
      </c>
      <c r="AV1451" s="18">
        <v>10000007</v>
      </c>
      <c r="AW1451" s="18">
        <v>70403003</v>
      </c>
      <c r="AX1451" s="12" t="s">
        <v>158</v>
      </c>
      <c r="AY1451" s="11">
        <v>0</v>
      </c>
      <c r="AZ1451" s="13">
        <v>0</v>
      </c>
      <c r="BA1451" s="13">
        <v>0</v>
      </c>
      <c r="BB1451" s="37" t="s">
        <v>1696</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79000004</v>
      </c>
      <c r="D1452" s="12" t="s">
        <v>616</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12</v>
      </c>
      <c r="AE1452" s="11">
        <v>1</v>
      </c>
      <c r="AF1452" s="11" t="s">
        <v>388</v>
      </c>
      <c r="AG1452" s="6">
        <v>0</v>
      </c>
      <c r="AH1452" s="6">
        <v>1</v>
      </c>
      <c r="AI1452" s="6">
        <v>0</v>
      </c>
      <c r="AJ1452" s="6">
        <v>3</v>
      </c>
      <c r="AK1452" s="11">
        <v>0</v>
      </c>
      <c r="AL1452" s="11">
        <v>0</v>
      </c>
      <c r="AM1452" s="11">
        <v>0</v>
      </c>
      <c r="AN1452" s="11">
        <v>3</v>
      </c>
      <c r="AO1452" s="11">
        <v>5000</v>
      </c>
      <c r="AP1452" s="11">
        <v>2.5</v>
      </c>
      <c r="AQ1452" s="11">
        <v>0</v>
      </c>
      <c r="AR1452" s="6">
        <v>0</v>
      </c>
      <c r="AS1452" s="11">
        <v>80001030</v>
      </c>
      <c r="AT1452" s="19" t="s">
        <v>211</v>
      </c>
      <c r="AU1452" s="11" t="s">
        <v>345</v>
      </c>
      <c r="AV1452" s="18">
        <v>10000007</v>
      </c>
      <c r="AW1452" s="18">
        <v>70204001</v>
      </c>
      <c r="AX1452" s="12" t="s">
        <v>158</v>
      </c>
      <c r="AY1452" s="11">
        <v>0</v>
      </c>
      <c r="AZ1452" s="13">
        <v>0</v>
      </c>
      <c r="BA1452" s="13">
        <v>0</v>
      </c>
      <c r="BB1452" s="37" t="s">
        <v>617</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79000005</v>
      </c>
      <c r="D1453" s="19" t="s">
        <v>431</v>
      </c>
      <c r="E1453" s="18">
        <v>1</v>
      </c>
      <c r="F1453" s="18">
        <v>60010500</v>
      </c>
      <c r="G1453" s="18">
        <v>0</v>
      </c>
      <c r="H1453" s="13">
        <v>0</v>
      </c>
      <c r="I1453" s="18">
        <v>1</v>
      </c>
      <c r="J1453" s="18">
        <v>0</v>
      </c>
      <c r="K1453" s="18">
        <v>0</v>
      </c>
      <c r="L1453" s="18">
        <v>0</v>
      </c>
      <c r="M1453" s="18">
        <v>0</v>
      </c>
      <c r="N1453" s="55">
        <v>2</v>
      </c>
      <c r="O1453" s="18">
        <v>2</v>
      </c>
      <c r="P1453" s="18">
        <v>0.6</v>
      </c>
      <c r="Q1453" s="18">
        <v>0</v>
      </c>
      <c r="R1453" s="6">
        <v>0</v>
      </c>
      <c r="S1453" s="13">
        <v>0</v>
      </c>
      <c r="T1453" s="11">
        <v>1</v>
      </c>
      <c r="U1453" s="18">
        <v>2</v>
      </c>
      <c r="V1453" s="18">
        <v>0</v>
      </c>
      <c r="W1453" s="18">
        <v>0</v>
      </c>
      <c r="X1453" s="18">
        <v>0</v>
      </c>
      <c r="Y1453" s="18">
        <v>0</v>
      </c>
      <c r="Z1453" s="18">
        <v>0</v>
      </c>
      <c r="AA1453" s="18">
        <v>0</v>
      </c>
      <c r="AB1453" s="18">
        <v>0</v>
      </c>
      <c r="AC1453" s="18">
        <v>0</v>
      </c>
      <c r="AD1453" s="11">
        <v>99999</v>
      </c>
      <c r="AE1453" s="18">
        <v>0</v>
      </c>
      <c r="AF1453" s="18">
        <v>0</v>
      </c>
      <c r="AG1453" s="6">
        <v>2</v>
      </c>
      <c r="AH1453" s="6">
        <v>0</v>
      </c>
      <c r="AI1453" s="6">
        <v>0</v>
      </c>
      <c r="AJ1453" s="6">
        <v>0</v>
      </c>
      <c r="AK1453" s="18">
        <v>0</v>
      </c>
      <c r="AL1453" s="18">
        <v>0</v>
      </c>
      <c r="AM1453" s="18">
        <v>0</v>
      </c>
      <c r="AN1453" s="18">
        <v>0</v>
      </c>
      <c r="AO1453" s="18">
        <v>1000</v>
      </c>
      <c r="AP1453" s="18">
        <v>0</v>
      </c>
      <c r="AQ1453" s="18">
        <v>0</v>
      </c>
      <c r="AR1453" s="6">
        <v>90104002</v>
      </c>
      <c r="AS1453" s="18" t="s">
        <v>156</v>
      </c>
      <c r="AT1453" s="19" t="s">
        <v>157</v>
      </c>
      <c r="AU1453" s="18" t="s">
        <v>244</v>
      </c>
      <c r="AV1453" s="18">
        <v>0</v>
      </c>
      <c r="AW1453" s="18">
        <v>0</v>
      </c>
      <c r="AX1453" s="19" t="s">
        <v>158</v>
      </c>
      <c r="AY1453" s="19" t="s">
        <v>156</v>
      </c>
      <c r="AZ1453" s="13">
        <v>0</v>
      </c>
      <c r="BA1453" s="13">
        <v>0</v>
      </c>
      <c r="BB1453" s="68" t="s">
        <v>432</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79000006</v>
      </c>
      <c r="D1454" s="12" t="s">
        <v>343</v>
      </c>
      <c r="E1454" s="18">
        <v>1</v>
      </c>
      <c r="F1454" s="11">
        <v>0</v>
      </c>
      <c r="G1454" s="18">
        <v>0</v>
      </c>
      <c r="H1454" s="13">
        <v>0</v>
      </c>
      <c r="I1454" s="18">
        <v>1</v>
      </c>
      <c r="J1454" s="18">
        <v>0</v>
      </c>
      <c r="K1454" s="18">
        <v>0</v>
      </c>
      <c r="L1454" s="11">
        <v>0</v>
      </c>
      <c r="M1454" s="11">
        <v>0</v>
      </c>
      <c r="N1454" s="11">
        <v>2</v>
      </c>
      <c r="O1454" s="11">
        <v>1</v>
      </c>
      <c r="P1454" s="11">
        <v>1</v>
      </c>
      <c r="Q1454" s="11">
        <v>0</v>
      </c>
      <c r="R1454" s="6">
        <v>0</v>
      </c>
      <c r="S1454" s="11">
        <v>0</v>
      </c>
      <c r="T1454" s="11">
        <v>1</v>
      </c>
      <c r="U1454" s="11">
        <v>2</v>
      </c>
      <c r="V1454" s="11">
        <v>0</v>
      </c>
      <c r="W1454" s="11">
        <v>2</v>
      </c>
      <c r="X1454" s="11">
        <v>0</v>
      </c>
      <c r="Y1454" s="11">
        <v>1</v>
      </c>
      <c r="Z1454" s="11">
        <v>0</v>
      </c>
      <c r="AA1454" s="11">
        <v>0</v>
      </c>
      <c r="AB1454" s="11">
        <v>0</v>
      </c>
      <c r="AC1454" s="11">
        <v>0</v>
      </c>
      <c r="AD1454" s="11">
        <v>6</v>
      </c>
      <c r="AE1454" s="11">
        <v>1</v>
      </c>
      <c r="AF1454" s="11">
        <v>3</v>
      </c>
      <c r="AG1454" s="6">
        <v>0</v>
      </c>
      <c r="AH1454" s="6">
        <v>0</v>
      </c>
      <c r="AI1454" s="6">
        <v>0</v>
      </c>
      <c r="AJ1454" s="6">
        <v>1.5</v>
      </c>
      <c r="AK1454" s="11">
        <v>0</v>
      </c>
      <c r="AL1454" s="11">
        <v>0</v>
      </c>
      <c r="AM1454" s="11">
        <v>0</v>
      </c>
      <c r="AN1454" s="11">
        <v>1</v>
      </c>
      <c r="AO1454" s="11">
        <v>5000</v>
      </c>
      <c r="AP1454" s="11">
        <v>0.5</v>
      </c>
      <c r="AQ1454" s="11">
        <v>0</v>
      </c>
      <c r="AR1454" s="6">
        <v>0</v>
      </c>
      <c r="AS1454" s="11" t="s">
        <v>156</v>
      </c>
      <c r="AT1454" s="19" t="s">
        <v>157</v>
      </c>
      <c r="AU1454" s="11" t="s">
        <v>345</v>
      </c>
      <c r="AV1454" s="18">
        <v>10000007</v>
      </c>
      <c r="AW1454" s="18">
        <v>70105001</v>
      </c>
      <c r="AX1454" s="12" t="s">
        <v>158</v>
      </c>
      <c r="AY1454" s="11" t="s">
        <v>1643</v>
      </c>
      <c r="AZ1454" s="13">
        <v>0</v>
      </c>
      <c r="BA1454" s="13">
        <v>0</v>
      </c>
      <c r="BB1454" s="37" t="s">
        <v>1644</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79000007</v>
      </c>
      <c r="D1455" s="19" t="s">
        <v>348</v>
      </c>
      <c r="E1455" s="18">
        <v>1</v>
      </c>
      <c r="F1455" s="18">
        <v>60010500</v>
      </c>
      <c r="G1455" s="18">
        <v>0</v>
      </c>
      <c r="H1455" s="13">
        <v>0</v>
      </c>
      <c r="I1455" s="18">
        <v>1</v>
      </c>
      <c r="J1455" s="18">
        <v>0</v>
      </c>
      <c r="K1455" s="18">
        <v>0</v>
      </c>
      <c r="L1455" s="18">
        <v>0</v>
      </c>
      <c r="M1455" s="18">
        <v>0</v>
      </c>
      <c r="N1455" s="11">
        <v>2</v>
      </c>
      <c r="O1455" s="18">
        <v>2</v>
      </c>
      <c r="P1455" s="18">
        <v>0.8</v>
      </c>
      <c r="Q1455" s="18">
        <v>0</v>
      </c>
      <c r="R1455" s="6">
        <v>0</v>
      </c>
      <c r="S1455" s="13">
        <v>0</v>
      </c>
      <c r="T1455" s="11">
        <v>1</v>
      </c>
      <c r="U1455" s="18">
        <v>2</v>
      </c>
      <c r="V1455" s="18">
        <v>0</v>
      </c>
      <c r="W1455" s="18">
        <v>0</v>
      </c>
      <c r="X1455" s="18">
        <v>0</v>
      </c>
      <c r="Y1455" s="18">
        <v>0</v>
      </c>
      <c r="Z1455" s="18">
        <v>0</v>
      </c>
      <c r="AA1455" s="18">
        <v>0</v>
      </c>
      <c r="AB1455" s="11">
        <v>0</v>
      </c>
      <c r="AC1455" s="18">
        <v>0</v>
      </c>
      <c r="AD1455" s="18">
        <v>20</v>
      </c>
      <c r="AE1455" s="18">
        <v>0</v>
      </c>
      <c r="AF1455" s="18">
        <v>0</v>
      </c>
      <c r="AG1455" s="6">
        <v>2</v>
      </c>
      <c r="AH1455" s="6">
        <v>0</v>
      </c>
      <c r="AI1455" s="6">
        <v>0</v>
      </c>
      <c r="AJ1455" s="6">
        <v>0</v>
      </c>
      <c r="AK1455" s="18">
        <v>0</v>
      </c>
      <c r="AL1455" s="18">
        <v>0</v>
      </c>
      <c r="AM1455" s="18">
        <v>0</v>
      </c>
      <c r="AN1455" s="18">
        <v>0</v>
      </c>
      <c r="AO1455" s="18">
        <v>1000</v>
      </c>
      <c r="AP1455" s="18">
        <v>0</v>
      </c>
      <c r="AQ1455" s="18">
        <v>0</v>
      </c>
      <c r="AR1455" s="6">
        <v>90401004</v>
      </c>
      <c r="AS1455" s="18" t="s">
        <v>156</v>
      </c>
      <c r="AT1455" s="19" t="s">
        <v>157</v>
      </c>
      <c r="AU1455" s="18" t="s">
        <v>244</v>
      </c>
      <c r="AV1455" s="18">
        <v>0</v>
      </c>
      <c r="AW1455" s="18">
        <v>40000003</v>
      </c>
      <c r="AX1455" s="19" t="s">
        <v>158</v>
      </c>
      <c r="AY1455" s="19" t="s">
        <v>156</v>
      </c>
      <c r="AZ1455" s="13">
        <v>0</v>
      </c>
      <c r="BA1455" s="13">
        <v>0</v>
      </c>
      <c r="BB1455" s="68" t="s">
        <v>506</v>
      </c>
      <c r="BC1455" s="18">
        <v>0</v>
      </c>
      <c r="BD1455" s="11">
        <v>0</v>
      </c>
      <c r="BE1455" s="18">
        <v>0</v>
      </c>
      <c r="BF1455" s="18">
        <v>0</v>
      </c>
      <c r="BG1455" s="18">
        <v>0</v>
      </c>
      <c r="BH1455" s="18">
        <v>0</v>
      </c>
      <c r="BI1455" s="9">
        <v>0</v>
      </c>
      <c r="BJ1455" s="6">
        <v>0</v>
      </c>
      <c r="BK1455" s="6">
        <v>0</v>
      </c>
      <c r="BL1455" s="6">
        <v>0</v>
      </c>
      <c r="BM1455" s="6">
        <v>0</v>
      </c>
      <c r="BN1455" s="6">
        <v>0</v>
      </c>
      <c r="BO1455" s="6">
        <v>0</v>
      </c>
    </row>
    <row r="1456" spans="3:67" ht="19.5" customHeight="1">
      <c r="C1456" s="18">
        <v>79000008</v>
      </c>
      <c r="D1456" s="12" t="s">
        <v>635</v>
      </c>
      <c r="E1456" s="18">
        <v>1</v>
      </c>
      <c r="F1456" s="11">
        <v>60010100</v>
      </c>
      <c r="G1456" s="18">
        <v>0</v>
      </c>
      <c r="H1456" s="13">
        <v>0</v>
      </c>
      <c r="I1456" s="18">
        <v>1</v>
      </c>
      <c r="J1456" s="18">
        <v>0</v>
      </c>
      <c r="K1456" s="18">
        <v>0</v>
      </c>
      <c r="L1456" s="11">
        <v>0</v>
      </c>
      <c r="M1456" s="11">
        <v>0</v>
      </c>
      <c r="N1456" s="11">
        <v>2</v>
      </c>
      <c r="O1456" s="11">
        <v>1</v>
      </c>
      <c r="P1456" s="11">
        <v>0.3</v>
      </c>
      <c r="Q1456" s="11">
        <v>0</v>
      </c>
      <c r="R1456" s="6">
        <v>0</v>
      </c>
      <c r="S1456" s="11">
        <v>0</v>
      </c>
      <c r="T1456" s="11">
        <v>1</v>
      </c>
      <c r="U1456" s="11">
        <v>2</v>
      </c>
      <c r="V1456" s="11">
        <v>0</v>
      </c>
      <c r="W1456" s="11">
        <v>1</v>
      </c>
      <c r="X1456" s="11">
        <v>0</v>
      </c>
      <c r="Y1456" s="11">
        <v>1</v>
      </c>
      <c r="Z1456" s="11">
        <v>0</v>
      </c>
      <c r="AA1456" s="11">
        <v>0</v>
      </c>
      <c r="AB1456" s="11">
        <v>0</v>
      </c>
      <c r="AC1456" s="11">
        <v>0</v>
      </c>
      <c r="AD1456" s="11">
        <v>30</v>
      </c>
      <c r="AE1456" s="11">
        <v>1</v>
      </c>
      <c r="AF1456" s="11" t="s">
        <v>504</v>
      </c>
      <c r="AG1456" s="6">
        <v>0</v>
      </c>
      <c r="AH1456" s="6">
        <v>0</v>
      </c>
      <c r="AI1456" s="6">
        <v>0</v>
      </c>
      <c r="AJ1456" s="6">
        <v>0</v>
      </c>
      <c r="AK1456" s="11">
        <v>0</v>
      </c>
      <c r="AL1456" s="11">
        <v>0</v>
      </c>
      <c r="AM1456" s="11">
        <v>0</v>
      </c>
      <c r="AN1456" s="11">
        <v>0.5</v>
      </c>
      <c r="AO1456" s="11">
        <v>999999</v>
      </c>
      <c r="AP1456" s="11">
        <v>0.5</v>
      </c>
      <c r="AQ1456" s="11">
        <v>0</v>
      </c>
      <c r="AR1456" s="6">
        <v>0</v>
      </c>
      <c r="AS1456" s="168" t="s">
        <v>583</v>
      </c>
      <c r="AT1456" s="19" t="s">
        <v>211</v>
      </c>
      <c r="AU1456" s="11" t="s">
        <v>345</v>
      </c>
      <c r="AV1456" s="18">
        <v>10000007</v>
      </c>
      <c r="AW1456" s="18">
        <v>70202004</v>
      </c>
      <c r="AX1456" s="19" t="s">
        <v>227</v>
      </c>
      <c r="AY1456" s="19" t="s">
        <v>257</v>
      </c>
      <c r="AZ1456" s="13">
        <v>0</v>
      </c>
      <c r="BA1456" s="13">
        <v>0</v>
      </c>
      <c r="BB1456" s="37" t="s">
        <v>1747</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79000009</v>
      </c>
      <c r="D1457" s="12" t="s">
        <v>351</v>
      </c>
      <c r="E1457" s="18">
        <v>1</v>
      </c>
      <c r="F1457" s="11">
        <v>60010300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2</v>
      </c>
      <c r="X1457" s="11">
        <v>0</v>
      </c>
      <c r="Y1457" s="11">
        <v>0</v>
      </c>
      <c r="Z1457" s="11">
        <v>0</v>
      </c>
      <c r="AA1457" s="11">
        <v>0</v>
      </c>
      <c r="AB1457" s="11">
        <v>0</v>
      </c>
      <c r="AC1457" s="11">
        <v>0</v>
      </c>
      <c r="AD1457" s="11">
        <v>12</v>
      </c>
      <c r="AE1457" s="11">
        <v>2</v>
      </c>
      <c r="AF1457" s="11" t="s">
        <v>165</v>
      </c>
      <c r="AG1457" s="6">
        <v>0</v>
      </c>
      <c r="AH1457" s="6">
        <v>2</v>
      </c>
      <c r="AI1457" s="6">
        <v>0</v>
      </c>
      <c r="AJ1457" s="6">
        <v>1.5</v>
      </c>
      <c r="AK1457" s="11">
        <v>0</v>
      </c>
      <c r="AL1457" s="11">
        <v>0</v>
      </c>
      <c r="AM1457" s="11">
        <v>0</v>
      </c>
      <c r="AN1457" s="11">
        <v>2.5</v>
      </c>
      <c r="AO1457" s="11">
        <v>4000</v>
      </c>
      <c r="AP1457" s="11">
        <v>2</v>
      </c>
      <c r="AQ1457" s="11">
        <v>0</v>
      </c>
      <c r="AR1457" s="6">
        <v>0</v>
      </c>
      <c r="AS1457" s="11" t="s">
        <v>156</v>
      </c>
      <c r="AT1457" s="19" t="s">
        <v>211</v>
      </c>
      <c r="AU1457" s="11" t="s">
        <v>352</v>
      </c>
      <c r="AV1457" s="18">
        <v>10001007</v>
      </c>
      <c r="AW1457" s="18">
        <v>70103001</v>
      </c>
      <c r="AX1457" s="12" t="s">
        <v>158</v>
      </c>
      <c r="AY1457" s="11">
        <v>0</v>
      </c>
      <c r="AZ1457" s="13">
        <v>0</v>
      </c>
      <c r="BA1457" s="13">
        <v>0</v>
      </c>
      <c r="BB1457" s="37" t="s">
        <v>353</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79000010</v>
      </c>
      <c r="D1458" s="12" t="s">
        <v>1726</v>
      </c>
      <c r="E1458" s="18">
        <v>1</v>
      </c>
      <c r="F1458" s="11">
        <v>60010100</v>
      </c>
      <c r="G1458" s="18">
        <v>0</v>
      </c>
      <c r="H1458" s="13">
        <v>0</v>
      </c>
      <c r="I1458" s="18">
        <v>1</v>
      </c>
      <c r="J1458" s="18">
        <v>0</v>
      </c>
      <c r="K1458" s="18">
        <v>0</v>
      </c>
      <c r="L1458" s="11">
        <v>0</v>
      </c>
      <c r="M1458" s="11">
        <v>0</v>
      </c>
      <c r="N1458" s="11">
        <v>2</v>
      </c>
      <c r="O1458" s="11">
        <v>1</v>
      </c>
      <c r="P1458" s="11">
        <v>0.3</v>
      </c>
      <c r="Q1458" s="11">
        <v>0</v>
      </c>
      <c r="R1458" s="6">
        <v>0</v>
      </c>
      <c r="S1458" s="11">
        <v>0</v>
      </c>
      <c r="T1458" s="11">
        <v>1</v>
      </c>
      <c r="U1458" s="11">
        <v>2</v>
      </c>
      <c r="V1458" s="11">
        <v>0</v>
      </c>
      <c r="W1458" s="11">
        <v>2</v>
      </c>
      <c r="X1458" s="11">
        <v>0</v>
      </c>
      <c r="Y1458" s="11">
        <v>1</v>
      </c>
      <c r="Z1458" s="11">
        <v>0</v>
      </c>
      <c r="AA1458" s="11">
        <v>0</v>
      </c>
      <c r="AB1458" s="11">
        <v>0</v>
      </c>
      <c r="AC1458" s="11">
        <v>0</v>
      </c>
      <c r="AD1458" s="11">
        <v>20</v>
      </c>
      <c r="AE1458" s="11">
        <v>1</v>
      </c>
      <c r="AF1458" s="11" t="s">
        <v>504</v>
      </c>
      <c r="AG1458" s="6">
        <v>1</v>
      </c>
      <c r="AH1458" s="6">
        <v>0</v>
      </c>
      <c r="AI1458" s="6">
        <v>0</v>
      </c>
      <c r="AJ1458" s="6">
        <v>0</v>
      </c>
      <c r="AK1458" s="11">
        <v>0</v>
      </c>
      <c r="AL1458" s="11">
        <v>0</v>
      </c>
      <c r="AM1458" s="11">
        <v>0</v>
      </c>
      <c r="AN1458" s="11">
        <v>0.5</v>
      </c>
      <c r="AO1458" s="11">
        <v>999999</v>
      </c>
      <c r="AP1458" s="11">
        <v>2</v>
      </c>
      <c r="AQ1458" s="11">
        <v>0</v>
      </c>
      <c r="AR1458" s="6">
        <v>0</v>
      </c>
      <c r="AS1458" s="11" t="s">
        <v>499</v>
      </c>
      <c r="AT1458" s="19" t="s">
        <v>211</v>
      </c>
      <c r="AU1458" s="11" t="s">
        <v>345</v>
      </c>
      <c r="AV1458" s="18">
        <v>10000007</v>
      </c>
      <c r="AW1458" s="18">
        <v>70405007</v>
      </c>
      <c r="AX1458" s="19" t="s">
        <v>227</v>
      </c>
      <c r="AY1458" s="19" t="s">
        <v>257</v>
      </c>
      <c r="AZ1458" s="13">
        <v>0</v>
      </c>
      <c r="BA1458" s="13">
        <v>0</v>
      </c>
      <c r="BB1458" s="37" t="s">
        <v>1727</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79000011</v>
      </c>
      <c r="D1459" s="19" t="s">
        <v>1754</v>
      </c>
      <c r="E1459" s="18">
        <v>1</v>
      </c>
      <c r="F1459" s="18">
        <v>60010500</v>
      </c>
      <c r="G1459" s="18">
        <v>0</v>
      </c>
      <c r="H1459" s="13">
        <v>0</v>
      </c>
      <c r="I1459" s="18">
        <v>1</v>
      </c>
      <c r="J1459" s="18">
        <v>0</v>
      </c>
      <c r="K1459" s="18">
        <v>0</v>
      </c>
      <c r="L1459" s="18">
        <v>0</v>
      </c>
      <c r="M1459" s="18">
        <v>0</v>
      </c>
      <c r="N1459" s="11">
        <v>2</v>
      </c>
      <c r="O1459" s="18">
        <v>2</v>
      </c>
      <c r="P1459" s="18">
        <v>0.95</v>
      </c>
      <c r="Q1459" s="18">
        <v>0</v>
      </c>
      <c r="R1459" s="6">
        <v>0</v>
      </c>
      <c r="S1459" s="13">
        <v>0</v>
      </c>
      <c r="T1459" s="11">
        <v>1</v>
      </c>
      <c r="U1459" s="18">
        <v>2</v>
      </c>
      <c r="V1459" s="18">
        <v>0</v>
      </c>
      <c r="W1459" s="18">
        <v>0</v>
      </c>
      <c r="X1459" s="18">
        <v>0</v>
      </c>
      <c r="Y1459" s="18">
        <v>0</v>
      </c>
      <c r="Z1459" s="18">
        <v>0</v>
      </c>
      <c r="AA1459" s="18">
        <v>0</v>
      </c>
      <c r="AB1459" s="11">
        <v>0</v>
      </c>
      <c r="AC1459" s="18">
        <v>0</v>
      </c>
      <c r="AD1459" s="18">
        <v>20</v>
      </c>
      <c r="AE1459" s="18">
        <v>0</v>
      </c>
      <c r="AF1459" s="18">
        <v>0</v>
      </c>
      <c r="AG1459" s="6">
        <v>7</v>
      </c>
      <c r="AH1459" s="6">
        <v>0</v>
      </c>
      <c r="AI1459" s="6">
        <v>0</v>
      </c>
      <c r="AJ1459" s="6">
        <v>0</v>
      </c>
      <c r="AK1459" s="18">
        <v>0</v>
      </c>
      <c r="AL1459" s="18">
        <v>0</v>
      </c>
      <c r="AM1459" s="18">
        <v>0</v>
      </c>
      <c r="AN1459" s="18">
        <v>0</v>
      </c>
      <c r="AO1459" s="18">
        <v>1000</v>
      </c>
      <c r="AP1459" s="18">
        <v>0.5</v>
      </c>
      <c r="AQ1459" s="18">
        <v>0</v>
      </c>
      <c r="AR1459" s="6">
        <v>0</v>
      </c>
      <c r="AS1459" s="18">
        <v>83000001</v>
      </c>
      <c r="AT1459" s="19" t="s">
        <v>455</v>
      </c>
      <c r="AU1459" s="18">
        <v>0</v>
      </c>
      <c r="AV1459" s="18">
        <v>10007001</v>
      </c>
      <c r="AW1459" s="18">
        <v>0</v>
      </c>
      <c r="AX1459" s="19" t="s">
        <v>158</v>
      </c>
      <c r="AY1459" s="19" t="s">
        <v>156</v>
      </c>
      <c r="AZ1459" s="13">
        <v>0</v>
      </c>
      <c r="BA1459" s="13">
        <v>0</v>
      </c>
      <c r="BB1459" s="68" t="s">
        <v>1755</v>
      </c>
      <c r="BC1459" s="18">
        <v>0</v>
      </c>
      <c r="BD1459" s="11">
        <v>0</v>
      </c>
      <c r="BE1459" s="18">
        <v>0</v>
      </c>
      <c r="BF1459" s="18">
        <v>0</v>
      </c>
      <c r="BG1459" s="18">
        <v>0</v>
      </c>
      <c r="BH1459" s="18">
        <v>0</v>
      </c>
      <c r="BI1459" s="9">
        <v>0</v>
      </c>
      <c r="BJ1459" s="6">
        <v>0</v>
      </c>
      <c r="BK1459" s="6">
        <v>0</v>
      </c>
      <c r="BL1459" s="6">
        <v>0</v>
      </c>
      <c r="BM1459" s="6">
        <v>0</v>
      </c>
      <c r="BN1459" s="6">
        <v>0</v>
      </c>
      <c r="BO1459" s="6">
        <v>0</v>
      </c>
    </row>
    <row r="1460" spans="3:67" ht="20.100000000000001" customHeight="1">
      <c r="C1460" s="18">
        <v>79000012</v>
      </c>
      <c r="D1460" s="12" t="s">
        <v>464</v>
      </c>
      <c r="E1460" s="11">
        <v>2</v>
      </c>
      <c r="F1460" s="11">
        <v>61012301</v>
      </c>
      <c r="G1460" s="11">
        <v>0</v>
      </c>
      <c r="H1460" s="13">
        <v>0</v>
      </c>
      <c r="I1460" s="18">
        <v>1</v>
      </c>
      <c r="J1460" s="18">
        <v>0</v>
      </c>
      <c r="K1460" s="18">
        <v>0</v>
      </c>
      <c r="L1460" s="11">
        <v>0</v>
      </c>
      <c r="M1460" s="11">
        <v>0</v>
      </c>
      <c r="N1460" s="11">
        <v>2</v>
      </c>
      <c r="O1460" s="11">
        <v>1</v>
      </c>
      <c r="P1460" s="11">
        <v>0.5</v>
      </c>
      <c r="Q1460" s="11">
        <v>0</v>
      </c>
      <c r="R1460" s="6">
        <v>0</v>
      </c>
      <c r="S1460" s="11">
        <v>0</v>
      </c>
      <c r="T1460" s="11">
        <v>1</v>
      </c>
      <c r="U1460" s="11">
        <v>2</v>
      </c>
      <c r="V1460" s="11">
        <v>0</v>
      </c>
      <c r="W1460" s="11">
        <v>1.4</v>
      </c>
      <c r="X1460" s="11">
        <v>150</v>
      </c>
      <c r="Y1460" s="11">
        <v>1</v>
      </c>
      <c r="Z1460" s="11">
        <v>0</v>
      </c>
      <c r="AA1460" s="11">
        <v>0</v>
      </c>
      <c r="AB1460" s="11">
        <v>0</v>
      </c>
      <c r="AC1460" s="11">
        <v>0</v>
      </c>
      <c r="AD1460" s="11">
        <v>12</v>
      </c>
      <c r="AE1460" s="11">
        <v>2</v>
      </c>
      <c r="AF1460" s="11" t="s">
        <v>165</v>
      </c>
      <c r="AG1460" s="6">
        <v>0</v>
      </c>
      <c r="AH1460" s="6">
        <v>2</v>
      </c>
      <c r="AI1460" s="6">
        <v>0</v>
      </c>
      <c r="AJ1460" s="6">
        <v>1.5</v>
      </c>
      <c r="AK1460" s="11">
        <v>0</v>
      </c>
      <c r="AL1460" s="11">
        <v>0</v>
      </c>
      <c r="AM1460" s="11">
        <v>0</v>
      </c>
      <c r="AN1460" s="11">
        <v>1.5</v>
      </c>
      <c r="AO1460" s="11">
        <v>1200</v>
      </c>
      <c r="AP1460" s="11">
        <v>1</v>
      </c>
      <c r="AQ1460" s="11">
        <v>15</v>
      </c>
      <c r="AR1460" s="6">
        <v>0</v>
      </c>
      <c r="AS1460" s="11" t="s">
        <v>156</v>
      </c>
      <c r="AT1460" s="12" t="s">
        <v>194</v>
      </c>
      <c r="AU1460" s="11" t="s">
        <v>167</v>
      </c>
      <c r="AV1460" s="18">
        <v>10000011</v>
      </c>
      <c r="AW1460" s="18">
        <v>70404001</v>
      </c>
      <c r="AX1460" s="12" t="s">
        <v>168</v>
      </c>
      <c r="AY1460" s="11">
        <v>0</v>
      </c>
      <c r="AZ1460" s="13">
        <v>0</v>
      </c>
      <c r="BA1460" s="13">
        <v>0</v>
      </c>
      <c r="BB1460" s="37" t="s">
        <v>477</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79001001</v>
      </c>
      <c r="D1461" s="12" t="s">
        <v>667</v>
      </c>
      <c r="E1461" s="18">
        <v>1</v>
      </c>
      <c r="F1461" s="11">
        <v>60010100</v>
      </c>
      <c r="G1461" s="18">
        <v>0</v>
      </c>
      <c r="H1461" s="13">
        <v>0</v>
      </c>
      <c r="I1461" s="18">
        <v>1</v>
      </c>
      <c r="J1461" s="18">
        <v>0</v>
      </c>
      <c r="K1461" s="18">
        <v>0</v>
      </c>
      <c r="L1461" s="11">
        <v>0</v>
      </c>
      <c r="M1461" s="11">
        <v>0</v>
      </c>
      <c r="N1461" s="55">
        <v>2</v>
      </c>
      <c r="O1461" s="11">
        <v>1</v>
      </c>
      <c r="P1461" s="11">
        <v>1</v>
      </c>
      <c r="Q1461" s="11">
        <v>0</v>
      </c>
      <c r="R1461" s="6">
        <v>0</v>
      </c>
      <c r="S1461" s="11">
        <v>0</v>
      </c>
      <c r="T1461" s="11">
        <v>1</v>
      </c>
      <c r="U1461" s="11">
        <v>2</v>
      </c>
      <c r="V1461" s="11">
        <v>0</v>
      </c>
      <c r="W1461" s="11">
        <v>2</v>
      </c>
      <c r="X1461" s="11">
        <v>0</v>
      </c>
      <c r="Y1461" s="11">
        <v>1</v>
      </c>
      <c r="Z1461" s="11">
        <v>0</v>
      </c>
      <c r="AA1461" s="11">
        <v>0</v>
      </c>
      <c r="AB1461" s="11">
        <v>0</v>
      </c>
      <c r="AC1461" s="11">
        <v>0</v>
      </c>
      <c r="AD1461" s="11">
        <v>3</v>
      </c>
      <c r="AE1461" s="11">
        <v>2</v>
      </c>
      <c r="AF1461" s="11" t="s">
        <v>165</v>
      </c>
      <c r="AG1461" s="6">
        <v>0</v>
      </c>
      <c r="AH1461" s="6">
        <v>2</v>
      </c>
      <c r="AI1461" s="6">
        <v>0</v>
      </c>
      <c r="AJ1461" s="6">
        <v>1.5</v>
      </c>
      <c r="AK1461" s="11">
        <v>0</v>
      </c>
      <c r="AL1461" s="11">
        <v>0</v>
      </c>
      <c r="AM1461" s="11">
        <v>0</v>
      </c>
      <c r="AN1461" s="11">
        <v>1.5</v>
      </c>
      <c r="AO1461" s="11">
        <v>10000</v>
      </c>
      <c r="AP1461" s="11">
        <v>1</v>
      </c>
      <c r="AQ1461" s="11">
        <v>5</v>
      </c>
      <c r="AR1461" s="6">
        <v>0</v>
      </c>
      <c r="AS1461" s="11" t="s">
        <v>156</v>
      </c>
      <c r="AT1461" s="19" t="s">
        <v>394</v>
      </c>
      <c r="AU1461" s="11" t="s">
        <v>345</v>
      </c>
      <c r="AV1461" s="18">
        <v>10000007</v>
      </c>
      <c r="AW1461" s="18">
        <v>70302003</v>
      </c>
      <c r="AX1461" s="19" t="s">
        <v>376</v>
      </c>
      <c r="AY1461" s="13">
        <v>0</v>
      </c>
      <c r="AZ1461" s="13">
        <v>0</v>
      </c>
      <c r="BA1461" s="13">
        <v>0</v>
      </c>
      <c r="BB1461" s="37" t="s">
        <v>626</v>
      </c>
      <c r="BC1461" s="11">
        <v>1</v>
      </c>
      <c r="BD1461" s="11">
        <v>0</v>
      </c>
      <c r="BE1461" s="11">
        <v>0</v>
      </c>
      <c r="BF1461" s="11">
        <v>0</v>
      </c>
      <c r="BG1461" s="11">
        <v>0</v>
      </c>
      <c r="BH1461" s="11">
        <v>0</v>
      </c>
      <c r="BI1461" s="9">
        <v>0</v>
      </c>
      <c r="BJ1461" s="6">
        <v>0</v>
      </c>
      <c r="BK1461" s="6">
        <v>0</v>
      </c>
      <c r="BL1461" s="6">
        <v>0</v>
      </c>
      <c r="BM1461" s="6">
        <v>0</v>
      </c>
      <c r="BN1461" s="6">
        <v>0</v>
      </c>
      <c r="BO1461" s="6">
        <v>0</v>
      </c>
    </row>
    <row r="1462" spans="3:67" ht="19.5" customHeight="1">
      <c r="C1462" s="18">
        <v>79002001</v>
      </c>
      <c r="D1462" s="12" t="s">
        <v>616</v>
      </c>
      <c r="E1462" s="18">
        <v>1</v>
      </c>
      <c r="F1462" s="11">
        <v>60010100</v>
      </c>
      <c r="G1462" s="18">
        <v>0</v>
      </c>
      <c r="H1462" s="13">
        <v>0</v>
      </c>
      <c r="I1462" s="18">
        <v>1</v>
      </c>
      <c r="J1462" s="18">
        <v>0</v>
      </c>
      <c r="K1462" s="18">
        <v>0</v>
      </c>
      <c r="L1462" s="11">
        <v>0</v>
      </c>
      <c r="M1462" s="11">
        <v>0</v>
      </c>
      <c r="N1462" s="55">
        <v>2</v>
      </c>
      <c r="O1462" s="11">
        <v>2</v>
      </c>
      <c r="P1462" s="11">
        <v>0.9</v>
      </c>
      <c r="Q1462" s="11">
        <v>0</v>
      </c>
      <c r="R1462" s="6">
        <v>101</v>
      </c>
      <c r="S1462" s="11">
        <v>0</v>
      </c>
      <c r="T1462" s="11">
        <v>1</v>
      </c>
      <c r="U1462" s="11">
        <v>2</v>
      </c>
      <c r="V1462" s="11">
        <v>0</v>
      </c>
      <c r="W1462" s="11">
        <v>3</v>
      </c>
      <c r="X1462" s="11">
        <v>0</v>
      </c>
      <c r="Y1462" s="11">
        <v>1</v>
      </c>
      <c r="Z1462" s="11">
        <v>0</v>
      </c>
      <c r="AA1462" s="11">
        <v>0</v>
      </c>
      <c r="AB1462" s="11">
        <v>0</v>
      </c>
      <c r="AC1462" s="11">
        <v>0</v>
      </c>
      <c r="AD1462" s="11">
        <v>10</v>
      </c>
      <c r="AE1462" s="11">
        <v>1</v>
      </c>
      <c r="AF1462" s="11" t="s">
        <v>388</v>
      </c>
      <c r="AG1462" s="6">
        <v>1</v>
      </c>
      <c r="AH1462" s="6">
        <v>1</v>
      </c>
      <c r="AI1462" s="6">
        <v>0</v>
      </c>
      <c r="AJ1462" s="6">
        <v>3</v>
      </c>
      <c r="AK1462" s="11">
        <v>0</v>
      </c>
      <c r="AL1462" s="11">
        <v>0</v>
      </c>
      <c r="AM1462" s="11">
        <v>0</v>
      </c>
      <c r="AN1462" s="11">
        <v>3</v>
      </c>
      <c r="AO1462" s="11">
        <v>5000</v>
      </c>
      <c r="AP1462" s="11">
        <v>2.5</v>
      </c>
      <c r="AQ1462" s="11">
        <v>0</v>
      </c>
      <c r="AR1462" s="6">
        <v>0</v>
      </c>
      <c r="AS1462" s="11" t="s">
        <v>422</v>
      </c>
      <c r="AT1462" s="19" t="s">
        <v>194</v>
      </c>
      <c r="AU1462" s="11" t="s">
        <v>345</v>
      </c>
      <c r="AV1462" s="18">
        <v>10000007</v>
      </c>
      <c r="AW1462" s="18">
        <v>70403003</v>
      </c>
      <c r="AX1462" s="12" t="s">
        <v>158</v>
      </c>
      <c r="AY1462" s="11">
        <v>0</v>
      </c>
      <c r="AZ1462" s="13">
        <v>0</v>
      </c>
      <c r="BA1462" s="13">
        <v>0</v>
      </c>
      <c r="BB1462" s="37" t="s">
        <v>1696</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79003001</v>
      </c>
      <c r="D1463" s="12" t="s">
        <v>426</v>
      </c>
      <c r="E1463" s="11">
        <v>1</v>
      </c>
      <c r="F1463" s="11">
        <v>60010100</v>
      </c>
      <c r="G1463" s="18">
        <v>0</v>
      </c>
      <c r="H1463" s="13">
        <v>0</v>
      </c>
      <c r="I1463" s="18">
        <v>1</v>
      </c>
      <c r="J1463" s="18">
        <v>0</v>
      </c>
      <c r="K1463" s="18">
        <v>0</v>
      </c>
      <c r="L1463" s="11">
        <v>0</v>
      </c>
      <c r="M1463" s="11">
        <v>0</v>
      </c>
      <c r="N1463" s="11">
        <v>2</v>
      </c>
      <c r="O1463" s="11">
        <v>1</v>
      </c>
      <c r="P1463" s="11">
        <v>0.5</v>
      </c>
      <c r="Q1463" s="11">
        <v>0</v>
      </c>
      <c r="R1463" s="6">
        <v>0</v>
      </c>
      <c r="S1463" s="11">
        <v>0</v>
      </c>
      <c r="T1463" s="11">
        <v>1</v>
      </c>
      <c r="U1463" s="11">
        <v>2</v>
      </c>
      <c r="V1463" s="11">
        <v>0</v>
      </c>
      <c r="W1463" s="11">
        <v>3</v>
      </c>
      <c r="X1463" s="11">
        <v>0</v>
      </c>
      <c r="Y1463" s="11">
        <v>0</v>
      </c>
      <c r="Z1463" s="11">
        <v>0</v>
      </c>
      <c r="AA1463" s="11">
        <v>0</v>
      </c>
      <c r="AB1463" s="11">
        <v>0</v>
      </c>
      <c r="AC1463" s="11">
        <v>0</v>
      </c>
      <c r="AD1463" s="11">
        <v>10</v>
      </c>
      <c r="AE1463" s="11">
        <v>1</v>
      </c>
      <c r="AF1463" s="11">
        <v>3</v>
      </c>
      <c r="AG1463" s="6">
        <v>6</v>
      </c>
      <c r="AH1463" s="6">
        <v>1</v>
      </c>
      <c r="AI1463" s="6">
        <v>0</v>
      </c>
      <c r="AJ1463" s="6">
        <v>1.5</v>
      </c>
      <c r="AK1463" s="11">
        <v>0</v>
      </c>
      <c r="AL1463" s="11">
        <v>0</v>
      </c>
      <c r="AM1463" s="11">
        <v>0</v>
      </c>
      <c r="AN1463" s="11">
        <v>3</v>
      </c>
      <c r="AO1463" s="11">
        <v>5000</v>
      </c>
      <c r="AP1463" s="11">
        <v>3</v>
      </c>
      <c r="AQ1463" s="11">
        <v>0</v>
      </c>
      <c r="AR1463" s="6">
        <v>0</v>
      </c>
      <c r="AS1463" s="11" t="s">
        <v>156</v>
      </c>
      <c r="AT1463" s="19" t="s">
        <v>194</v>
      </c>
      <c r="AU1463" s="11" t="s">
        <v>345</v>
      </c>
      <c r="AV1463" s="18">
        <v>10000007</v>
      </c>
      <c r="AW1463" s="18">
        <v>70103003</v>
      </c>
      <c r="AX1463" s="12" t="s">
        <v>158</v>
      </c>
      <c r="AY1463" s="11" t="s">
        <v>1749</v>
      </c>
      <c r="AZ1463" s="13">
        <v>0</v>
      </c>
      <c r="BA1463" s="13">
        <v>0</v>
      </c>
      <c r="BB1463" s="37" t="s">
        <v>428</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19.5" customHeight="1">
      <c r="C1464" s="18">
        <v>79003002</v>
      </c>
      <c r="D1464" s="12" t="s">
        <v>635</v>
      </c>
      <c r="E1464" s="18">
        <v>1</v>
      </c>
      <c r="F1464" s="11">
        <v>60010100</v>
      </c>
      <c r="G1464" s="18">
        <v>0</v>
      </c>
      <c r="H1464" s="13">
        <v>0</v>
      </c>
      <c r="I1464" s="18">
        <v>1</v>
      </c>
      <c r="J1464" s="18">
        <v>0</v>
      </c>
      <c r="K1464" s="18">
        <v>0</v>
      </c>
      <c r="L1464" s="11">
        <v>0</v>
      </c>
      <c r="M1464" s="11">
        <v>0</v>
      </c>
      <c r="N1464" s="55">
        <v>2</v>
      </c>
      <c r="O1464" s="11">
        <v>1</v>
      </c>
      <c r="P1464" s="11">
        <v>0.5</v>
      </c>
      <c r="Q1464" s="11">
        <v>0</v>
      </c>
      <c r="R1464" s="6">
        <v>101</v>
      </c>
      <c r="S1464" s="11">
        <v>0</v>
      </c>
      <c r="T1464" s="11">
        <v>1</v>
      </c>
      <c r="U1464" s="11">
        <v>2</v>
      </c>
      <c r="V1464" s="11">
        <v>0</v>
      </c>
      <c r="W1464" s="11">
        <v>1</v>
      </c>
      <c r="X1464" s="11">
        <v>0</v>
      </c>
      <c r="Y1464" s="11">
        <v>1</v>
      </c>
      <c r="Z1464" s="11">
        <v>0</v>
      </c>
      <c r="AA1464" s="11">
        <v>0</v>
      </c>
      <c r="AB1464" s="11">
        <v>0</v>
      </c>
      <c r="AC1464" s="11">
        <v>0</v>
      </c>
      <c r="AD1464" s="11">
        <v>15</v>
      </c>
      <c r="AE1464" s="11">
        <v>1</v>
      </c>
      <c r="AF1464" s="11" t="s">
        <v>504</v>
      </c>
      <c r="AG1464" s="6">
        <v>0</v>
      </c>
      <c r="AH1464" s="6">
        <v>0</v>
      </c>
      <c r="AI1464" s="6">
        <v>0</v>
      </c>
      <c r="AJ1464" s="6">
        <v>0</v>
      </c>
      <c r="AK1464" s="11">
        <v>0</v>
      </c>
      <c r="AL1464" s="11">
        <v>0</v>
      </c>
      <c r="AM1464" s="11">
        <v>0</v>
      </c>
      <c r="AN1464" s="11">
        <v>0.5</v>
      </c>
      <c r="AO1464" s="11">
        <v>999999</v>
      </c>
      <c r="AP1464" s="11">
        <v>0.5</v>
      </c>
      <c r="AQ1464" s="11">
        <v>0</v>
      </c>
      <c r="AR1464" s="6">
        <v>0</v>
      </c>
      <c r="AS1464" s="168" t="s">
        <v>583</v>
      </c>
      <c r="AT1464" s="19" t="s">
        <v>211</v>
      </c>
      <c r="AU1464" s="11" t="s">
        <v>345</v>
      </c>
      <c r="AV1464" s="18">
        <v>10000007</v>
      </c>
      <c r="AW1464" s="18">
        <v>70202004</v>
      </c>
      <c r="AX1464" s="19" t="s">
        <v>227</v>
      </c>
      <c r="AY1464" s="19" t="s">
        <v>257</v>
      </c>
      <c r="AZ1464" s="13">
        <v>0</v>
      </c>
      <c r="BA1464" s="13">
        <v>0</v>
      </c>
      <c r="BB1464" s="37" t="s">
        <v>1747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80000001</v>
      </c>
      <c r="D1465" s="12" t="s">
        <v>1772</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211</v>
      </c>
      <c r="AU1465" s="11">
        <v>0</v>
      </c>
      <c r="AV1465" s="18">
        <v>0</v>
      </c>
      <c r="AW1465" s="18">
        <v>0</v>
      </c>
      <c r="AX1465" s="12" t="s">
        <v>158</v>
      </c>
      <c r="AY1465" s="11" t="s">
        <v>1773</v>
      </c>
      <c r="AZ1465" s="13">
        <v>0</v>
      </c>
      <c r="BA1465" s="13">
        <v>0</v>
      </c>
      <c r="BB1465" s="37" t="s">
        <v>1774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80000002</v>
      </c>
      <c r="D1466" s="12" t="s">
        <v>1775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211</v>
      </c>
      <c r="AU1466" s="11">
        <v>0</v>
      </c>
      <c r="AV1466" s="18">
        <v>0</v>
      </c>
      <c r="AW1466" s="18">
        <v>0</v>
      </c>
      <c r="AX1466" s="12" t="s">
        <v>158</v>
      </c>
      <c r="AY1466" s="11" t="s">
        <v>1773</v>
      </c>
      <c r="AZ1466" s="13">
        <v>0</v>
      </c>
      <c r="BA1466" s="13">
        <v>0</v>
      </c>
      <c r="BB1466" s="37" t="s">
        <v>348</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80000003</v>
      </c>
      <c r="D1467" s="12" t="s">
        <v>1776</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211</v>
      </c>
      <c r="AU1467" s="11">
        <v>0</v>
      </c>
      <c r="AV1467" s="18">
        <v>0</v>
      </c>
      <c r="AW1467" s="18">
        <v>0</v>
      </c>
      <c r="AX1467" s="12" t="s">
        <v>158</v>
      </c>
      <c r="AY1467" s="11" t="s">
        <v>1773</v>
      </c>
      <c r="AZ1467" s="13">
        <v>0</v>
      </c>
      <c r="BA1467" s="13">
        <v>0</v>
      </c>
      <c r="BB1467" s="37" t="s">
        <v>1777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80000004</v>
      </c>
      <c r="D1468" s="12" t="s">
        <v>1778</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211</v>
      </c>
      <c r="AU1468" s="11">
        <v>0</v>
      </c>
      <c r="AV1468" s="18">
        <v>0</v>
      </c>
      <c r="AW1468" s="18">
        <v>0</v>
      </c>
      <c r="AX1468" s="12" t="s">
        <v>158</v>
      </c>
      <c r="AY1468" s="11" t="s">
        <v>1773</v>
      </c>
      <c r="AZ1468" s="13">
        <v>0</v>
      </c>
      <c r="BA1468" s="13">
        <v>0</v>
      </c>
      <c r="BB1468" s="37" t="s">
        <v>1779</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80000005</v>
      </c>
      <c r="D1469" s="12" t="s">
        <v>1780</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211</v>
      </c>
      <c r="AU1469" s="11">
        <v>0</v>
      </c>
      <c r="AV1469" s="18">
        <v>0</v>
      </c>
      <c r="AW1469" s="18">
        <v>0</v>
      </c>
      <c r="AX1469" s="12" t="s">
        <v>158</v>
      </c>
      <c r="AY1469" s="11" t="s">
        <v>1773</v>
      </c>
      <c r="AZ1469" s="13">
        <v>0</v>
      </c>
      <c r="BA1469" s="13">
        <v>0</v>
      </c>
      <c r="BB1469" s="37" t="s">
        <v>1781</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80000006</v>
      </c>
      <c r="D1470" s="12" t="s">
        <v>1782</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211</v>
      </c>
      <c r="AU1470" s="11">
        <v>0</v>
      </c>
      <c r="AV1470" s="18">
        <v>0</v>
      </c>
      <c r="AW1470" s="18">
        <v>0</v>
      </c>
      <c r="AX1470" s="12" t="s">
        <v>158</v>
      </c>
      <c r="AY1470" s="11" t="s">
        <v>1773</v>
      </c>
      <c r="AZ1470" s="13">
        <v>0</v>
      </c>
      <c r="BA1470" s="13">
        <v>0</v>
      </c>
      <c r="BB1470" s="37" t="s">
        <v>1783</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80000007</v>
      </c>
      <c r="D1471" s="12" t="s">
        <v>1784</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211</v>
      </c>
      <c r="AU1471" s="11">
        <v>0</v>
      </c>
      <c r="AV1471" s="18">
        <v>0</v>
      </c>
      <c r="AW1471" s="18">
        <v>0</v>
      </c>
      <c r="AX1471" s="12" t="s">
        <v>158</v>
      </c>
      <c r="AY1471" s="11" t="s">
        <v>1773</v>
      </c>
      <c r="AZ1471" s="13">
        <v>0</v>
      </c>
      <c r="BA1471" s="13">
        <v>0</v>
      </c>
      <c r="BB1471" s="37" t="s">
        <v>1785</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80000008</v>
      </c>
      <c r="D1472" s="12" t="s">
        <v>1786</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165</v>
      </c>
      <c r="AG1472" s="6">
        <v>2</v>
      </c>
      <c r="AH1472" s="6">
        <v>2</v>
      </c>
      <c r="AI1472" s="6">
        <v>0</v>
      </c>
      <c r="AJ1472" s="6">
        <v>1.5</v>
      </c>
      <c r="AK1472" s="11">
        <v>0</v>
      </c>
      <c r="AL1472" s="11">
        <v>0</v>
      </c>
      <c r="AM1472" s="11">
        <v>0</v>
      </c>
      <c r="AN1472" s="11">
        <v>1</v>
      </c>
      <c r="AO1472" s="11">
        <v>3000</v>
      </c>
      <c r="AP1472" s="11">
        <v>0.5</v>
      </c>
      <c r="AQ1472" s="11">
        <v>0</v>
      </c>
      <c r="AR1472" s="6">
        <v>0</v>
      </c>
      <c r="AS1472" s="11" t="s">
        <v>156</v>
      </c>
      <c r="AT1472" s="12" t="s">
        <v>211</v>
      </c>
      <c r="AU1472" s="11">
        <v>0</v>
      </c>
      <c r="AV1472" s="18">
        <v>0</v>
      </c>
      <c r="AW1472" s="18">
        <v>0</v>
      </c>
      <c r="AX1472" s="12" t="s">
        <v>158</v>
      </c>
      <c r="AY1472" s="11" t="s">
        <v>1773</v>
      </c>
      <c r="AZ1472" s="13">
        <v>0</v>
      </c>
      <c r="BA1472" s="13">
        <v>0</v>
      </c>
      <c r="BB1472" s="37" t="s">
        <v>745</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80001001</v>
      </c>
      <c r="D1473" s="12" t="s">
        <v>1787</v>
      </c>
      <c r="E1473" s="11">
        <v>1</v>
      </c>
      <c r="F1473" s="11">
        <v>80001001</v>
      </c>
      <c r="G1473" s="18">
        <v>0</v>
      </c>
      <c r="H1473" s="13">
        <v>0</v>
      </c>
      <c r="I1473" s="18">
        <v>1</v>
      </c>
      <c r="J1473" s="18">
        <v>0</v>
      </c>
      <c r="K1473" s="18">
        <v>0</v>
      </c>
      <c r="L1473" s="11">
        <v>0</v>
      </c>
      <c r="M1473" s="11">
        <v>0</v>
      </c>
      <c r="N1473" s="11">
        <v>5</v>
      </c>
      <c r="O1473" s="11">
        <v>0</v>
      </c>
      <c r="P1473" s="11">
        <v>0</v>
      </c>
      <c r="Q1473" s="11">
        <v>0</v>
      </c>
      <c r="R1473" s="6">
        <v>0</v>
      </c>
      <c r="S1473" s="11">
        <v>0</v>
      </c>
      <c r="T1473" s="11">
        <v>1</v>
      </c>
      <c r="U1473" s="11">
        <v>2</v>
      </c>
      <c r="V1473" s="11">
        <v>0</v>
      </c>
      <c r="W1473" s="11">
        <v>0</v>
      </c>
      <c r="X1473" s="11">
        <v>0</v>
      </c>
      <c r="Y1473" s="11">
        <v>0</v>
      </c>
      <c r="Z1473" s="11">
        <v>0</v>
      </c>
      <c r="AA1473" s="11">
        <v>0</v>
      </c>
      <c r="AB1473" s="11">
        <v>0</v>
      </c>
      <c r="AC1473" s="11">
        <v>0</v>
      </c>
      <c r="AD1473" s="11">
        <v>9</v>
      </c>
      <c r="AE1473" s="11">
        <v>2</v>
      </c>
      <c r="AF1473" s="11" t="s">
        <v>165</v>
      </c>
      <c r="AG1473" s="6">
        <v>2</v>
      </c>
      <c r="AH1473" s="6">
        <v>2</v>
      </c>
      <c r="AI1473" s="6">
        <v>0</v>
      </c>
      <c r="AJ1473" s="6">
        <v>1.5</v>
      </c>
      <c r="AK1473" s="11">
        <v>0</v>
      </c>
      <c r="AL1473" s="11">
        <v>0</v>
      </c>
      <c r="AM1473" s="11">
        <v>0</v>
      </c>
      <c r="AN1473" s="11">
        <v>1</v>
      </c>
      <c r="AO1473" s="11">
        <v>3000</v>
      </c>
      <c r="AP1473" s="11">
        <v>0.5</v>
      </c>
      <c r="AQ1473" s="11">
        <v>0</v>
      </c>
      <c r="AR1473" s="6">
        <v>0</v>
      </c>
      <c r="AS1473" s="11" t="s">
        <v>156</v>
      </c>
      <c r="AT1473" s="12" t="s">
        <v>211</v>
      </c>
      <c r="AU1473" s="11">
        <v>0</v>
      </c>
      <c r="AV1473" s="18">
        <v>0</v>
      </c>
      <c r="AW1473" s="18">
        <v>0</v>
      </c>
      <c r="AX1473" s="12" t="s">
        <v>158</v>
      </c>
      <c r="AY1473" s="11" t="s">
        <v>1788</v>
      </c>
      <c r="AZ1473" s="13">
        <v>0</v>
      </c>
      <c r="BA1473" s="13">
        <v>0</v>
      </c>
      <c r="BB1473" s="37" t="s">
        <v>1789</v>
      </c>
      <c r="BC1473" s="11">
        <v>0</v>
      </c>
      <c r="BD1473" s="11">
        <v>0</v>
      </c>
      <c r="BE1473" s="11"/>
      <c r="BF1473" s="11"/>
      <c r="BG1473" s="11"/>
      <c r="BH1473" s="11">
        <v>80002001</v>
      </c>
      <c r="BI1473" s="9">
        <v>0</v>
      </c>
      <c r="BJ1473" s="6">
        <v>0</v>
      </c>
      <c r="BK1473" s="6">
        <v>0</v>
      </c>
      <c r="BL1473" s="6">
        <v>0</v>
      </c>
      <c r="BM1473" s="6">
        <v>0</v>
      </c>
      <c r="BN1473" s="6">
        <v>0</v>
      </c>
      <c r="BO1473" s="6">
        <v>0</v>
      </c>
    </row>
    <row r="1474" spans="3:67" ht="20.100000000000001" customHeight="1">
      <c r="C1474" s="18">
        <v>80001002</v>
      </c>
      <c r="D1474" s="12" t="s">
        <v>1790</v>
      </c>
      <c r="E1474" s="11">
        <v>1</v>
      </c>
      <c r="F1474" s="11">
        <v>80001002</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165</v>
      </c>
      <c r="AG1474" s="6">
        <v>2</v>
      </c>
      <c r="AH1474" s="6">
        <v>2</v>
      </c>
      <c r="AI1474" s="6">
        <v>0</v>
      </c>
      <c r="AJ1474" s="6">
        <v>1.5</v>
      </c>
      <c r="AK1474" s="11">
        <v>0</v>
      </c>
      <c r="AL1474" s="11">
        <v>0</v>
      </c>
      <c r="AM1474" s="11">
        <v>0</v>
      </c>
      <c r="AN1474" s="11">
        <v>1</v>
      </c>
      <c r="AO1474" s="11">
        <v>3000</v>
      </c>
      <c r="AP1474" s="11">
        <v>0.5</v>
      </c>
      <c r="AQ1474" s="11">
        <v>0</v>
      </c>
      <c r="AR1474" s="6">
        <v>0</v>
      </c>
      <c r="AS1474" s="11" t="s">
        <v>156</v>
      </c>
      <c r="AT1474" s="12" t="s">
        <v>211</v>
      </c>
      <c r="AU1474" s="11">
        <v>0</v>
      </c>
      <c r="AV1474" s="18">
        <v>0</v>
      </c>
      <c r="AW1474" s="18">
        <v>0</v>
      </c>
      <c r="AX1474" s="12" t="s">
        <v>158</v>
      </c>
      <c r="AY1474" s="11" t="s">
        <v>1791</v>
      </c>
      <c r="AZ1474" s="13">
        <v>0</v>
      </c>
      <c r="BA1474" s="13">
        <v>0</v>
      </c>
      <c r="BB1474" s="37" t="s">
        <v>1792</v>
      </c>
      <c r="BC1474" s="11"/>
      <c r="BD1474" s="11">
        <v>0</v>
      </c>
      <c r="BE1474" s="11"/>
      <c r="BF1474" s="11"/>
      <c r="BG1474" s="11"/>
      <c r="BH1474" s="11">
        <v>80002002</v>
      </c>
      <c r="BI1474" s="11">
        <v>0</v>
      </c>
      <c r="BJ1474" s="6">
        <v>0</v>
      </c>
      <c r="BK1474" s="6">
        <v>0</v>
      </c>
      <c r="BL1474" s="6">
        <v>0</v>
      </c>
      <c r="BM1474" s="6">
        <v>0</v>
      </c>
      <c r="BN1474" s="6">
        <v>0</v>
      </c>
      <c r="BO1474" s="6">
        <v>0</v>
      </c>
    </row>
    <row r="1475" spans="3:67" ht="20.100000000000001" customHeight="1">
      <c r="C1475" s="18">
        <v>80001003</v>
      </c>
      <c r="D1475" s="12" t="s">
        <v>1793</v>
      </c>
      <c r="E1475" s="11">
        <v>1</v>
      </c>
      <c r="F1475" s="11">
        <v>80001003</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211</v>
      </c>
      <c r="AU1475" s="11">
        <v>0</v>
      </c>
      <c r="AV1475" s="18">
        <v>0</v>
      </c>
      <c r="AW1475" s="18">
        <v>0</v>
      </c>
      <c r="AX1475" s="12" t="s">
        <v>158</v>
      </c>
      <c r="AY1475" s="11" t="s">
        <v>1794</v>
      </c>
      <c r="AZ1475" s="13">
        <v>0</v>
      </c>
      <c r="BA1475" s="13">
        <v>0</v>
      </c>
      <c r="BB1475" s="37" t="s">
        <v>1795</v>
      </c>
      <c r="BC1475" s="11"/>
      <c r="BD1475" s="11">
        <v>0</v>
      </c>
      <c r="BE1475" s="11"/>
      <c r="BF1475" s="11"/>
      <c r="BG1475" s="11"/>
      <c r="BH1475" s="11">
        <v>80002003</v>
      </c>
      <c r="BI1475" s="11">
        <v>0</v>
      </c>
      <c r="BJ1475" s="6">
        <v>0</v>
      </c>
      <c r="BK1475" s="6">
        <v>0</v>
      </c>
      <c r="BL1475" s="6">
        <v>0</v>
      </c>
      <c r="BM1475" s="6">
        <v>0</v>
      </c>
      <c r="BN1475" s="6">
        <v>0</v>
      </c>
      <c r="BO1475" s="6">
        <v>0</v>
      </c>
    </row>
    <row r="1476" spans="3:67" ht="20.100000000000001" customHeight="1">
      <c r="C1476" s="18">
        <v>80001004</v>
      </c>
      <c r="D1476" s="12" t="s">
        <v>1796</v>
      </c>
      <c r="E1476" s="11">
        <v>1</v>
      </c>
      <c r="F1476" s="11">
        <v>80001004</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211</v>
      </c>
      <c r="AU1476" s="11">
        <v>0</v>
      </c>
      <c r="AV1476" s="18">
        <v>0</v>
      </c>
      <c r="AW1476" s="18">
        <v>0</v>
      </c>
      <c r="AX1476" s="12" t="s">
        <v>158</v>
      </c>
      <c r="AY1476" s="11" t="s">
        <v>1797</v>
      </c>
      <c r="AZ1476" s="13">
        <v>0</v>
      </c>
      <c r="BA1476" s="13">
        <v>0</v>
      </c>
      <c r="BB1476" s="37" t="s">
        <v>1798</v>
      </c>
      <c r="BC1476" s="11"/>
      <c r="BD1476" s="11">
        <v>0</v>
      </c>
      <c r="BE1476" s="11"/>
      <c r="BF1476" s="11"/>
      <c r="BG1476" s="11"/>
      <c r="BH1476" s="11">
        <v>80002004</v>
      </c>
      <c r="BI1476" s="11">
        <v>0</v>
      </c>
      <c r="BJ1476" s="6">
        <v>0</v>
      </c>
      <c r="BK1476" s="6">
        <v>0</v>
      </c>
      <c r="BL1476" s="6">
        <v>0</v>
      </c>
      <c r="BM1476" s="6">
        <v>0</v>
      </c>
      <c r="BN1476" s="6">
        <v>0</v>
      </c>
      <c r="BO1476" s="6">
        <v>0</v>
      </c>
    </row>
    <row r="1477" spans="3:67" ht="20.100000000000001" customHeight="1">
      <c r="C1477" s="18">
        <v>80001005</v>
      </c>
      <c r="D1477" s="12" t="s">
        <v>1799</v>
      </c>
      <c r="E1477" s="11">
        <v>1</v>
      </c>
      <c r="F1477" s="11">
        <v>80001005</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211</v>
      </c>
      <c r="AU1477" s="11">
        <v>0</v>
      </c>
      <c r="AV1477" s="18">
        <v>0</v>
      </c>
      <c r="AW1477" s="18">
        <v>0</v>
      </c>
      <c r="AX1477" s="12" t="s">
        <v>158</v>
      </c>
      <c r="AY1477" s="11" t="s">
        <v>940</v>
      </c>
      <c r="AZ1477" s="13">
        <v>0</v>
      </c>
      <c r="BA1477" s="13">
        <v>0</v>
      </c>
      <c r="BB1477" s="37" t="s">
        <v>941</v>
      </c>
      <c r="BC1477" s="11"/>
      <c r="BD1477" s="11">
        <v>0</v>
      </c>
      <c r="BE1477" s="11"/>
      <c r="BF1477" s="11"/>
      <c r="BG1477" s="11"/>
      <c r="BH1477" s="11">
        <v>80002005</v>
      </c>
      <c r="BI1477" s="11">
        <v>0</v>
      </c>
      <c r="BJ1477" s="6">
        <v>0</v>
      </c>
      <c r="BK1477" s="6">
        <v>0</v>
      </c>
      <c r="BL1477" s="6">
        <v>0</v>
      </c>
      <c r="BM1477" s="6">
        <v>0</v>
      </c>
      <c r="BN1477" s="6">
        <v>0</v>
      </c>
      <c r="BO1477" s="6">
        <v>0</v>
      </c>
    </row>
    <row r="1478" spans="3:67" ht="20.100000000000001" customHeight="1">
      <c r="C1478" s="104">
        <v>80001006</v>
      </c>
      <c r="D1478" s="105" t="s">
        <v>1800</v>
      </c>
      <c r="E1478" s="104">
        <v>1</v>
      </c>
      <c r="F1478" s="104">
        <v>80001006</v>
      </c>
      <c r="G1478" s="104">
        <v>0</v>
      </c>
      <c r="H1478" s="104">
        <v>0</v>
      </c>
      <c r="I1478" s="18">
        <v>1</v>
      </c>
      <c r="J1478" s="18">
        <v>0</v>
      </c>
      <c r="K1478" s="104">
        <v>0</v>
      </c>
      <c r="L1478" s="104">
        <v>0</v>
      </c>
      <c r="M1478" s="104">
        <v>0</v>
      </c>
      <c r="N1478" s="104">
        <v>5</v>
      </c>
      <c r="O1478" s="104">
        <v>0</v>
      </c>
      <c r="P1478" s="104">
        <v>0</v>
      </c>
      <c r="Q1478" s="104">
        <v>0</v>
      </c>
      <c r="R1478" s="6">
        <v>0</v>
      </c>
      <c r="S1478" s="104">
        <v>0</v>
      </c>
      <c r="T1478" s="104">
        <v>1</v>
      </c>
      <c r="U1478" s="104">
        <v>2</v>
      </c>
      <c r="V1478" s="104">
        <v>0</v>
      </c>
      <c r="W1478" s="11">
        <v>1</v>
      </c>
      <c r="X1478" s="11">
        <v>0</v>
      </c>
      <c r="Y1478" s="104">
        <v>0</v>
      </c>
      <c r="Z1478" s="104">
        <v>0</v>
      </c>
      <c r="AA1478" s="104">
        <v>0</v>
      </c>
      <c r="AB1478" s="104">
        <v>0</v>
      </c>
      <c r="AC1478" s="104">
        <v>0</v>
      </c>
      <c r="AD1478" s="104">
        <v>9</v>
      </c>
      <c r="AE1478" s="104">
        <v>2</v>
      </c>
      <c r="AF1478" s="104" t="s">
        <v>165</v>
      </c>
      <c r="AG1478" s="104">
        <v>2</v>
      </c>
      <c r="AH1478" s="104">
        <v>2</v>
      </c>
      <c r="AI1478" s="6">
        <v>0</v>
      </c>
      <c r="AJ1478" s="104">
        <v>1.5</v>
      </c>
      <c r="AK1478" s="104">
        <v>0</v>
      </c>
      <c r="AL1478" s="104">
        <v>0</v>
      </c>
      <c r="AM1478" s="104">
        <v>0</v>
      </c>
      <c r="AN1478" s="104">
        <v>1</v>
      </c>
      <c r="AO1478" s="104">
        <v>3000</v>
      </c>
      <c r="AP1478" s="104">
        <v>0.5</v>
      </c>
      <c r="AQ1478" s="104">
        <v>0</v>
      </c>
      <c r="AR1478" s="104">
        <v>0</v>
      </c>
      <c r="AS1478" s="104" t="s">
        <v>156</v>
      </c>
      <c r="AT1478" s="105" t="s">
        <v>211</v>
      </c>
      <c r="AU1478" s="104">
        <v>0</v>
      </c>
      <c r="AV1478" s="104">
        <v>0</v>
      </c>
      <c r="AW1478" s="104">
        <v>0</v>
      </c>
      <c r="AX1478" s="105" t="s">
        <v>158</v>
      </c>
      <c r="AY1478" s="104" t="s">
        <v>1801</v>
      </c>
      <c r="AZ1478" s="104">
        <v>0</v>
      </c>
      <c r="BA1478" s="104">
        <v>0</v>
      </c>
      <c r="BB1478" s="166" t="s">
        <v>1802</v>
      </c>
      <c r="BC1478" s="104"/>
      <c r="BD1478" s="11">
        <v>0</v>
      </c>
      <c r="BE1478" s="104"/>
      <c r="BF1478" s="104"/>
      <c r="BG1478" s="104"/>
      <c r="BH1478" s="104">
        <v>80002006</v>
      </c>
      <c r="BI1478" s="11">
        <v>0</v>
      </c>
      <c r="BJ1478" s="6">
        <v>0</v>
      </c>
      <c r="BK1478" s="6">
        <v>0</v>
      </c>
      <c r="BL1478" s="6">
        <v>0</v>
      </c>
      <c r="BM1478" s="6">
        <v>0</v>
      </c>
      <c r="BN1478" s="6">
        <v>0</v>
      </c>
      <c r="BO1478" s="6">
        <v>0</v>
      </c>
    </row>
    <row r="1479" spans="3:67" ht="20.100000000000001" customHeight="1">
      <c r="C1479" s="18">
        <v>80001007</v>
      </c>
      <c r="D1479" s="12" t="s">
        <v>1358</v>
      </c>
      <c r="E1479" s="11">
        <v>1</v>
      </c>
      <c r="F1479" s="11">
        <v>80001007</v>
      </c>
      <c r="G1479" s="18">
        <v>0</v>
      </c>
      <c r="H1479" s="13">
        <v>0</v>
      </c>
      <c r="I1479" s="18">
        <v>1</v>
      </c>
      <c r="J1479" s="18">
        <v>0</v>
      </c>
      <c r="K1479" s="18">
        <v>0</v>
      </c>
      <c r="L1479" s="11">
        <v>0</v>
      </c>
      <c r="M1479" s="11">
        <v>0</v>
      </c>
      <c r="N1479" s="11">
        <v>2</v>
      </c>
      <c r="O1479" s="11">
        <v>3</v>
      </c>
      <c r="P1479" s="11">
        <v>0.1</v>
      </c>
      <c r="Q1479" s="11">
        <v>0</v>
      </c>
      <c r="R1479" s="6">
        <v>0</v>
      </c>
      <c r="S1479" s="11">
        <v>0</v>
      </c>
      <c r="T1479" s="11">
        <v>1</v>
      </c>
      <c r="U1479" s="11">
        <v>2</v>
      </c>
      <c r="V1479" s="11">
        <v>0</v>
      </c>
      <c r="W1479" s="11">
        <v>1</v>
      </c>
      <c r="X1479" s="11">
        <v>0</v>
      </c>
      <c r="Y1479" s="11">
        <v>0</v>
      </c>
      <c r="Z1479" s="11">
        <v>0</v>
      </c>
      <c r="AA1479" s="11">
        <v>0</v>
      </c>
      <c r="AB1479" s="11">
        <v>0</v>
      </c>
      <c r="AC1479" s="11">
        <v>0</v>
      </c>
      <c r="AD1479" s="11">
        <v>9</v>
      </c>
      <c r="AE1479" s="11">
        <v>1</v>
      </c>
      <c r="AF1479" s="11">
        <v>0</v>
      </c>
      <c r="AG1479" s="6">
        <v>1</v>
      </c>
      <c r="AH1479" s="6">
        <v>2</v>
      </c>
      <c r="AI1479" s="6">
        <v>0</v>
      </c>
      <c r="AJ1479" s="6">
        <v>1.5</v>
      </c>
      <c r="AK1479" s="11">
        <v>0</v>
      </c>
      <c r="AL1479" s="11">
        <v>0</v>
      </c>
      <c r="AM1479" s="11">
        <v>0</v>
      </c>
      <c r="AN1479" s="11">
        <v>1</v>
      </c>
      <c r="AO1479" s="11">
        <v>3000</v>
      </c>
      <c r="AP1479" s="11">
        <v>0.5</v>
      </c>
      <c r="AQ1479" s="11">
        <v>0</v>
      </c>
      <c r="AR1479" s="6">
        <v>0</v>
      </c>
      <c r="AS1479" s="11" t="s">
        <v>156</v>
      </c>
      <c r="AT1479" s="12" t="s">
        <v>211</v>
      </c>
      <c r="AU1479" s="11">
        <v>0</v>
      </c>
      <c r="AV1479" s="18">
        <v>0</v>
      </c>
      <c r="AW1479" s="18">
        <v>0</v>
      </c>
      <c r="AX1479" s="12" t="s">
        <v>158</v>
      </c>
      <c r="AY1479" s="11"/>
      <c r="AZ1479" s="13">
        <v>0</v>
      </c>
      <c r="BA1479" s="13">
        <v>0</v>
      </c>
      <c r="BB1479" s="37" t="s">
        <v>1803</v>
      </c>
      <c r="BC1479" s="11"/>
      <c r="BD1479" s="11">
        <v>0</v>
      </c>
      <c r="BE1479" s="11"/>
      <c r="BF1479" s="11"/>
      <c r="BG1479" s="11"/>
      <c r="BH1479" s="11">
        <v>80002007</v>
      </c>
      <c r="BI1479" s="11">
        <v>0</v>
      </c>
      <c r="BJ1479" s="6">
        <v>0</v>
      </c>
      <c r="BK1479" s="6">
        <v>0</v>
      </c>
      <c r="BL1479" s="6">
        <v>0</v>
      </c>
      <c r="BM1479" s="6">
        <v>0</v>
      </c>
      <c r="BN1479" s="6">
        <v>0</v>
      </c>
      <c r="BO1479" s="6">
        <v>0</v>
      </c>
    </row>
    <row r="1480" spans="3:67" ht="20.100000000000001" customHeight="1">
      <c r="C1480" s="18">
        <v>80001008</v>
      </c>
      <c r="D1480" s="12" t="s">
        <v>1804</v>
      </c>
      <c r="E1480" s="11">
        <v>1</v>
      </c>
      <c r="F1480" s="11">
        <v>80001008</v>
      </c>
      <c r="G1480" s="18">
        <v>0</v>
      </c>
      <c r="H1480" s="13">
        <v>0</v>
      </c>
      <c r="I1480" s="18">
        <v>1</v>
      </c>
      <c r="J1480" s="18">
        <v>0</v>
      </c>
      <c r="K1480" s="18">
        <v>0</v>
      </c>
      <c r="L1480" s="11">
        <v>0</v>
      </c>
      <c r="M1480" s="11">
        <v>0</v>
      </c>
      <c r="N1480" s="11">
        <v>2</v>
      </c>
      <c r="O1480" s="11">
        <v>3</v>
      </c>
      <c r="P1480" s="11">
        <v>0.2</v>
      </c>
      <c r="Q1480" s="11">
        <v>0</v>
      </c>
      <c r="R1480" s="6">
        <v>0</v>
      </c>
      <c r="S1480" s="11">
        <v>0</v>
      </c>
      <c r="T1480" s="11">
        <v>1</v>
      </c>
      <c r="U1480" s="11">
        <v>2</v>
      </c>
      <c r="V1480" s="11">
        <v>0</v>
      </c>
      <c r="W1480" s="11">
        <v>0.5</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156</v>
      </c>
      <c r="AT1480" s="12" t="s">
        <v>211</v>
      </c>
      <c r="AU1480" s="11">
        <v>0</v>
      </c>
      <c r="AV1480" s="18">
        <v>0</v>
      </c>
      <c r="AW1480" s="18">
        <v>0</v>
      </c>
      <c r="AX1480" s="12" t="s">
        <v>158</v>
      </c>
      <c r="AY1480" s="11"/>
      <c r="AZ1480" s="13">
        <v>0</v>
      </c>
      <c r="BA1480" s="13">
        <v>0</v>
      </c>
      <c r="BB1480" s="37" t="s">
        <v>1805</v>
      </c>
      <c r="BC1480" s="11"/>
      <c r="BD1480" s="11">
        <v>0</v>
      </c>
      <c r="BE1480" s="11"/>
      <c r="BF1480" s="11"/>
      <c r="BG1480" s="11"/>
      <c r="BH1480" s="11">
        <v>80002008</v>
      </c>
      <c r="BI1480" s="11">
        <v>0</v>
      </c>
      <c r="BJ1480" s="6">
        <v>0</v>
      </c>
      <c r="BK1480" s="6">
        <v>0</v>
      </c>
      <c r="BL1480" s="6">
        <v>0</v>
      </c>
      <c r="BM1480" s="6">
        <v>0</v>
      </c>
      <c r="BN1480" s="6">
        <v>0</v>
      </c>
      <c r="BO1480" s="6">
        <v>0</v>
      </c>
    </row>
    <row r="1481" spans="3:67" ht="20.100000000000001" customHeight="1">
      <c r="C1481" s="18">
        <v>80001009</v>
      </c>
      <c r="D1481" s="12" t="s">
        <v>1361</v>
      </c>
      <c r="E1481" s="11">
        <v>1</v>
      </c>
      <c r="F1481" s="11">
        <v>80001009</v>
      </c>
      <c r="G1481" s="18">
        <v>0</v>
      </c>
      <c r="H1481" s="13">
        <v>0</v>
      </c>
      <c r="I1481" s="18">
        <v>1</v>
      </c>
      <c r="J1481" s="18">
        <v>0</v>
      </c>
      <c r="K1481" s="18">
        <v>0</v>
      </c>
      <c r="L1481" s="11">
        <v>0</v>
      </c>
      <c r="M1481" s="11">
        <v>0</v>
      </c>
      <c r="N1481" s="11">
        <v>5</v>
      </c>
      <c r="O1481" s="11">
        <v>0</v>
      </c>
      <c r="P1481" s="11">
        <v>0</v>
      </c>
      <c r="Q1481" s="11">
        <v>0</v>
      </c>
      <c r="R1481" s="6">
        <v>0</v>
      </c>
      <c r="S1481" s="11">
        <v>0</v>
      </c>
      <c r="T1481" s="11">
        <v>1</v>
      </c>
      <c r="U1481" s="11">
        <v>2</v>
      </c>
      <c r="V1481" s="11">
        <v>0</v>
      </c>
      <c r="W1481" s="11">
        <v>0</v>
      </c>
      <c r="X1481" s="11">
        <v>0</v>
      </c>
      <c r="Y1481" s="11">
        <v>0</v>
      </c>
      <c r="Z1481" s="11">
        <v>0</v>
      </c>
      <c r="AA1481" s="11">
        <v>0</v>
      </c>
      <c r="AB1481" s="11">
        <v>0</v>
      </c>
      <c r="AC1481" s="11">
        <v>0</v>
      </c>
      <c r="AD1481" s="11">
        <v>9</v>
      </c>
      <c r="AE1481" s="11">
        <v>2</v>
      </c>
      <c r="AF1481" s="11" t="s">
        <v>165</v>
      </c>
      <c r="AG1481" s="6">
        <v>2</v>
      </c>
      <c r="AH1481" s="6">
        <v>2</v>
      </c>
      <c r="AI1481" s="6">
        <v>0</v>
      </c>
      <c r="AJ1481" s="6">
        <v>1.5</v>
      </c>
      <c r="AK1481" s="11">
        <v>0</v>
      </c>
      <c r="AL1481" s="11">
        <v>0</v>
      </c>
      <c r="AM1481" s="11">
        <v>0</v>
      </c>
      <c r="AN1481" s="11">
        <v>1</v>
      </c>
      <c r="AO1481" s="11">
        <v>3000</v>
      </c>
      <c r="AP1481" s="11">
        <v>0.5</v>
      </c>
      <c r="AQ1481" s="11">
        <v>0</v>
      </c>
      <c r="AR1481" s="6">
        <v>0</v>
      </c>
      <c r="AS1481" s="11" t="s">
        <v>156</v>
      </c>
      <c r="AT1481" s="12" t="s">
        <v>211</v>
      </c>
      <c r="AU1481" s="11">
        <v>0</v>
      </c>
      <c r="AV1481" s="18">
        <v>0</v>
      </c>
      <c r="AW1481" s="18">
        <v>0</v>
      </c>
      <c r="AX1481" s="12" t="s">
        <v>158</v>
      </c>
      <c r="AY1481" s="11" t="s">
        <v>1806</v>
      </c>
      <c r="AZ1481" s="13">
        <v>0</v>
      </c>
      <c r="BA1481" s="13">
        <v>0</v>
      </c>
      <c r="BB1481" s="37" t="s">
        <v>1807</v>
      </c>
      <c r="BC1481" s="11"/>
      <c r="BD1481" s="11">
        <v>0</v>
      </c>
      <c r="BE1481" s="11"/>
      <c r="BF1481" s="11"/>
      <c r="BG1481" s="11"/>
      <c r="BH1481" s="11">
        <v>80002009</v>
      </c>
      <c r="BI1481" s="11">
        <v>0</v>
      </c>
      <c r="BJ1481" s="6">
        <v>0</v>
      </c>
      <c r="BK1481" s="6">
        <v>0</v>
      </c>
      <c r="BL1481" s="6">
        <v>0</v>
      </c>
      <c r="BM1481" s="6">
        <v>0</v>
      </c>
      <c r="BN1481" s="6">
        <v>0</v>
      </c>
      <c r="BO1481" s="6">
        <v>0</v>
      </c>
    </row>
    <row r="1482" spans="3:67" ht="20.100000000000001" customHeight="1">
      <c r="C1482" s="18">
        <v>80001010</v>
      </c>
      <c r="D1482" s="12" t="s">
        <v>1808</v>
      </c>
      <c r="E1482" s="11">
        <v>1</v>
      </c>
      <c r="F1482" s="11">
        <v>80001010</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211</v>
      </c>
      <c r="AU1482" s="11">
        <v>0</v>
      </c>
      <c r="AV1482" s="18">
        <v>0</v>
      </c>
      <c r="AW1482" s="18">
        <v>0</v>
      </c>
      <c r="AX1482" s="12" t="s">
        <v>158</v>
      </c>
      <c r="AY1482" s="11" t="s">
        <v>1809</v>
      </c>
      <c r="AZ1482" s="13">
        <v>0</v>
      </c>
      <c r="BA1482" s="13">
        <v>0</v>
      </c>
      <c r="BB1482" s="37" t="s">
        <v>1810</v>
      </c>
      <c r="BC1482" s="11"/>
      <c r="BD1482" s="11">
        <v>0</v>
      </c>
      <c r="BE1482" s="11"/>
      <c r="BF1482" s="11"/>
      <c r="BG1482" s="11"/>
      <c r="BH1482" s="11">
        <v>80002010</v>
      </c>
      <c r="BI1482" s="11">
        <v>0</v>
      </c>
      <c r="BJ1482" s="6">
        <v>0</v>
      </c>
      <c r="BK1482" s="6">
        <v>0</v>
      </c>
      <c r="BL1482" s="6">
        <v>0</v>
      </c>
      <c r="BM1482" s="6">
        <v>0</v>
      </c>
      <c r="BN1482" s="6">
        <v>0</v>
      </c>
      <c r="BO1482" s="6">
        <v>0</v>
      </c>
    </row>
    <row r="1483" spans="3:67" ht="20.100000000000001" customHeight="1">
      <c r="C1483" s="18">
        <v>80001011</v>
      </c>
      <c r="D1483" s="12" t="s">
        <v>1811</v>
      </c>
      <c r="E1483" s="11">
        <v>1</v>
      </c>
      <c r="F1483" s="11">
        <v>80001011</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0</v>
      </c>
      <c r="AS1483" s="11" t="s">
        <v>156</v>
      </c>
      <c r="AT1483" s="12" t="s">
        <v>211</v>
      </c>
      <c r="AU1483" s="11">
        <v>0</v>
      </c>
      <c r="AV1483" s="18">
        <v>0</v>
      </c>
      <c r="AW1483" s="18">
        <v>0</v>
      </c>
      <c r="AX1483" s="12" t="s">
        <v>158</v>
      </c>
      <c r="AY1483" s="11" t="s">
        <v>1812</v>
      </c>
      <c r="AZ1483" s="13">
        <v>0</v>
      </c>
      <c r="BA1483" s="13">
        <v>0</v>
      </c>
      <c r="BB1483" s="37" t="s">
        <v>1813</v>
      </c>
      <c r="BC1483" s="11"/>
      <c r="BD1483" s="11">
        <v>0</v>
      </c>
      <c r="BE1483" s="11"/>
      <c r="BF1483" s="11"/>
      <c r="BG1483" s="11"/>
      <c r="BH1483" s="11">
        <v>80002011</v>
      </c>
      <c r="BI1483" s="11">
        <v>0</v>
      </c>
      <c r="BJ1483" s="6">
        <v>0</v>
      </c>
      <c r="BK1483" s="6">
        <v>0</v>
      </c>
      <c r="BL1483" s="6">
        <v>0</v>
      </c>
      <c r="BM1483" s="6">
        <v>0</v>
      </c>
      <c r="BN1483" s="6">
        <v>0</v>
      </c>
      <c r="BO1483" s="6">
        <v>0</v>
      </c>
    </row>
    <row r="1484" spans="3:67" ht="20.100000000000001" customHeight="1">
      <c r="C1484" s="18">
        <v>80001012</v>
      </c>
      <c r="D1484" s="12" t="s">
        <v>1814</v>
      </c>
      <c r="E1484" s="11">
        <v>1</v>
      </c>
      <c r="F1484" s="11">
        <v>80001012</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211</v>
      </c>
      <c r="AU1484" s="11">
        <v>0</v>
      </c>
      <c r="AV1484" s="18">
        <v>0</v>
      </c>
      <c r="AW1484" s="18">
        <v>0</v>
      </c>
      <c r="AX1484" s="12" t="s">
        <v>158</v>
      </c>
      <c r="AY1484" s="11" t="s">
        <v>1815</v>
      </c>
      <c r="AZ1484" s="13">
        <v>0</v>
      </c>
      <c r="BA1484" s="13">
        <v>0</v>
      </c>
      <c r="BB1484" s="37" t="s">
        <v>1816</v>
      </c>
      <c r="BC1484" s="11"/>
      <c r="BD1484" s="11">
        <v>0</v>
      </c>
      <c r="BE1484" s="11"/>
      <c r="BF1484" s="11"/>
      <c r="BG1484" s="11"/>
      <c r="BH1484" s="11">
        <v>80002012</v>
      </c>
      <c r="BI1484" s="11">
        <v>0</v>
      </c>
      <c r="BJ1484" s="6">
        <v>0</v>
      </c>
      <c r="BK1484" s="6">
        <v>0</v>
      </c>
      <c r="BL1484" s="6">
        <v>0</v>
      </c>
      <c r="BM1484" s="6">
        <v>0</v>
      </c>
      <c r="BN1484" s="6">
        <v>0</v>
      </c>
      <c r="BO1484" s="6">
        <v>0</v>
      </c>
    </row>
    <row r="1485" spans="3:67" ht="20.100000000000001" customHeight="1">
      <c r="C1485" s="18">
        <v>80001013</v>
      </c>
      <c r="D1485" s="12" t="s">
        <v>1817</v>
      </c>
      <c r="E1485" s="11">
        <v>1</v>
      </c>
      <c r="F1485" s="11">
        <v>80001013</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211</v>
      </c>
      <c r="AU1485" s="11">
        <v>0</v>
      </c>
      <c r="AV1485" s="18">
        <v>0</v>
      </c>
      <c r="AW1485" s="18">
        <v>0</v>
      </c>
      <c r="AX1485" s="12" t="s">
        <v>158</v>
      </c>
      <c r="AY1485" s="11" t="s">
        <v>1622</v>
      </c>
      <c r="AZ1485" s="13">
        <v>0</v>
      </c>
      <c r="BA1485" s="13">
        <v>0</v>
      </c>
      <c r="BB1485" s="37" t="s">
        <v>1818</v>
      </c>
      <c r="BC1485" s="11"/>
      <c r="BD1485" s="11">
        <v>0</v>
      </c>
      <c r="BE1485" s="11"/>
      <c r="BF1485" s="11"/>
      <c r="BG1485" s="11"/>
      <c r="BH1485" s="11">
        <v>80002013</v>
      </c>
      <c r="BI1485" s="11">
        <v>0</v>
      </c>
      <c r="BJ1485" s="6">
        <v>0</v>
      </c>
      <c r="BK1485" s="6">
        <v>0</v>
      </c>
      <c r="BL1485" s="6">
        <v>0</v>
      </c>
      <c r="BM1485" s="6">
        <v>0</v>
      </c>
      <c r="BN1485" s="6">
        <v>0</v>
      </c>
      <c r="BO1485" s="6">
        <v>0</v>
      </c>
    </row>
    <row r="1486" spans="3:67" ht="20.100000000000001" customHeight="1">
      <c r="C1486" s="18">
        <v>80001014</v>
      </c>
      <c r="D1486" s="12" t="s">
        <v>1004</v>
      </c>
      <c r="E1486" s="11">
        <v>1</v>
      </c>
      <c r="F1486" s="11">
        <v>80001014</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211</v>
      </c>
      <c r="AU1486" s="11">
        <v>0</v>
      </c>
      <c r="AV1486" s="18">
        <v>0</v>
      </c>
      <c r="AW1486" s="18">
        <v>0</v>
      </c>
      <c r="AX1486" s="12" t="s">
        <v>158</v>
      </c>
      <c r="AY1486" s="11" t="s">
        <v>1819</v>
      </c>
      <c r="AZ1486" s="13">
        <v>0</v>
      </c>
      <c r="BA1486" s="13">
        <v>0</v>
      </c>
      <c r="BB1486" s="37" t="s">
        <v>1820</v>
      </c>
      <c r="BC1486" s="11"/>
      <c r="BD1486" s="11">
        <v>0</v>
      </c>
      <c r="BE1486" s="11"/>
      <c r="BF1486" s="11"/>
      <c r="BG1486" s="11"/>
      <c r="BH1486" s="11">
        <v>80002014</v>
      </c>
      <c r="BI1486" s="11">
        <v>0</v>
      </c>
      <c r="BJ1486" s="6">
        <v>0</v>
      </c>
      <c r="BK1486" s="6">
        <v>0</v>
      </c>
      <c r="BL1486" s="6">
        <v>0</v>
      </c>
      <c r="BM1486" s="6">
        <v>0</v>
      </c>
      <c r="BN1486" s="6">
        <v>0</v>
      </c>
      <c r="BO1486" s="6">
        <v>0</v>
      </c>
    </row>
    <row r="1487" spans="3:67" ht="20.100000000000001" customHeight="1">
      <c r="C1487" s="104">
        <v>80001015</v>
      </c>
      <c r="D1487" s="105" t="s">
        <v>1821</v>
      </c>
      <c r="E1487" s="104">
        <v>1</v>
      </c>
      <c r="F1487" s="104">
        <v>80001015</v>
      </c>
      <c r="G1487" s="104">
        <v>0</v>
      </c>
      <c r="H1487" s="104">
        <v>0</v>
      </c>
      <c r="I1487" s="18">
        <v>1</v>
      </c>
      <c r="J1487" s="18">
        <v>0</v>
      </c>
      <c r="K1487" s="104">
        <v>0</v>
      </c>
      <c r="L1487" s="104">
        <v>0</v>
      </c>
      <c r="M1487" s="104">
        <v>0</v>
      </c>
      <c r="N1487" s="104">
        <v>2</v>
      </c>
      <c r="O1487" s="104">
        <v>0</v>
      </c>
      <c r="P1487" s="104">
        <v>0</v>
      </c>
      <c r="Q1487" s="104">
        <v>0</v>
      </c>
      <c r="R1487" s="6">
        <v>0</v>
      </c>
      <c r="S1487" s="104">
        <v>0</v>
      </c>
      <c r="T1487" s="104">
        <v>1</v>
      </c>
      <c r="U1487" s="104">
        <v>2</v>
      </c>
      <c r="V1487" s="104">
        <v>0</v>
      </c>
      <c r="W1487" s="104">
        <v>0</v>
      </c>
      <c r="X1487" s="104">
        <v>0</v>
      </c>
      <c r="Y1487" s="104">
        <v>0</v>
      </c>
      <c r="Z1487" s="104">
        <v>0</v>
      </c>
      <c r="AA1487" s="104">
        <v>0</v>
      </c>
      <c r="AB1487" s="104">
        <v>0</v>
      </c>
      <c r="AC1487" s="104">
        <v>0</v>
      </c>
      <c r="AD1487" s="104">
        <v>9</v>
      </c>
      <c r="AE1487" s="104">
        <v>2</v>
      </c>
      <c r="AF1487" s="104" t="s">
        <v>165</v>
      </c>
      <c r="AG1487" s="104">
        <v>2</v>
      </c>
      <c r="AH1487" s="104">
        <v>2</v>
      </c>
      <c r="AI1487" s="6">
        <v>0</v>
      </c>
      <c r="AJ1487" s="104">
        <v>1.5</v>
      </c>
      <c r="AK1487" s="104">
        <v>0</v>
      </c>
      <c r="AL1487" s="104">
        <v>0</v>
      </c>
      <c r="AM1487" s="104">
        <v>0</v>
      </c>
      <c r="AN1487" s="104">
        <v>1</v>
      </c>
      <c r="AO1487" s="104">
        <v>3000</v>
      </c>
      <c r="AP1487" s="104">
        <v>0.5</v>
      </c>
      <c r="AQ1487" s="104">
        <v>0</v>
      </c>
      <c r="AR1487" s="104">
        <v>0</v>
      </c>
      <c r="AS1487" s="104" t="s">
        <v>156</v>
      </c>
      <c r="AT1487" s="105" t="s">
        <v>211</v>
      </c>
      <c r="AU1487" s="104">
        <v>0</v>
      </c>
      <c r="AV1487" s="104">
        <v>0</v>
      </c>
      <c r="AW1487" s="104">
        <v>0</v>
      </c>
      <c r="AX1487" s="105" t="s">
        <v>158</v>
      </c>
      <c r="AY1487" s="104"/>
      <c r="AZ1487" s="104">
        <v>0</v>
      </c>
      <c r="BA1487" s="104">
        <v>0</v>
      </c>
      <c r="BB1487" s="166" t="s">
        <v>1822</v>
      </c>
      <c r="BC1487" s="104"/>
      <c r="BD1487" s="11">
        <v>0</v>
      </c>
      <c r="BE1487" s="104"/>
      <c r="BF1487" s="104"/>
      <c r="BG1487" s="104"/>
      <c r="BH1487" s="104">
        <v>80002015</v>
      </c>
      <c r="BI1487" s="11">
        <v>0</v>
      </c>
      <c r="BJ1487" s="6">
        <v>0</v>
      </c>
      <c r="BK1487" s="6">
        <v>0</v>
      </c>
      <c r="BL1487" s="6">
        <v>0</v>
      </c>
      <c r="BM1487" s="6">
        <v>0</v>
      </c>
      <c r="BN1487" s="6">
        <v>0</v>
      </c>
      <c r="BO1487" s="6">
        <v>0</v>
      </c>
    </row>
    <row r="1488" spans="3:67" ht="20.100000000000001" customHeight="1">
      <c r="C1488" s="18">
        <v>80001016</v>
      </c>
      <c r="D1488" s="12" t="s">
        <v>1823</v>
      </c>
      <c r="E1488" s="11">
        <v>1</v>
      </c>
      <c r="F1488" s="11">
        <v>80001016</v>
      </c>
      <c r="G1488" s="18">
        <v>0</v>
      </c>
      <c r="H1488" s="13">
        <v>0</v>
      </c>
      <c r="I1488" s="18">
        <v>1</v>
      </c>
      <c r="J1488" s="18">
        <v>0</v>
      </c>
      <c r="K1488" s="18">
        <v>0</v>
      </c>
      <c r="L1488" s="11">
        <v>0</v>
      </c>
      <c r="M1488" s="11">
        <v>0</v>
      </c>
      <c r="N1488" s="11">
        <v>5</v>
      </c>
      <c r="O1488" s="11">
        <v>0</v>
      </c>
      <c r="P1488" s="11">
        <v>0</v>
      </c>
      <c r="Q1488" s="11">
        <v>0</v>
      </c>
      <c r="R1488" s="6">
        <v>0</v>
      </c>
      <c r="S1488" s="11">
        <v>0</v>
      </c>
      <c r="T1488" s="11">
        <v>1</v>
      </c>
      <c r="U1488" s="11">
        <v>2</v>
      </c>
      <c r="V1488" s="11">
        <v>0</v>
      </c>
      <c r="W1488" s="11">
        <v>0</v>
      </c>
      <c r="X1488" s="11">
        <v>0</v>
      </c>
      <c r="Y1488" s="11">
        <v>0</v>
      </c>
      <c r="Z1488" s="11">
        <v>0</v>
      </c>
      <c r="AA1488" s="11">
        <v>0</v>
      </c>
      <c r="AB1488" s="11">
        <v>0</v>
      </c>
      <c r="AC1488" s="11">
        <v>0</v>
      </c>
      <c r="AD1488" s="11">
        <v>9</v>
      </c>
      <c r="AE1488" s="11">
        <v>2</v>
      </c>
      <c r="AF1488" s="11" t="s">
        <v>165</v>
      </c>
      <c r="AG1488" s="6">
        <v>2</v>
      </c>
      <c r="AH1488" s="6">
        <v>2</v>
      </c>
      <c r="AI1488" s="6">
        <v>0</v>
      </c>
      <c r="AJ1488" s="6">
        <v>1.5</v>
      </c>
      <c r="AK1488" s="11">
        <v>0</v>
      </c>
      <c r="AL1488" s="11">
        <v>0</v>
      </c>
      <c r="AM1488" s="11">
        <v>0</v>
      </c>
      <c r="AN1488" s="11">
        <v>1</v>
      </c>
      <c r="AO1488" s="11">
        <v>3000</v>
      </c>
      <c r="AP1488" s="11">
        <v>0.5</v>
      </c>
      <c r="AQ1488" s="11">
        <v>0</v>
      </c>
      <c r="AR1488" s="6">
        <v>0</v>
      </c>
      <c r="AS1488" s="11" t="s">
        <v>156</v>
      </c>
      <c r="AT1488" s="12" t="s">
        <v>211</v>
      </c>
      <c r="AU1488" s="11">
        <v>0</v>
      </c>
      <c r="AV1488" s="18">
        <v>0</v>
      </c>
      <c r="AW1488" s="18">
        <v>0</v>
      </c>
      <c r="AX1488" s="12" t="s">
        <v>158</v>
      </c>
      <c r="AY1488" s="11" t="s">
        <v>1824</v>
      </c>
      <c r="AZ1488" s="13">
        <v>0</v>
      </c>
      <c r="BA1488" s="13">
        <v>0</v>
      </c>
      <c r="BB1488" s="37" t="s">
        <v>1825</v>
      </c>
      <c r="BC1488" s="11"/>
      <c r="BD1488" s="11">
        <v>0</v>
      </c>
      <c r="BE1488" s="11"/>
      <c r="BF1488" s="11"/>
      <c r="BG1488" s="11"/>
      <c r="BH1488" s="11">
        <v>80002016</v>
      </c>
      <c r="BI1488" s="11">
        <v>0</v>
      </c>
      <c r="BJ1488" s="6">
        <v>0</v>
      </c>
      <c r="BK1488" s="6">
        <v>0</v>
      </c>
      <c r="BL1488" s="6">
        <v>0</v>
      </c>
      <c r="BM1488" s="6">
        <v>0</v>
      </c>
      <c r="BN1488" s="6">
        <v>0</v>
      </c>
      <c r="BO1488" s="6">
        <v>0</v>
      </c>
    </row>
    <row r="1489" spans="3:67" ht="20.100000000000001" customHeight="1">
      <c r="C1489" s="18">
        <v>80001017</v>
      </c>
      <c r="D1489" s="12" t="s">
        <v>1826</v>
      </c>
      <c r="E1489" s="11">
        <v>1</v>
      </c>
      <c r="F1489" s="11">
        <v>80001017</v>
      </c>
      <c r="G1489" s="18">
        <v>0</v>
      </c>
      <c r="H1489" s="13">
        <v>0</v>
      </c>
      <c r="I1489" s="18">
        <v>1</v>
      </c>
      <c r="J1489" s="18">
        <v>0</v>
      </c>
      <c r="K1489" s="18">
        <v>0</v>
      </c>
      <c r="L1489" s="11">
        <v>0</v>
      </c>
      <c r="M1489" s="11">
        <v>0</v>
      </c>
      <c r="N1489" s="11">
        <v>2</v>
      </c>
      <c r="O1489" s="11">
        <v>3</v>
      </c>
      <c r="P1489" s="11">
        <v>0.1</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165</v>
      </c>
      <c r="AG1489" s="6">
        <v>2</v>
      </c>
      <c r="AH1489" s="6">
        <v>2</v>
      </c>
      <c r="AI1489" s="6">
        <v>0</v>
      </c>
      <c r="AJ1489" s="6">
        <v>1.5</v>
      </c>
      <c r="AK1489" s="11">
        <v>0</v>
      </c>
      <c r="AL1489" s="11">
        <v>0</v>
      </c>
      <c r="AM1489" s="11">
        <v>0</v>
      </c>
      <c r="AN1489" s="11">
        <v>1</v>
      </c>
      <c r="AO1489" s="11">
        <v>3000</v>
      </c>
      <c r="AP1489" s="11">
        <v>0.5</v>
      </c>
      <c r="AQ1489" s="11">
        <v>0</v>
      </c>
      <c r="AR1489" s="6">
        <v>80010171</v>
      </c>
      <c r="AS1489" s="11" t="s">
        <v>156</v>
      </c>
      <c r="AT1489" s="12" t="s">
        <v>211</v>
      </c>
      <c r="AU1489" s="11">
        <v>0</v>
      </c>
      <c r="AV1489" s="18">
        <v>0</v>
      </c>
      <c r="AW1489" s="18">
        <v>0</v>
      </c>
      <c r="AX1489" s="12" t="s">
        <v>158</v>
      </c>
      <c r="AY1489" s="11"/>
      <c r="AZ1489" s="13">
        <v>0</v>
      </c>
      <c r="BA1489" s="13">
        <v>0</v>
      </c>
      <c r="BB1489" s="166" t="s">
        <v>1827</v>
      </c>
      <c r="BC1489" s="11"/>
      <c r="BD1489" s="11">
        <v>0</v>
      </c>
      <c r="BE1489" s="11"/>
      <c r="BF1489" s="11"/>
      <c r="BG1489" s="11"/>
      <c r="BH1489" s="11">
        <v>80002017</v>
      </c>
      <c r="BI1489" s="11">
        <v>0</v>
      </c>
      <c r="BJ1489" s="6">
        <v>0</v>
      </c>
      <c r="BK1489" s="6">
        <v>0</v>
      </c>
      <c r="BL1489" s="6">
        <v>0</v>
      </c>
      <c r="BM1489" s="6">
        <v>0</v>
      </c>
      <c r="BN1489" s="6">
        <v>0</v>
      </c>
      <c r="BO1489" s="6">
        <v>0</v>
      </c>
    </row>
    <row r="1490" spans="3:67" ht="20.100000000000001" customHeight="1">
      <c r="C1490" s="18">
        <v>80001018</v>
      </c>
      <c r="D1490" s="12" t="s">
        <v>1828</v>
      </c>
      <c r="E1490" s="11">
        <v>1</v>
      </c>
      <c r="F1490" s="11">
        <v>80001018</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1</v>
      </c>
      <c r="AO1490" s="11">
        <v>3000</v>
      </c>
      <c r="AP1490" s="11">
        <v>0.5</v>
      </c>
      <c r="AQ1490" s="11">
        <v>0</v>
      </c>
      <c r="AR1490" s="6">
        <v>0</v>
      </c>
      <c r="AS1490" s="11" t="s">
        <v>156</v>
      </c>
      <c r="AT1490" s="12" t="s">
        <v>211</v>
      </c>
      <c r="AU1490" s="11">
        <v>0</v>
      </c>
      <c r="AV1490" s="18">
        <v>0</v>
      </c>
      <c r="AW1490" s="18">
        <v>0</v>
      </c>
      <c r="AX1490" s="12" t="s">
        <v>158</v>
      </c>
      <c r="AY1490" s="11" t="s">
        <v>1829</v>
      </c>
      <c r="AZ1490" s="13">
        <v>0</v>
      </c>
      <c r="BA1490" s="13">
        <v>0</v>
      </c>
      <c r="BB1490" s="37" t="s">
        <v>1830</v>
      </c>
      <c r="BC1490" s="11"/>
      <c r="BD1490" s="11">
        <v>0</v>
      </c>
      <c r="BE1490" s="11"/>
      <c r="BF1490" s="11"/>
      <c r="BG1490" s="11"/>
      <c r="BH1490" s="11">
        <v>80002018</v>
      </c>
      <c r="BI1490" s="11">
        <v>0</v>
      </c>
      <c r="BJ1490" s="6">
        <v>0</v>
      </c>
      <c r="BK1490" s="6">
        <v>0</v>
      </c>
      <c r="BL1490" s="6">
        <v>0</v>
      </c>
      <c r="BM1490" s="6">
        <v>0</v>
      </c>
      <c r="BN1490" s="6">
        <v>0</v>
      </c>
      <c r="BO1490" s="6">
        <v>0</v>
      </c>
    </row>
    <row r="1491" spans="3:67" ht="20.100000000000001" customHeight="1">
      <c r="C1491" s="18">
        <v>80001019</v>
      </c>
      <c r="D1491" s="12" t="s">
        <v>276</v>
      </c>
      <c r="E1491" s="11">
        <v>1</v>
      </c>
      <c r="F1491" s="11">
        <v>80001019</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165</v>
      </c>
      <c r="AG1491" s="6">
        <v>2</v>
      </c>
      <c r="AH1491" s="6">
        <v>2</v>
      </c>
      <c r="AI1491" s="6">
        <v>0</v>
      </c>
      <c r="AJ1491" s="6">
        <v>1.5</v>
      </c>
      <c r="AK1491" s="11">
        <v>0</v>
      </c>
      <c r="AL1491" s="11">
        <v>0</v>
      </c>
      <c r="AM1491" s="11">
        <v>0</v>
      </c>
      <c r="AN1491" s="11">
        <v>1</v>
      </c>
      <c r="AO1491" s="11">
        <v>3000</v>
      </c>
      <c r="AP1491" s="11">
        <v>0.5</v>
      </c>
      <c r="AQ1491" s="11">
        <v>0</v>
      </c>
      <c r="AR1491" s="6">
        <v>0</v>
      </c>
      <c r="AS1491" s="11" t="s">
        <v>156</v>
      </c>
      <c r="AT1491" s="12" t="s">
        <v>211</v>
      </c>
      <c r="AU1491" s="11">
        <v>0</v>
      </c>
      <c r="AV1491" s="18">
        <v>0</v>
      </c>
      <c r="AW1491" s="18">
        <v>0</v>
      </c>
      <c r="AX1491" s="12" t="s">
        <v>158</v>
      </c>
      <c r="AY1491" s="11" t="s">
        <v>1831</v>
      </c>
      <c r="AZ1491" s="13">
        <v>0</v>
      </c>
      <c r="BA1491" s="13">
        <v>0</v>
      </c>
      <c r="BB1491" s="37" t="s">
        <v>1832</v>
      </c>
      <c r="BC1491" s="11"/>
      <c r="BD1491" s="11">
        <v>0</v>
      </c>
      <c r="BE1491" s="11"/>
      <c r="BF1491" s="11"/>
      <c r="BG1491" s="11"/>
      <c r="BH1491" s="11">
        <v>80002019</v>
      </c>
      <c r="BI1491" s="11">
        <v>0</v>
      </c>
      <c r="BJ1491" s="6">
        <v>0</v>
      </c>
      <c r="BK1491" s="6">
        <v>0</v>
      </c>
      <c r="BL1491" s="6">
        <v>0</v>
      </c>
      <c r="BM1491" s="6">
        <v>0</v>
      </c>
      <c r="BN1491" s="6">
        <v>0</v>
      </c>
      <c r="BO1491" s="6">
        <v>0</v>
      </c>
    </row>
    <row r="1492" spans="3:67" ht="20.100000000000001" customHeight="1">
      <c r="C1492" s="18">
        <v>80001020</v>
      </c>
      <c r="D1492" s="12" t="s">
        <v>1833</v>
      </c>
      <c r="E1492" s="11">
        <v>1</v>
      </c>
      <c r="F1492" s="11">
        <v>80001020</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165</v>
      </c>
      <c r="AG1492" s="6">
        <v>2</v>
      </c>
      <c r="AH1492" s="6">
        <v>2</v>
      </c>
      <c r="AI1492" s="6">
        <v>0</v>
      </c>
      <c r="AJ1492" s="6">
        <v>1.5</v>
      </c>
      <c r="AK1492" s="11">
        <v>0</v>
      </c>
      <c r="AL1492" s="11">
        <v>0</v>
      </c>
      <c r="AM1492" s="11">
        <v>0</v>
      </c>
      <c r="AN1492" s="11">
        <v>1</v>
      </c>
      <c r="AO1492" s="11">
        <v>3000</v>
      </c>
      <c r="AP1492" s="11">
        <v>0.5</v>
      </c>
      <c r="AQ1492" s="11">
        <v>0</v>
      </c>
      <c r="AR1492" s="6">
        <v>0</v>
      </c>
      <c r="AS1492" s="11" t="s">
        <v>156</v>
      </c>
      <c r="AT1492" s="12" t="s">
        <v>211</v>
      </c>
      <c r="AU1492" s="11">
        <v>0</v>
      </c>
      <c r="AV1492" s="18">
        <v>0</v>
      </c>
      <c r="AW1492" s="18">
        <v>0</v>
      </c>
      <c r="AX1492" s="12" t="s">
        <v>158</v>
      </c>
      <c r="AY1492" s="11" t="s">
        <v>1834</v>
      </c>
      <c r="AZ1492" s="13">
        <v>0</v>
      </c>
      <c r="BA1492" s="13">
        <v>0</v>
      </c>
      <c r="BB1492" s="37" t="s">
        <v>1835</v>
      </c>
      <c r="BC1492" s="11"/>
      <c r="BD1492" s="11">
        <v>0</v>
      </c>
      <c r="BE1492" s="11"/>
      <c r="BF1492" s="11"/>
      <c r="BG1492" s="11"/>
      <c r="BH1492" s="11">
        <v>80002020</v>
      </c>
      <c r="BI1492" s="11">
        <v>0</v>
      </c>
      <c r="BJ1492" s="6">
        <v>0</v>
      </c>
      <c r="BK1492" s="6">
        <v>0</v>
      </c>
      <c r="BL1492" s="6">
        <v>0</v>
      </c>
      <c r="BM1492" s="6">
        <v>0</v>
      </c>
      <c r="BN1492" s="6">
        <v>0</v>
      </c>
      <c r="BO1492" s="6">
        <v>0</v>
      </c>
    </row>
    <row r="1493" spans="3:67" ht="20.25" customHeight="1">
      <c r="C1493" s="18">
        <v>80001021</v>
      </c>
      <c r="D1493" s="12" t="s">
        <v>1836</v>
      </c>
      <c r="E1493" s="18">
        <v>1</v>
      </c>
      <c r="F1493" s="11">
        <v>80002021</v>
      </c>
      <c r="G1493" s="18">
        <v>0</v>
      </c>
      <c r="H1493" s="13">
        <v>0</v>
      </c>
      <c r="I1493" s="18">
        <v>1</v>
      </c>
      <c r="J1493" s="18">
        <v>0</v>
      </c>
      <c r="K1493" s="18">
        <v>0</v>
      </c>
      <c r="L1493" s="11">
        <v>0</v>
      </c>
      <c r="M1493" s="11">
        <v>0</v>
      </c>
      <c r="N1493" s="11">
        <v>2</v>
      </c>
      <c r="O1493" s="11">
        <v>10</v>
      </c>
      <c r="P1493" s="11">
        <v>0.1</v>
      </c>
      <c r="Q1493" s="11">
        <v>0</v>
      </c>
      <c r="R1493" s="6">
        <v>0</v>
      </c>
      <c r="S1493" s="11">
        <v>0</v>
      </c>
      <c r="T1493" s="11">
        <v>1</v>
      </c>
      <c r="U1493" s="11">
        <v>2</v>
      </c>
      <c r="V1493" s="11">
        <v>0</v>
      </c>
      <c r="W1493" s="11">
        <v>2</v>
      </c>
      <c r="X1493" s="11">
        <v>0</v>
      </c>
      <c r="Y1493" s="11">
        <v>0</v>
      </c>
      <c r="Z1493" s="11">
        <v>0</v>
      </c>
      <c r="AA1493" s="11">
        <v>0</v>
      </c>
      <c r="AB1493" s="11">
        <v>0</v>
      </c>
      <c r="AC1493" s="11">
        <v>0</v>
      </c>
      <c r="AD1493" s="11">
        <v>5</v>
      </c>
      <c r="AE1493" s="11">
        <v>1</v>
      </c>
      <c r="AF1493" s="11">
        <v>3</v>
      </c>
      <c r="AG1493" s="6">
        <v>1</v>
      </c>
      <c r="AH1493" s="6">
        <v>1</v>
      </c>
      <c r="AI1493" s="6">
        <v>0</v>
      </c>
      <c r="AJ1493" s="6">
        <v>3</v>
      </c>
      <c r="AK1493" s="11">
        <v>0</v>
      </c>
      <c r="AL1493" s="11">
        <v>0</v>
      </c>
      <c r="AM1493" s="11">
        <v>0</v>
      </c>
      <c r="AN1493" s="11">
        <v>3</v>
      </c>
      <c r="AO1493" s="11">
        <v>5000</v>
      </c>
      <c r="AP1493" s="11">
        <v>0.5</v>
      </c>
      <c r="AQ1493" s="11">
        <v>0</v>
      </c>
      <c r="AR1493" s="6">
        <v>0</v>
      </c>
      <c r="AS1493" s="11">
        <v>0</v>
      </c>
      <c r="AT1493" s="12" t="s">
        <v>157</v>
      </c>
      <c r="AU1493" s="6" t="s">
        <v>778</v>
      </c>
      <c r="AV1493" s="18">
        <v>10000007</v>
      </c>
      <c r="AW1493" s="167">
        <v>23000080</v>
      </c>
      <c r="AX1493" s="12" t="s">
        <v>158</v>
      </c>
      <c r="AY1493" s="19" t="s">
        <v>156</v>
      </c>
      <c r="AZ1493" s="13">
        <v>0</v>
      </c>
      <c r="BA1493" s="13">
        <v>0</v>
      </c>
      <c r="BB1493" s="37" t="s">
        <v>1837</v>
      </c>
      <c r="BC1493" s="18">
        <v>0</v>
      </c>
      <c r="BD1493" s="11">
        <v>0</v>
      </c>
      <c r="BE1493" s="18"/>
      <c r="BF1493" s="18"/>
      <c r="BG1493" s="18"/>
      <c r="BH1493" s="18">
        <v>80002021</v>
      </c>
      <c r="BI1493" s="9">
        <v>0</v>
      </c>
      <c r="BJ1493" s="6">
        <v>0</v>
      </c>
      <c r="BK1493" s="6">
        <v>0</v>
      </c>
      <c r="BL1493" s="6">
        <v>0</v>
      </c>
      <c r="BM1493" s="6">
        <v>0</v>
      </c>
      <c r="BN1493" s="6">
        <v>0</v>
      </c>
      <c r="BO1493" s="6">
        <v>0</v>
      </c>
    </row>
    <row r="1494" spans="3:67" ht="20.100000000000001" customHeight="1">
      <c r="C1494" s="18">
        <v>80001022</v>
      </c>
      <c r="D1494" s="12" t="s">
        <v>1838</v>
      </c>
      <c r="E1494" s="18">
        <v>1</v>
      </c>
      <c r="F1494" s="11">
        <v>80001022</v>
      </c>
      <c r="G1494" s="6">
        <v>0</v>
      </c>
      <c r="H1494" s="6">
        <v>0</v>
      </c>
      <c r="I1494" s="18">
        <v>1</v>
      </c>
      <c r="J1494" s="18">
        <v>0</v>
      </c>
      <c r="K1494" s="6">
        <v>0</v>
      </c>
      <c r="L1494" s="6">
        <v>0</v>
      </c>
      <c r="M1494" s="6">
        <v>0</v>
      </c>
      <c r="N1494" s="6">
        <v>2</v>
      </c>
      <c r="O1494" s="6">
        <v>1</v>
      </c>
      <c r="P1494" s="6">
        <v>0.2</v>
      </c>
      <c r="Q1494" s="6">
        <v>0</v>
      </c>
      <c r="R1494" s="6">
        <v>0</v>
      </c>
      <c r="S1494" s="6">
        <v>0</v>
      </c>
      <c r="T1494" s="11">
        <v>1</v>
      </c>
      <c r="U1494" s="6">
        <v>2</v>
      </c>
      <c r="V1494" s="6">
        <v>0</v>
      </c>
      <c r="W1494" s="6">
        <v>0</v>
      </c>
      <c r="X1494" s="6">
        <v>0</v>
      </c>
      <c r="Y1494" s="6">
        <v>0</v>
      </c>
      <c r="Z1494" s="6">
        <v>0</v>
      </c>
      <c r="AA1494" s="6">
        <v>0</v>
      </c>
      <c r="AB1494" s="18">
        <v>0</v>
      </c>
      <c r="AC1494" s="6">
        <v>0</v>
      </c>
      <c r="AD1494" s="6">
        <v>15</v>
      </c>
      <c r="AE1494" s="6">
        <v>0</v>
      </c>
      <c r="AF1494" s="6">
        <v>0</v>
      </c>
      <c r="AG1494" s="6">
        <v>7</v>
      </c>
      <c r="AH1494" s="6">
        <v>0</v>
      </c>
      <c r="AI1494" s="6">
        <v>0</v>
      </c>
      <c r="AJ1494" s="6">
        <v>6</v>
      </c>
      <c r="AK1494" s="6">
        <v>0</v>
      </c>
      <c r="AL1494" s="6">
        <v>0</v>
      </c>
      <c r="AM1494" s="6">
        <v>0</v>
      </c>
      <c r="AN1494" s="6">
        <v>0</v>
      </c>
      <c r="AO1494" s="6">
        <v>1000</v>
      </c>
      <c r="AP1494" s="6">
        <v>0</v>
      </c>
      <c r="AQ1494" s="6">
        <v>0</v>
      </c>
      <c r="AR1494" s="6">
        <v>0</v>
      </c>
      <c r="AS1494" s="168" t="s">
        <v>1839</v>
      </c>
      <c r="AT1494" s="12" t="s">
        <v>157</v>
      </c>
      <c r="AU1494" s="6">
        <v>0</v>
      </c>
      <c r="AV1494" s="6" t="s">
        <v>156</v>
      </c>
      <c r="AW1494" s="6">
        <v>0</v>
      </c>
      <c r="AX1494" s="7" t="s">
        <v>158</v>
      </c>
      <c r="AY1494" s="6">
        <v>0</v>
      </c>
      <c r="AZ1494" s="13">
        <v>0</v>
      </c>
      <c r="BA1494" s="13">
        <v>0</v>
      </c>
      <c r="BB1494" s="37" t="s">
        <v>1840</v>
      </c>
      <c r="BC1494" s="6">
        <v>0</v>
      </c>
      <c r="BD1494" s="11">
        <v>0</v>
      </c>
      <c r="BE1494" s="6"/>
      <c r="BF1494" s="6"/>
      <c r="BG1494" s="6"/>
      <c r="BH1494" s="6">
        <v>80002022</v>
      </c>
      <c r="BI1494" s="9">
        <v>0</v>
      </c>
      <c r="BJ1494" s="6">
        <v>0</v>
      </c>
      <c r="BK1494" s="6">
        <v>0</v>
      </c>
      <c r="BL1494" s="6">
        <v>0</v>
      </c>
      <c r="BM1494" s="6">
        <v>0</v>
      </c>
      <c r="BN1494" s="6">
        <v>0</v>
      </c>
      <c r="BO1494" s="6">
        <v>0</v>
      </c>
    </row>
    <row r="1495" spans="3:67" ht="20.100000000000001" customHeight="1">
      <c r="C1495" s="18">
        <v>80001023</v>
      </c>
      <c r="D1495" s="12" t="s">
        <v>215</v>
      </c>
      <c r="E1495" s="11">
        <v>1</v>
      </c>
      <c r="F1495" s="11">
        <v>80001023</v>
      </c>
      <c r="G1495" s="18">
        <v>0</v>
      </c>
      <c r="H1495" s="13">
        <v>0</v>
      </c>
      <c r="I1495" s="18">
        <v>1</v>
      </c>
      <c r="J1495" s="18">
        <v>0</v>
      </c>
      <c r="K1495" s="18">
        <v>0</v>
      </c>
      <c r="L1495" s="11">
        <v>0</v>
      </c>
      <c r="M1495" s="11">
        <v>0</v>
      </c>
      <c r="N1495" s="11">
        <v>2</v>
      </c>
      <c r="O1495" s="11">
        <v>9</v>
      </c>
      <c r="P1495" s="11">
        <v>0.15</v>
      </c>
      <c r="Q1495" s="11">
        <v>0</v>
      </c>
      <c r="R1495" s="6">
        <v>0</v>
      </c>
      <c r="S1495" s="11">
        <v>0</v>
      </c>
      <c r="T1495" s="11">
        <v>1</v>
      </c>
      <c r="U1495" s="11">
        <v>2</v>
      </c>
      <c r="V1495" s="11">
        <v>0</v>
      </c>
      <c r="W1495" s="11">
        <v>0</v>
      </c>
      <c r="X1495" s="11">
        <v>0</v>
      </c>
      <c r="Y1495" s="11">
        <v>0</v>
      </c>
      <c r="Z1495" s="11">
        <v>0</v>
      </c>
      <c r="AA1495" s="11">
        <v>0</v>
      </c>
      <c r="AB1495" s="11">
        <v>0</v>
      </c>
      <c r="AC1495" s="11">
        <v>0</v>
      </c>
      <c r="AD1495" s="11">
        <v>10</v>
      </c>
      <c r="AE1495" s="11">
        <v>0</v>
      </c>
      <c r="AF1495" s="11">
        <v>3</v>
      </c>
      <c r="AG1495" s="6">
        <v>7</v>
      </c>
      <c r="AH1495" s="6">
        <v>0</v>
      </c>
      <c r="AI1495" s="6">
        <v>0</v>
      </c>
      <c r="AJ1495" s="6">
        <v>10</v>
      </c>
      <c r="AK1495" s="11">
        <v>0</v>
      </c>
      <c r="AL1495" s="11">
        <v>0</v>
      </c>
      <c r="AM1495" s="11">
        <v>0</v>
      </c>
      <c r="AN1495" s="11">
        <v>0</v>
      </c>
      <c r="AO1495" s="11">
        <v>3000</v>
      </c>
      <c r="AP1495" s="11">
        <v>0.5</v>
      </c>
      <c r="AQ1495" s="11">
        <v>0</v>
      </c>
      <c r="AR1495" s="6">
        <v>0</v>
      </c>
      <c r="AS1495" s="11">
        <v>80001003</v>
      </c>
      <c r="AT1495" s="12" t="s">
        <v>157</v>
      </c>
      <c r="AU1495" s="11">
        <v>0</v>
      </c>
      <c r="AV1495" s="18">
        <v>0</v>
      </c>
      <c r="AW1495" s="18">
        <v>0</v>
      </c>
      <c r="AX1495" s="12" t="s">
        <v>158</v>
      </c>
      <c r="AY1495" s="11">
        <v>0</v>
      </c>
      <c r="AZ1495" s="13">
        <v>0</v>
      </c>
      <c r="BA1495" s="13">
        <v>0</v>
      </c>
      <c r="BB1495" s="37" t="s">
        <v>1841</v>
      </c>
      <c r="BC1495" s="11"/>
      <c r="BD1495" s="11">
        <v>0</v>
      </c>
      <c r="BE1495" s="11"/>
      <c r="BF1495" s="11"/>
      <c r="BG1495" s="11"/>
      <c r="BH1495" s="11">
        <v>80002023</v>
      </c>
      <c r="BI1495" s="11">
        <v>0</v>
      </c>
      <c r="BJ1495" s="6">
        <v>0</v>
      </c>
      <c r="BK1495" s="6">
        <v>0</v>
      </c>
      <c r="BL1495" s="6">
        <v>0</v>
      </c>
      <c r="BM1495" s="6">
        <v>0</v>
      </c>
      <c r="BN1495" s="6">
        <v>0</v>
      </c>
      <c r="BO1495" s="6">
        <v>0</v>
      </c>
    </row>
    <row r="1496" spans="3:67" ht="20.100000000000001" customHeight="1">
      <c r="C1496" s="18">
        <v>80001024</v>
      </c>
      <c r="D1496" s="12" t="s">
        <v>1842</v>
      </c>
      <c r="E1496" s="11">
        <v>1</v>
      </c>
      <c r="F1496" s="11">
        <v>80001024</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0</v>
      </c>
      <c r="AO1496" s="11">
        <v>3000</v>
      </c>
      <c r="AP1496" s="11">
        <v>0.5</v>
      </c>
      <c r="AQ1496" s="11">
        <v>0</v>
      </c>
      <c r="AR1496" s="6">
        <v>0</v>
      </c>
      <c r="AS1496" s="11" t="s">
        <v>156</v>
      </c>
      <c r="AT1496" s="12" t="s">
        <v>157</v>
      </c>
      <c r="AU1496" s="11">
        <v>0</v>
      </c>
      <c r="AV1496" s="18">
        <v>0</v>
      </c>
      <c r="AW1496" s="18">
        <v>0</v>
      </c>
      <c r="AX1496" s="12" t="s">
        <v>158</v>
      </c>
      <c r="AY1496" s="11" t="s">
        <v>1843</v>
      </c>
      <c r="AZ1496" s="13">
        <v>0</v>
      </c>
      <c r="BA1496" s="13">
        <v>0</v>
      </c>
      <c r="BB1496" s="37" t="s">
        <v>1844</v>
      </c>
      <c r="BC1496" s="11"/>
      <c r="BD1496" s="11">
        <v>0</v>
      </c>
      <c r="BE1496" s="11"/>
      <c r="BF1496" s="11"/>
      <c r="BG1496" s="11"/>
      <c r="BH1496" s="11">
        <v>80002024</v>
      </c>
      <c r="BI1496" s="11">
        <v>0</v>
      </c>
      <c r="BJ1496" s="6">
        <v>0</v>
      </c>
      <c r="BK1496" s="6">
        <v>0</v>
      </c>
      <c r="BL1496" s="6">
        <v>0</v>
      </c>
      <c r="BM1496" s="6">
        <v>0</v>
      </c>
      <c r="BN1496" s="6">
        <v>0</v>
      </c>
      <c r="BO1496" s="6">
        <v>0</v>
      </c>
    </row>
    <row r="1497" spans="3:67" ht="20.100000000000001" customHeight="1">
      <c r="C1497" s="18">
        <v>80001025</v>
      </c>
      <c r="D1497" s="12" t="s">
        <v>1845</v>
      </c>
      <c r="E1497" s="18">
        <v>1</v>
      </c>
      <c r="F1497" s="11">
        <v>80001025</v>
      </c>
      <c r="G1497" s="6">
        <v>0</v>
      </c>
      <c r="H1497" s="6">
        <v>0</v>
      </c>
      <c r="I1497" s="18">
        <v>1</v>
      </c>
      <c r="J1497" s="18">
        <v>0</v>
      </c>
      <c r="K1497" s="6">
        <v>0</v>
      </c>
      <c r="L1497" s="6">
        <v>0</v>
      </c>
      <c r="M1497" s="6">
        <v>0</v>
      </c>
      <c r="N1497" s="6">
        <v>2</v>
      </c>
      <c r="O1497" s="6">
        <v>10</v>
      </c>
      <c r="P1497" s="6">
        <v>0.05</v>
      </c>
      <c r="Q1497" s="6">
        <v>0</v>
      </c>
      <c r="R1497" s="6">
        <v>0</v>
      </c>
      <c r="S1497" s="6">
        <v>0</v>
      </c>
      <c r="T1497" s="11">
        <v>1</v>
      </c>
      <c r="U1497" s="6">
        <v>2</v>
      </c>
      <c r="V1497" s="6">
        <v>0</v>
      </c>
      <c r="W1497" s="6">
        <v>2.5</v>
      </c>
      <c r="X1497" s="6">
        <v>0</v>
      </c>
      <c r="Y1497" s="6">
        <v>0</v>
      </c>
      <c r="Z1497" s="6">
        <v>0</v>
      </c>
      <c r="AA1497" s="6">
        <v>0</v>
      </c>
      <c r="AB1497" s="18">
        <v>0</v>
      </c>
      <c r="AC1497" s="6">
        <v>0</v>
      </c>
      <c r="AD1497" s="6">
        <v>15</v>
      </c>
      <c r="AE1497" s="6">
        <v>0</v>
      </c>
      <c r="AF1497" s="6">
        <v>0</v>
      </c>
      <c r="AG1497" s="6">
        <v>7</v>
      </c>
      <c r="AH1497" s="6">
        <v>0</v>
      </c>
      <c r="AI1497" s="6">
        <v>0</v>
      </c>
      <c r="AJ1497" s="6">
        <v>6</v>
      </c>
      <c r="AK1497" s="6">
        <v>0</v>
      </c>
      <c r="AL1497" s="6">
        <v>0</v>
      </c>
      <c r="AM1497" s="6">
        <v>0</v>
      </c>
      <c r="AN1497" s="6">
        <v>0</v>
      </c>
      <c r="AO1497" s="6">
        <v>1000</v>
      </c>
      <c r="AP1497" s="6">
        <v>0</v>
      </c>
      <c r="AQ1497" s="6">
        <v>0</v>
      </c>
      <c r="AR1497" s="6">
        <v>0</v>
      </c>
      <c r="AS1497" s="6" t="s">
        <v>156</v>
      </c>
      <c r="AT1497" s="12" t="s">
        <v>157</v>
      </c>
      <c r="AU1497" s="6" t="s">
        <v>778</v>
      </c>
      <c r="AV1497" s="6" t="s">
        <v>156</v>
      </c>
      <c r="AW1497" s="6" t="s">
        <v>1108</v>
      </c>
      <c r="AX1497" s="7" t="s">
        <v>158</v>
      </c>
      <c r="AY1497" s="6">
        <v>0</v>
      </c>
      <c r="AZ1497" s="13">
        <v>0</v>
      </c>
      <c r="BA1497" s="13">
        <v>0</v>
      </c>
      <c r="BB1497" s="33" t="s">
        <v>1846</v>
      </c>
      <c r="BC1497" s="6">
        <v>0</v>
      </c>
      <c r="BD1497" s="11">
        <v>0</v>
      </c>
      <c r="BE1497" s="6"/>
      <c r="BF1497" s="6"/>
      <c r="BG1497" s="6"/>
      <c r="BH1497" s="6">
        <v>80002025</v>
      </c>
      <c r="BI1497" s="9">
        <v>0</v>
      </c>
      <c r="BJ1497" s="6">
        <v>0</v>
      </c>
      <c r="BK1497" s="6">
        <v>0</v>
      </c>
      <c r="BL1497" s="6">
        <v>0</v>
      </c>
      <c r="BM1497" s="6">
        <v>0</v>
      </c>
      <c r="BN1497" s="6">
        <v>0</v>
      </c>
      <c r="BO1497" s="6">
        <v>0</v>
      </c>
    </row>
    <row r="1498" spans="3:67" ht="20.100000000000001" customHeight="1">
      <c r="C1498" s="18">
        <v>80001026</v>
      </c>
      <c r="D1498" s="12" t="s">
        <v>1847</v>
      </c>
      <c r="E1498" s="18">
        <v>1</v>
      </c>
      <c r="F1498" s="11">
        <v>80001026</v>
      </c>
      <c r="G1498" s="6">
        <v>0</v>
      </c>
      <c r="H1498" s="6">
        <v>0</v>
      </c>
      <c r="I1498" s="18">
        <v>1</v>
      </c>
      <c r="J1498" s="18">
        <v>0</v>
      </c>
      <c r="K1498" s="6">
        <v>0</v>
      </c>
      <c r="L1498" s="6">
        <v>0</v>
      </c>
      <c r="M1498" s="6">
        <v>0</v>
      </c>
      <c r="N1498" s="6">
        <v>2</v>
      </c>
      <c r="O1498" s="6">
        <v>1</v>
      </c>
      <c r="P1498" s="6">
        <v>0.1</v>
      </c>
      <c r="Q1498" s="6">
        <v>0</v>
      </c>
      <c r="R1498" s="6">
        <v>0</v>
      </c>
      <c r="S1498" s="6">
        <v>0</v>
      </c>
      <c r="T1498" s="11">
        <v>1</v>
      </c>
      <c r="U1498" s="6">
        <v>2</v>
      </c>
      <c r="V1498" s="6">
        <v>0</v>
      </c>
      <c r="W1498" s="6">
        <v>0</v>
      </c>
      <c r="X1498" s="6">
        <v>0</v>
      </c>
      <c r="Y1498" s="6">
        <v>0</v>
      </c>
      <c r="Z1498" s="6">
        <v>0</v>
      </c>
      <c r="AA1498" s="6">
        <v>0</v>
      </c>
      <c r="AB1498" s="18">
        <v>0</v>
      </c>
      <c r="AC1498" s="6">
        <v>0</v>
      </c>
      <c r="AD1498" s="6">
        <v>10</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v>80001004</v>
      </c>
      <c r="AT1498" s="12" t="s">
        <v>157</v>
      </c>
      <c r="AU1498" s="6">
        <v>0</v>
      </c>
      <c r="AV1498" s="6" t="s">
        <v>156</v>
      </c>
      <c r="AW1498" s="6">
        <v>0</v>
      </c>
      <c r="AX1498" s="7" t="s">
        <v>158</v>
      </c>
      <c r="AY1498" s="6">
        <v>0</v>
      </c>
      <c r="AZ1498" s="13">
        <v>0</v>
      </c>
      <c r="BA1498" s="13">
        <v>0</v>
      </c>
      <c r="BB1498" s="33" t="s">
        <v>1848</v>
      </c>
      <c r="BC1498" s="6">
        <v>0</v>
      </c>
      <c r="BD1498" s="11">
        <v>0</v>
      </c>
      <c r="BE1498" s="6"/>
      <c r="BF1498" s="6"/>
      <c r="BG1498" s="6"/>
      <c r="BH1498" s="6">
        <v>80002026</v>
      </c>
      <c r="BI1498" s="9">
        <v>0</v>
      </c>
      <c r="BJ1498" s="6">
        <v>0</v>
      </c>
      <c r="BK1498" s="6">
        <v>0</v>
      </c>
      <c r="BL1498" s="6">
        <v>0</v>
      </c>
      <c r="BM1498" s="6">
        <v>0</v>
      </c>
      <c r="BN1498" s="6">
        <v>0</v>
      </c>
      <c r="BO1498" s="6">
        <v>0</v>
      </c>
    </row>
    <row r="1499" spans="3:67" ht="20.100000000000001" customHeight="1">
      <c r="C1499" s="18">
        <v>80001027</v>
      </c>
      <c r="D1499" s="12" t="s">
        <v>1849</v>
      </c>
      <c r="E1499" s="11">
        <v>1</v>
      </c>
      <c r="F1499" s="11">
        <v>80001027</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0</v>
      </c>
      <c r="AO1499" s="11">
        <v>3000</v>
      </c>
      <c r="AP1499" s="11">
        <v>0.5</v>
      </c>
      <c r="AQ1499" s="11">
        <v>0</v>
      </c>
      <c r="AR1499" s="6">
        <v>0</v>
      </c>
      <c r="AS1499" s="11" t="s">
        <v>156</v>
      </c>
      <c r="AT1499" s="12" t="s">
        <v>157</v>
      </c>
      <c r="AU1499" s="11">
        <v>0</v>
      </c>
      <c r="AV1499" s="18">
        <v>0</v>
      </c>
      <c r="AW1499" s="18">
        <v>0</v>
      </c>
      <c r="AX1499" s="12" t="s">
        <v>158</v>
      </c>
      <c r="AY1499" s="11" t="s">
        <v>1850</v>
      </c>
      <c r="AZ1499" s="13">
        <v>0</v>
      </c>
      <c r="BA1499" s="13">
        <v>0</v>
      </c>
      <c r="BB1499" s="37" t="s">
        <v>1851</v>
      </c>
      <c r="BC1499" s="11"/>
      <c r="BD1499" s="11">
        <v>0</v>
      </c>
      <c r="BE1499" s="11"/>
      <c r="BF1499" s="11"/>
      <c r="BG1499" s="11"/>
      <c r="BH1499" s="11">
        <v>80002027</v>
      </c>
      <c r="BI1499" s="11">
        <v>0</v>
      </c>
      <c r="BJ1499" s="6">
        <v>0</v>
      </c>
      <c r="BK1499" s="6">
        <v>0</v>
      </c>
      <c r="BL1499" s="6">
        <v>0</v>
      </c>
      <c r="BM1499" s="6">
        <v>0</v>
      </c>
      <c r="BN1499" s="6">
        <v>0</v>
      </c>
      <c r="BO1499" s="6">
        <v>0</v>
      </c>
    </row>
    <row r="1500" spans="3:67" ht="20.100000000000001" customHeight="1">
      <c r="C1500" s="18">
        <v>80001028</v>
      </c>
      <c r="D1500" s="12" t="s">
        <v>1852</v>
      </c>
      <c r="E1500" s="11">
        <v>1</v>
      </c>
      <c r="F1500" s="11">
        <v>80001028</v>
      </c>
      <c r="G1500" s="18">
        <v>0</v>
      </c>
      <c r="H1500" s="13">
        <v>0</v>
      </c>
      <c r="I1500" s="18">
        <v>1</v>
      </c>
      <c r="J1500" s="18">
        <v>0</v>
      </c>
      <c r="K1500" s="18">
        <v>0</v>
      </c>
      <c r="L1500" s="11">
        <v>0</v>
      </c>
      <c r="M1500" s="11">
        <v>0</v>
      </c>
      <c r="N1500" s="11">
        <v>2</v>
      </c>
      <c r="O1500" s="11">
        <v>9</v>
      </c>
      <c r="P1500" s="11">
        <v>0.05</v>
      </c>
      <c r="Q1500" s="11">
        <v>0</v>
      </c>
      <c r="R1500" s="6">
        <v>0</v>
      </c>
      <c r="S1500" s="11">
        <v>0</v>
      </c>
      <c r="T1500" s="11">
        <v>1</v>
      </c>
      <c r="U1500" s="11">
        <v>2</v>
      </c>
      <c r="V1500" s="11">
        <v>0</v>
      </c>
      <c r="W1500" s="11">
        <v>2</v>
      </c>
      <c r="X1500" s="11">
        <v>0</v>
      </c>
      <c r="Y1500" s="11">
        <v>0</v>
      </c>
      <c r="Z1500" s="11">
        <v>0</v>
      </c>
      <c r="AA1500" s="11">
        <v>0</v>
      </c>
      <c r="AB1500" s="11">
        <v>0</v>
      </c>
      <c r="AC1500" s="11">
        <v>0</v>
      </c>
      <c r="AD1500" s="11">
        <v>3</v>
      </c>
      <c r="AE1500" s="11">
        <v>2</v>
      </c>
      <c r="AF1500" s="11" t="s">
        <v>165</v>
      </c>
      <c r="AG1500" s="6">
        <v>0</v>
      </c>
      <c r="AH1500" s="6">
        <v>0</v>
      </c>
      <c r="AI1500" s="6">
        <v>0</v>
      </c>
      <c r="AJ1500" s="6">
        <v>1.5</v>
      </c>
      <c r="AK1500" s="11">
        <v>0</v>
      </c>
      <c r="AL1500" s="11">
        <v>0</v>
      </c>
      <c r="AM1500" s="11">
        <v>0</v>
      </c>
      <c r="AN1500" s="11">
        <v>0</v>
      </c>
      <c r="AO1500" s="11">
        <v>3000</v>
      </c>
      <c r="AP1500" s="11">
        <v>0.5</v>
      </c>
      <c r="AQ1500" s="11">
        <v>0</v>
      </c>
      <c r="AR1500" s="6">
        <v>0</v>
      </c>
      <c r="AS1500" s="11">
        <v>0</v>
      </c>
      <c r="AT1500" s="12" t="s">
        <v>157</v>
      </c>
      <c r="AU1500" s="11">
        <v>0</v>
      </c>
      <c r="AV1500" s="18">
        <v>10000007</v>
      </c>
      <c r="AW1500" s="18">
        <v>23000040</v>
      </c>
      <c r="AX1500" s="12" t="s">
        <v>158</v>
      </c>
      <c r="AY1500" s="11">
        <v>0</v>
      </c>
      <c r="AZ1500" s="13">
        <v>0</v>
      </c>
      <c r="BA1500" s="13">
        <v>1</v>
      </c>
      <c r="BB1500" s="37" t="s">
        <v>1853</v>
      </c>
      <c r="BC1500" s="11">
        <v>0</v>
      </c>
      <c r="BD1500" s="11">
        <v>0</v>
      </c>
      <c r="BE1500" s="11"/>
      <c r="BF1500" s="11"/>
      <c r="BG1500" s="11"/>
      <c r="BH1500" s="11">
        <v>80002028</v>
      </c>
      <c r="BI1500" s="11">
        <v>0</v>
      </c>
      <c r="BJ1500" s="6">
        <v>0</v>
      </c>
      <c r="BK1500" s="6">
        <v>0</v>
      </c>
      <c r="BL1500" s="6">
        <v>0</v>
      </c>
      <c r="BM1500" s="6">
        <v>0</v>
      </c>
      <c r="BN1500" s="6">
        <v>0</v>
      </c>
      <c r="BO1500" s="6">
        <v>0</v>
      </c>
    </row>
    <row r="1501" spans="3:67" ht="20.100000000000001" customHeight="1">
      <c r="C1501" s="18">
        <f t="shared" ref="C1501:C1520" si="112">C1473+1000</f>
        <v>80002001</v>
      </c>
      <c r="D1501" s="12" t="s">
        <v>1854</v>
      </c>
      <c r="E1501" s="11">
        <v>1</v>
      </c>
      <c r="F1501" s="11">
        <v>80002001</v>
      </c>
      <c r="G1501" s="18">
        <v>0</v>
      </c>
      <c r="H1501" s="13">
        <v>0</v>
      </c>
      <c r="I1501" s="18">
        <v>1</v>
      </c>
      <c r="J1501" s="18">
        <v>0</v>
      </c>
      <c r="K1501" s="18">
        <v>0</v>
      </c>
      <c r="L1501" s="11">
        <v>0</v>
      </c>
      <c r="M1501" s="11">
        <v>0</v>
      </c>
      <c r="N1501" s="11">
        <v>5</v>
      </c>
      <c r="O1501" s="11">
        <v>0</v>
      </c>
      <c r="P1501" s="11">
        <v>0</v>
      </c>
      <c r="Q1501" s="11">
        <v>0</v>
      </c>
      <c r="R1501" s="6">
        <v>0</v>
      </c>
      <c r="S1501" s="11">
        <v>0</v>
      </c>
      <c r="T1501" s="11">
        <v>1</v>
      </c>
      <c r="U1501" s="11">
        <v>2</v>
      </c>
      <c r="V1501" s="11">
        <v>0</v>
      </c>
      <c r="W1501" s="11">
        <v>0</v>
      </c>
      <c r="X1501" s="11">
        <v>0</v>
      </c>
      <c r="Y1501" s="11">
        <v>0</v>
      </c>
      <c r="Z1501" s="11">
        <v>0</v>
      </c>
      <c r="AA1501" s="11">
        <v>0</v>
      </c>
      <c r="AB1501" s="11">
        <v>0</v>
      </c>
      <c r="AC1501" s="11">
        <v>0</v>
      </c>
      <c r="AD1501" s="11">
        <v>9</v>
      </c>
      <c r="AE1501" s="11">
        <v>2</v>
      </c>
      <c r="AF1501" s="11" t="s">
        <v>165</v>
      </c>
      <c r="AG1501" s="6">
        <v>2</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t="s">
        <v>1855</v>
      </c>
      <c r="AZ1501" s="13">
        <v>0</v>
      </c>
      <c r="BA1501" s="13">
        <v>0</v>
      </c>
      <c r="BB1501" s="37" t="s">
        <v>1856</v>
      </c>
      <c r="BC1501" s="11">
        <v>0</v>
      </c>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12"/>
        <v>80002002</v>
      </c>
      <c r="D1502" s="12" t="s">
        <v>1857</v>
      </c>
      <c r="E1502" s="11">
        <v>1</v>
      </c>
      <c r="F1502" s="11">
        <v>80002002</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165</v>
      </c>
      <c r="AG1502" s="6">
        <v>2</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t="s">
        <v>1858</v>
      </c>
      <c r="AZ1502" s="13">
        <v>0</v>
      </c>
      <c r="BA1502" s="13">
        <v>0</v>
      </c>
      <c r="BB1502" s="37" t="s">
        <v>1859</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80002003</v>
      </c>
      <c r="D1503" s="12" t="s">
        <v>1860</v>
      </c>
      <c r="E1503" s="11">
        <v>1</v>
      </c>
      <c r="F1503" s="11">
        <v>80002003</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1861</v>
      </c>
      <c r="AZ1503" s="13">
        <v>0</v>
      </c>
      <c r="BA1503" s="13">
        <v>0</v>
      </c>
      <c r="BB1503" s="37" t="s">
        <v>1862</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80002004</v>
      </c>
      <c r="D1504" s="12" t="s">
        <v>1863</v>
      </c>
      <c r="E1504" s="11">
        <v>1</v>
      </c>
      <c r="F1504" s="11">
        <v>80002004</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1864</v>
      </c>
      <c r="AZ1504" s="13">
        <v>0</v>
      </c>
      <c r="BA1504" s="13">
        <v>0</v>
      </c>
      <c r="BB1504" s="37" t="s">
        <v>1865</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80002005</v>
      </c>
      <c r="D1505" s="12" t="s">
        <v>1866</v>
      </c>
      <c r="E1505" s="11">
        <v>1</v>
      </c>
      <c r="F1505" s="11">
        <v>80002005</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1867</v>
      </c>
      <c r="AZ1505" s="13">
        <v>0</v>
      </c>
      <c r="BA1505" s="13">
        <v>0</v>
      </c>
      <c r="BB1505" s="37" t="s">
        <v>1868</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80002006</v>
      </c>
      <c r="D1506" s="12" t="s">
        <v>1869</v>
      </c>
      <c r="E1506" s="11">
        <v>1</v>
      </c>
      <c r="F1506" s="11">
        <v>80002006</v>
      </c>
      <c r="G1506" s="18">
        <v>0</v>
      </c>
      <c r="H1506" s="13">
        <v>0</v>
      </c>
      <c r="I1506" s="18">
        <v>1</v>
      </c>
      <c r="J1506" s="18">
        <v>0</v>
      </c>
      <c r="K1506" s="18">
        <v>0</v>
      </c>
      <c r="L1506" s="11">
        <v>0</v>
      </c>
      <c r="M1506" s="11">
        <v>0</v>
      </c>
      <c r="N1506" s="11">
        <v>5</v>
      </c>
      <c r="O1506" s="104">
        <v>0</v>
      </c>
      <c r="P1506" s="104">
        <v>0</v>
      </c>
      <c r="Q1506" s="104">
        <v>0</v>
      </c>
      <c r="R1506" s="6">
        <v>0</v>
      </c>
      <c r="S1506" s="104">
        <v>0</v>
      </c>
      <c r="T1506" s="104">
        <v>1</v>
      </c>
      <c r="U1506" s="104">
        <v>2</v>
      </c>
      <c r="V1506" s="104">
        <v>0</v>
      </c>
      <c r="W1506" s="11">
        <v>1</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04" t="s">
        <v>1870</v>
      </c>
      <c r="AZ1506" s="13">
        <v>0</v>
      </c>
      <c r="BA1506" s="13">
        <v>0</v>
      </c>
      <c r="BB1506" s="166" t="s">
        <v>1871</v>
      </c>
      <c r="BC1506" s="11"/>
      <c r="BD1506" s="11">
        <v>0</v>
      </c>
      <c r="BE1506" s="11"/>
      <c r="BF1506" s="11"/>
      <c r="BG1506" s="11"/>
      <c r="BH1506" s="104"/>
      <c r="BI1506" s="11">
        <v>0</v>
      </c>
      <c r="BJ1506" s="6">
        <v>0</v>
      </c>
      <c r="BK1506" s="6">
        <v>0</v>
      </c>
      <c r="BL1506" s="6">
        <v>0</v>
      </c>
      <c r="BM1506" s="6">
        <v>0</v>
      </c>
      <c r="BN1506" s="6">
        <v>0</v>
      </c>
      <c r="BO1506" s="6">
        <v>0</v>
      </c>
    </row>
    <row r="1507" spans="3:67" ht="20.100000000000001" customHeight="1">
      <c r="C1507" s="18">
        <f t="shared" si="112"/>
        <v>80002007</v>
      </c>
      <c r="D1507" s="12" t="s">
        <v>1872</v>
      </c>
      <c r="E1507" s="11">
        <v>1</v>
      </c>
      <c r="F1507" s="11">
        <v>80002007</v>
      </c>
      <c r="G1507" s="18">
        <v>0</v>
      </c>
      <c r="H1507" s="13">
        <v>0</v>
      </c>
      <c r="I1507" s="18">
        <v>1</v>
      </c>
      <c r="J1507" s="18">
        <v>0</v>
      </c>
      <c r="K1507" s="18">
        <v>0</v>
      </c>
      <c r="L1507" s="11">
        <v>0</v>
      </c>
      <c r="M1507" s="11">
        <v>0</v>
      </c>
      <c r="N1507" s="11">
        <v>2</v>
      </c>
      <c r="O1507" s="11">
        <v>3</v>
      </c>
      <c r="P1507" s="11">
        <v>0.2</v>
      </c>
      <c r="Q1507" s="11">
        <v>0</v>
      </c>
      <c r="R1507" s="6">
        <v>0</v>
      </c>
      <c r="S1507" s="11">
        <v>0</v>
      </c>
      <c r="T1507" s="11">
        <v>1</v>
      </c>
      <c r="U1507" s="11">
        <v>2</v>
      </c>
      <c r="V1507" s="11">
        <v>0</v>
      </c>
      <c r="W1507" s="11">
        <v>1</v>
      </c>
      <c r="X1507" s="11">
        <v>0</v>
      </c>
      <c r="Y1507" s="11">
        <v>0</v>
      </c>
      <c r="Z1507" s="11">
        <v>0</v>
      </c>
      <c r="AA1507" s="11">
        <v>0</v>
      </c>
      <c r="AB1507" s="11">
        <v>0</v>
      </c>
      <c r="AC1507" s="11">
        <v>0</v>
      </c>
      <c r="AD1507" s="11">
        <v>9</v>
      </c>
      <c r="AE1507" s="11">
        <v>1</v>
      </c>
      <c r="AF1507" s="11">
        <v>0</v>
      </c>
      <c r="AG1507" s="6">
        <v>1</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c r="AZ1507" s="13">
        <v>0</v>
      </c>
      <c r="BA1507" s="13">
        <v>0</v>
      </c>
      <c r="BB1507" s="37" t="s">
        <v>1803</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12"/>
        <v>80002008</v>
      </c>
      <c r="D1508" s="12" t="s">
        <v>1873</v>
      </c>
      <c r="E1508" s="11">
        <v>1</v>
      </c>
      <c r="F1508" s="11">
        <v>80002008</v>
      </c>
      <c r="G1508" s="18">
        <v>0</v>
      </c>
      <c r="H1508" s="13">
        <v>0</v>
      </c>
      <c r="I1508" s="18">
        <v>1</v>
      </c>
      <c r="J1508" s="18">
        <v>0</v>
      </c>
      <c r="K1508" s="18">
        <v>0</v>
      </c>
      <c r="L1508" s="11">
        <v>0</v>
      </c>
      <c r="M1508" s="11">
        <v>0</v>
      </c>
      <c r="N1508" s="11">
        <v>2</v>
      </c>
      <c r="O1508" s="11">
        <v>3</v>
      </c>
      <c r="P1508" s="11">
        <v>0.5</v>
      </c>
      <c r="Q1508" s="11">
        <v>0</v>
      </c>
      <c r="R1508" s="6">
        <v>0</v>
      </c>
      <c r="S1508" s="11">
        <v>0</v>
      </c>
      <c r="T1508" s="11">
        <v>1</v>
      </c>
      <c r="U1508" s="11">
        <v>2</v>
      </c>
      <c r="V1508" s="11">
        <v>0</v>
      </c>
      <c r="W1508" s="11">
        <v>0.5</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c r="AZ1508" s="13">
        <v>0</v>
      </c>
      <c r="BA1508" s="13">
        <v>0</v>
      </c>
      <c r="BB1508" s="37" t="s">
        <v>1874</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80002009</v>
      </c>
      <c r="D1509" s="12" t="s">
        <v>1875</v>
      </c>
      <c r="E1509" s="11">
        <v>1</v>
      </c>
      <c r="F1509" s="11">
        <v>80002009</v>
      </c>
      <c r="G1509" s="18">
        <v>0</v>
      </c>
      <c r="H1509" s="13">
        <v>0</v>
      </c>
      <c r="I1509" s="18">
        <v>1</v>
      </c>
      <c r="J1509" s="18">
        <v>0</v>
      </c>
      <c r="K1509" s="18">
        <v>0</v>
      </c>
      <c r="L1509" s="11">
        <v>0</v>
      </c>
      <c r="M1509" s="11">
        <v>0</v>
      </c>
      <c r="N1509" s="11">
        <v>5</v>
      </c>
      <c r="O1509" s="11">
        <v>0</v>
      </c>
      <c r="P1509" s="11">
        <v>0</v>
      </c>
      <c r="Q1509" s="11">
        <v>0</v>
      </c>
      <c r="R1509" s="6">
        <v>0</v>
      </c>
      <c r="S1509" s="11">
        <v>0</v>
      </c>
      <c r="T1509" s="11">
        <v>1</v>
      </c>
      <c r="U1509" s="11">
        <v>2</v>
      </c>
      <c r="V1509" s="11">
        <v>0</v>
      </c>
      <c r="W1509" s="11">
        <v>0</v>
      </c>
      <c r="X1509" s="11">
        <v>0</v>
      </c>
      <c r="Y1509" s="11">
        <v>0</v>
      </c>
      <c r="Z1509" s="11">
        <v>0</v>
      </c>
      <c r="AA1509" s="11">
        <v>0</v>
      </c>
      <c r="AB1509" s="11">
        <v>0</v>
      </c>
      <c r="AC1509" s="11">
        <v>0</v>
      </c>
      <c r="AD1509" s="11">
        <v>9</v>
      </c>
      <c r="AE1509" s="11">
        <v>2</v>
      </c>
      <c r="AF1509" s="11" t="s">
        <v>165</v>
      </c>
      <c r="AG1509" s="6">
        <v>2</v>
      </c>
      <c r="AH1509" s="6">
        <v>2</v>
      </c>
      <c r="AI1509" s="6">
        <v>0</v>
      </c>
      <c r="AJ1509" s="6">
        <v>1.5</v>
      </c>
      <c r="AK1509" s="11">
        <v>0</v>
      </c>
      <c r="AL1509" s="11">
        <v>0</v>
      </c>
      <c r="AM1509" s="11">
        <v>0</v>
      </c>
      <c r="AN1509" s="11">
        <v>1</v>
      </c>
      <c r="AO1509" s="11">
        <v>3000</v>
      </c>
      <c r="AP1509" s="11">
        <v>0.5</v>
      </c>
      <c r="AQ1509" s="11">
        <v>0</v>
      </c>
      <c r="AR1509" s="6">
        <v>0</v>
      </c>
      <c r="AS1509" s="11" t="s">
        <v>156</v>
      </c>
      <c r="AT1509" s="12" t="s">
        <v>157</v>
      </c>
      <c r="AU1509" s="11">
        <v>0</v>
      </c>
      <c r="AV1509" s="18">
        <v>0</v>
      </c>
      <c r="AW1509" s="18">
        <v>0</v>
      </c>
      <c r="AX1509" s="12" t="s">
        <v>158</v>
      </c>
      <c r="AY1509" s="11" t="s">
        <v>1876</v>
      </c>
      <c r="AZ1509" s="13">
        <v>0</v>
      </c>
      <c r="BA1509" s="13">
        <v>0</v>
      </c>
      <c r="BB1509" s="37" t="s">
        <v>1877</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80002010</v>
      </c>
      <c r="D1510" s="12" t="s">
        <v>1878</v>
      </c>
      <c r="E1510" s="11">
        <v>1</v>
      </c>
      <c r="F1510" s="11">
        <v>80002010</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1879</v>
      </c>
      <c r="AZ1510" s="13">
        <v>0</v>
      </c>
      <c r="BA1510" s="13">
        <v>0</v>
      </c>
      <c r="BB1510" s="37" t="s">
        <v>1880</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80002011</v>
      </c>
      <c r="D1511" s="12" t="s">
        <v>1881</v>
      </c>
      <c r="E1511" s="11">
        <v>1</v>
      </c>
      <c r="F1511" s="11">
        <v>80002011</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0</v>
      </c>
      <c r="AS1511" s="11" t="s">
        <v>156</v>
      </c>
      <c r="AT1511" s="12" t="s">
        <v>157</v>
      </c>
      <c r="AU1511" s="11">
        <v>0</v>
      </c>
      <c r="AV1511" s="18">
        <v>0</v>
      </c>
      <c r="AW1511" s="18">
        <v>0</v>
      </c>
      <c r="AX1511" s="12" t="s">
        <v>158</v>
      </c>
      <c r="AY1511" s="11" t="s">
        <v>1882</v>
      </c>
      <c r="AZ1511" s="13">
        <v>0</v>
      </c>
      <c r="BA1511" s="13">
        <v>0</v>
      </c>
      <c r="BB1511" s="37" t="s">
        <v>1883</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80002012</v>
      </c>
      <c r="D1512" s="12" t="s">
        <v>1884</v>
      </c>
      <c r="E1512" s="11">
        <v>1</v>
      </c>
      <c r="F1512" s="11">
        <v>80002012</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1885</v>
      </c>
      <c r="AZ1512" s="13">
        <v>0</v>
      </c>
      <c r="BA1512" s="13">
        <v>0</v>
      </c>
      <c r="BB1512" s="37" t="s">
        <v>1886</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80002013</v>
      </c>
      <c r="D1513" s="12" t="s">
        <v>1887</v>
      </c>
      <c r="E1513" s="11">
        <v>1</v>
      </c>
      <c r="F1513" s="11">
        <v>80002013</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1888</v>
      </c>
      <c r="AZ1513" s="13">
        <v>0</v>
      </c>
      <c r="BA1513" s="13">
        <v>0</v>
      </c>
      <c r="BB1513" s="37" t="s">
        <v>1889</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80002014</v>
      </c>
      <c r="D1514" s="12" t="s">
        <v>1890</v>
      </c>
      <c r="E1514" s="11">
        <v>1</v>
      </c>
      <c r="F1514" s="11">
        <v>80002014</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1891</v>
      </c>
      <c r="AZ1514" s="13">
        <v>0</v>
      </c>
      <c r="BA1514" s="13">
        <v>0</v>
      </c>
      <c r="BB1514" s="37" t="s">
        <v>1892</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04">
        <f t="shared" si="112"/>
        <v>80002015</v>
      </c>
      <c r="D1515" s="105" t="s">
        <v>1893</v>
      </c>
      <c r="E1515" s="104">
        <v>1</v>
      </c>
      <c r="F1515" s="104">
        <v>80002015</v>
      </c>
      <c r="G1515" s="104">
        <v>0</v>
      </c>
      <c r="H1515" s="104">
        <v>0</v>
      </c>
      <c r="I1515" s="18">
        <v>1</v>
      </c>
      <c r="J1515" s="18">
        <v>0</v>
      </c>
      <c r="K1515" s="104">
        <v>0</v>
      </c>
      <c r="L1515" s="104">
        <v>0</v>
      </c>
      <c r="M1515" s="104">
        <v>0</v>
      </c>
      <c r="N1515" s="104">
        <v>2</v>
      </c>
      <c r="O1515" s="104">
        <v>0</v>
      </c>
      <c r="P1515" s="104">
        <v>0</v>
      </c>
      <c r="Q1515" s="104">
        <v>0</v>
      </c>
      <c r="R1515" s="6">
        <v>0</v>
      </c>
      <c r="S1515" s="104">
        <v>0</v>
      </c>
      <c r="T1515" s="104">
        <v>1</v>
      </c>
      <c r="U1515" s="104">
        <v>2</v>
      </c>
      <c r="V1515" s="104">
        <v>0</v>
      </c>
      <c r="W1515" s="104">
        <v>0</v>
      </c>
      <c r="X1515" s="104">
        <v>0</v>
      </c>
      <c r="Y1515" s="104">
        <v>0</v>
      </c>
      <c r="Z1515" s="104">
        <v>0</v>
      </c>
      <c r="AA1515" s="104">
        <v>0</v>
      </c>
      <c r="AB1515" s="104">
        <v>0</v>
      </c>
      <c r="AC1515" s="104">
        <v>0</v>
      </c>
      <c r="AD1515" s="104">
        <v>9</v>
      </c>
      <c r="AE1515" s="104">
        <v>2</v>
      </c>
      <c r="AF1515" s="104" t="s">
        <v>165</v>
      </c>
      <c r="AG1515" s="104">
        <v>2</v>
      </c>
      <c r="AH1515" s="104">
        <v>2</v>
      </c>
      <c r="AI1515" s="6">
        <v>0</v>
      </c>
      <c r="AJ1515" s="104">
        <v>1.5</v>
      </c>
      <c r="AK1515" s="104">
        <v>0</v>
      </c>
      <c r="AL1515" s="104">
        <v>0</v>
      </c>
      <c r="AM1515" s="104">
        <v>0</v>
      </c>
      <c r="AN1515" s="104">
        <v>1</v>
      </c>
      <c r="AO1515" s="104">
        <v>3000</v>
      </c>
      <c r="AP1515" s="104">
        <v>0.5</v>
      </c>
      <c r="AQ1515" s="104">
        <v>0</v>
      </c>
      <c r="AR1515" s="104">
        <v>0</v>
      </c>
      <c r="AS1515" s="104" t="s">
        <v>156</v>
      </c>
      <c r="AT1515" s="12" t="s">
        <v>157</v>
      </c>
      <c r="AU1515" s="104">
        <v>0</v>
      </c>
      <c r="AV1515" s="104">
        <v>0</v>
      </c>
      <c r="AW1515" s="104">
        <v>0</v>
      </c>
      <c r="AX1515" s="105" t="s">
        <v>158</v>
      </c>
      <c r="AY1515" s="104"/>
      <c r="AZ1515" s="104">
        <v>0</v>
      </c>
      <c r="BA1515" s="104">
        <v>0</v>
      </c>
      <c r="BB1515" s="166" t="s">
        <v>1894</v>
      </c>
      <c r="BC1515" s="104"/>
      <c r="BD1515" s="11">
        <v>0</v>
      </c>
      <c r="BE1515" s="104"/>
      <c r="BF1515" s="104"/>
      <c r="BG1515" s="104"/>
      <c r="BH1515" s="104"/>
      <c r="BI1515" s="11">
        <v>0</v>
      </c>
      <c r="BJ1515" s="6">
        <v>0</v>
      </c>
      <c r="BK1515" s="6">
        <v>0</v>
      </c>
      <c r="BL1515" s="6">
        <v>0</v>
      </c>
      <c r="BM1515" s="6">
        <v>0</v>
      </c>
      <c r="BN1515" s="6">
        <v>0</v>
      </c>
      <c r="BO1515" s="6">
        <v>0</v>
      </c>
    </row>
    <row r="1516" spans="3:67" ht="20.100000000000001" customHeight="1">
      <c r="C1516" s="18">
        <f t="shared" si="112"/>
        <v>80002016</v>
      </c>
      <c r="D1516" s="12" t="s">
        <v>1895</v>
      </c>
      <c r="E1516" s="11">
        <v>1</v>
      </c>
      <c r="F1516" s="11">
        <v>80002016</v>
      </c>
      <c r="G1516" s="18">
        <v>0</v>
      </c>
      <c r="H1516" s="13">
        <v>0</v>
      </c>
      <c r="I1516" s="18">
        <v>1</v>
      </c>
      <c r="J1516" s="18">
        <v>0</v>
      </c>
      <c r="K1516" s="18">
        <v>0</v>
      </c>
      <c r="L1516" s="11">
        <v>0</v>
      </c>
      <c r="M1516" s="11">
        <v>0</v>
      </c>
      <c r="N1516" s="11">
        <v>5</v>
      </c>
      <c r="O1516" s="11">
        <v>0</v>
      </c>
      <c r="P1516" s="11">
        <v>0</v>
      </c>
      <c r="Q1516" s="11">
        <v>0</v>
      </c>
      <c r="R1516" s="6">
        <v>0</v>
      </c>
      <c r="S1516" s="11">
        <v>0</v>
      </c>
      <c r="T1516" s="11">
        <v>1</v>
      </c>
      <c r="U1516" s="11">
        <v>2</v>
      </c>
      <c r="V1516" s="11">
        <v>0</v>
      </c>
      <c r="W1516" s="11">
        <v>0</v>
      </c>
      <c r="X1516" s="11">
        <v>0</v>
      </c>
      <c r="Y1516" s="11">
        <v>0</v>
      </c>
      <c r="Z1516" s="11">
        <v>0</v>
      </c>
      <c r="AA1516" s="11">
        <v>0</v>
      </c>
      <c r="AB1516" s="11">
        <v>0</v>
      </c>
      <c r="AC1516" s="11">
        <v>0</v>
      </c>
      <c r="AD1516" s="11">
        <v>9</v>
      </c>
      <c r="AE1516" s="11">
        <v>2</v>
      </c>
      <c r="AF1516" s="11" t="s">
        <v>165</v>
      </c>
      <c r="AG1516" s="6">
        <v>2</v>
      </c>
      <c r="AH1516" s="6">
        <v>2</v>
      </c>
      <c r="AI1516" s="6">
        <v>0</v>
      </c>
      <c r="AJ1516" s="6">
        <v>1.5</v>
      </c>
      <c r="AK1516" s="11">
        <v>0</v>
      </c>
      <c r="AL1516" s="11">
        <v>0</v>
      </c>
      <c r="AM1516" s="11">
        <v>0</v>
      </c>
      <c r="AN1516" s="11">
        <v>1</v>
      </c>
      <c r="AO1516" s="11">
        <v>3000</v>
      </c>
      <c r="AP1516" s="11">
        <v>0.5</v>
      </c>
      <c r="AQ1516" s="11">
        <v>0</v>
      </c>
      <c r="AR1516" s="6">
        <v>0</v>
      </c>
      <c r="AS1516" s="11" t="s">
        <v>156</v>
      </c>
      <c r="AT1516" s="12" t="s">
        <v>157</v>
      </c>
      <c r="AU1516" s="11">
        <v>0</v>
      </c>
      <c r="AV1516" s="18">
        <v>0</v>
      </c>
      <c r="AW1516" s="18">
        <v>0</v>
      </c>
      <c r="AX1516" s="12" t="s">
        <v>158</v>
      </c>
      <c r="AY1516" s="11" t="s">
        <v>1896</v>
      </c>
      <c r="AZ1516" s="13">
        <v>0</v>
      </c>
      <c r="BA1516" s="13">
        <v>0</v>
      </c>
      <c r="BB1516" s="37" t="s">
        <v>1897</v>
      </c>
      <c r="BC1516" s="11"/>
      <c r="BD1516" s="11">
        <v>0</v>
      </c>
      <c r="BE1516" s="11"/>
      <c r="BF1516" s="11"/>
      <c r="BG1516" s="11"/>
      <c r="BH1516" s="18"/>
      <c r="BI1516" s="11">
        <v>0</v>
      </c>
      <c r="BJ1516" s="6">
        <v>0</v>
      </c>
      <c r="BK1516" s="6">
        <v>0</v>
      </c>
      <c r="BL1516" s="6">
        <v>0</v>
      </c>
      <c r="BM1516" s="6">
        <v>0</v>
      </c>
      <c r="BN1516" s="6">
        <v>0</v>
      </c>
      <c r="BO1516" s="6">
        <v>0</v>
      </c>
    </row>
    <row r="1517" spans="3:67" ht="20.100000000000001" customHeight="1">
      <c r="C1517" s="18">
        <f t="shared" si="112"/>
        <v>80002017</v>
      </c>
      <c r="D1517" s="12" t="s">
        <v>1898</v>
      </c>
      <c r="E1517" s="11">
        <v>1</v>
      </c>
      <c r="F1517" s="11">
        <v>80002017</v>
      </c>
      <c r="G1517" s="18">
        <v>0</v>
      </c>
      <c r="H1517" s="13">
        <v>0</v>
      </c>
      <c r="I1517" s="18">
        <v>1</v>
      </c>
      <c r="J1517" s="18">
        <v>0</v>
      </c>
      <c r="K1517" s="18">
        <v>0</v>
      </c>
      <c r="L1517" s="11">
        <v>0</v>
      </c>
      <c r="M1517" s="11">
        <v>0</v>
      </c>
      <c r="N1517" s="11">
        <v>2</v>
      </c>
      <c r="O1517" s="11">
        <v>3</v>
      </c>
      <c r="P1517" s="11">
        <v>0.2</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165</v>
      </c>
      <c r="AG1517" s="6">
        <v>2</v>
      </c>
      <c r="AH1517" s="6">
        <v>2</v>
      </c>
      <c r="AI1517" s="6">
        <v>0</v>
      </c>
      <c r="AJ1517" s="6">
        <v>1.5</v>
      </c>
      <c r="AK1517" s="11">
        <v>0</v>
      </c>
      <c r="AL1517" s="11">
        <v>0</v>
      </c>
      <c r="AM1517" s="11">
        <v>0</v>
      </c>
      <c r="AN1517" s="11">
        <v>1</v>
      </c>
      <c r="AO1517" s="11">
        <v>3000</v>
      </c>
      <c r="AP1517" s="11">
        <v>0.5</v>
      </c>
      <c r="AQ1517" s="11">
        <v>0</v>
      </c>
      <c r="AR1517" s="6">
        <v>80010171</v>
      </c>
      <c r="AS1517" s="11" t="s">
        <v>156</v>
      </c>
      <c r="AT1517" s="12" t="s">
        <v>157</v>
      </c>
      <c r="AU1517" s="11">
        <v>0</v>
      </c>
      <c r="AV1517" s="18">
        <v>0</v>
      </c>
      <c r="AW1517" s="18">
        <v>0</v>
      </c>
      <c r="AX1517" s="12" t="s">
        <v>158</v>
      </c>
      <c r="AY1517" s="11"/>
      <c r="AZ1517" s="13">
        <v>0</v>
      </c>
      <c r="BA1517" s="13">
        <v>0</v>
      </c>
      <c r="BB1517" s="166" t="s">
        <v>1899</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80002018</v>
      </c>
      <c r="D1518" s="12" t="s">
        <v>1900</v>
      </c>
      <c r="E1518" s="11">
        <v>1</v>
      </c>
      <c r="F1518" s="11">
        <v>80002018</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165</v>
      </c>
      <c r="AG1518" s="6">
        <v>2</v>
      </c>
      <c r="AH1518" s="6">
        <v>2</v>
      </c>
      <c r="AI1518" s="6">
        <v>0</v>
      </c>
      <c r="AJ1518" s="6">
        <v>1.5</v>
      </c>
      <c r="AK1518" s="11">
        <v>0</v>
      </c>
      <c r="AL1518" s="11">
        <v>0</v>
      </c>
      <c r="AM1518" s="11">
        <v>0</v>
      </c>
      <c r="AN1518" s="11">
        <v>1</v>
      </c>
      <c r="AO1518" s="11">
        <v>3000</v>
      </c>
      <c r="AP1518" s="11">
        <v>0.5</v>
      </c>
      <c r="AQ1518" s="11">
        <v>0</v>
      </c>
      <c r="AR1518" s="6">
        <v>0</v>
      </c>
      <c r="AS1518" s="11" t="s">
        <v>156</v>
      </c>
      <c r="AT1518" s="12" t="s">
        <v>157</v>
      </c>
      <c r="AU1518" s="11">
        <v>0</v>
      </c>
      <c r="AV1518" s="18">
        <v>0</v>
      </c>
      <c r="AW1518" s="18">
        <v>0</v>
      </c>
      <c r="AX1518" s="12" t="s">
        <v>158</v>
      </c>
      <c r="AY1518" s="11" t="s">
        <v>1901</v>
      </c>
      <c r="AZ1518" s="13">
        <v>0</v>
      </c>
      <c r="BA1518" s="13">
        <v>0</v>
      </c>
      <c r="BB1518" s="37" t="s">
        <v>1902</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80002019</v>
      </c>
      <c r="D1519" s="12" t="s">
        <v>1903</v>
      </c>
      <c r="E1519" s="11">
        <v>1</v>
      </c>
      <c r="F1519" s="11">
        <v>80002019</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165</v>
      </c>
      <c r="AG1519" s="6">
        <v>2</v>
      </c>
      <c r="AH1519" s="6">
        <v>2</v>
      </c>
      <c r="AI1519" s="6">
        <v>0</v>
      </c>
      <c r="AJ1519" s="6">
        <v>1.5</v>
      </c>
      <c r="AK1519" s="11">
        <v>0</v>
      </c>
      <c r="AL1519" s="11">
        <v>0</v>
      </c>
      <c r="AM1519" s="11">
        <v>0</v>
      </c>
      <c r="AN1519" s="11">
        <v>1</v>
      </c>
      <c r="AO1519" s="11">
        <v>3000</v>
      </c>
      <c r="AP1519" s="11">
        <v>0.5</v>
      </c>
      <c r="AQ1519" s="11">
        <v>0</v>
      </c>
      <c r="AR1519" s="6">
        <v>0</v>
      </c>
      <c r="AS1519" s="11" t="s">
        <v>156</v>
      </c>
      <c r="AT1519" s="12" t="s">
        <v>157</v>
      </c>
      <c r="AU1519" s="11">
        <v>0</v>
      </c>
      <c r="AV1519" s="18">
        <v>0</v>
      </c>
      <c r="AW1519" s="18">
        <v>0</v>
      </c>
      <c r="AX1519" s="12" t="s">
        <v>158</v>
      </c>
      <c r="AY1519" s="11" t="s">
        <v>1904</v>
      </c>
      <c r="AZ1519" s="13">
        <v>0</v>
      </c>
      <c r="BA1519" s="13">
        <v>0</v>
      </c>
      <c r="BB1519" s="37" t="s">
        <v>1905</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80002020</v>
      </c>
      <c r="D1520" s="12" t="s">
        <v>1906</v>
      </c>
      <c r="E1520" s="11">
        <v>1</v>
      </c>
      <c r="F1520" s="11">
        <v>80002020</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165</v>
      </c>
      <c r="AG1520" s="6">
        <v>2</v>
      </c>
      <c r="AH1520" s="6">
        <v>2</v>
      </c>
      <c r="AI1520" s="6">
        <v>0</v>
      </c>
      <c r="AJ1520" s="6">
        <v>1.5</v>
      </c>
      <c r="AK1520" s="11">
        <v>0</v>
      </c>
      <c r="AL1520" s="11">
        <v>0</v>
      </c>
      <c r="AM1520" s="11">
        <v>0</v>
      </c>
      <c r="AN1520" s="11">
        <v>1</v>
      </c>
      <c r="AO1520" s="11">
        <v>3000</v>
      </c>
      <c r="AP1520" s="11">
        <v>0.5</v>
      </c>
      <c r="AQ1520" s="11">
        <v>0</v>
      </c>
      <c r="AR1520" s="6">
        <v>0</v>
      </c>
      <c r="AS1520" s="11" t="s">
        <v>156</v>
      </c>
      <c r="AT1520" s="12" t="s">
        <v>157</v>
      </c>
      <c r="AU1520" s="11">
        <v>0</v>
      </c>
      <c r="AV1520" s="18">
        <v>0</v>
      </c>
      <c r="AW1520" s="18">
        <v>0</v>
      </c>
      <c r="AX1520" s="12" t="s">
        <v>158</v>
      </c>
      <c r="AY1520" s="11" t="s">
        <v>1907</v>
      </c>
      <c r="AZ1520" s="13">
        <v>0</v>
      </c>
      <c r="BA1520" s="13">
        <v>0</v>
      </c>
      <c r="BB1520" s="37" t="s">
        <v>1908</v>
      </c>
      <c r="BC1520" s="11"/>
      <c r="BD1520" s="11">
        <v>0</v>
      </c>
      <c r="BE1520" s="11"/>
      <c r="BF1520" s="11"/>
      <c r="BG1520" s="11"/>
      <c r="BH1520" s="18"/>
      <c r="BI1520" s="11">
        <v>0</v>
      </c>
      <c r="BJ1520" s="6">
        <v>0</v>
      </c>
      <c r="BK1520" s="6">
        <v>0</v>
      </c>
      <c r="BL1520" s="6">
        <v>0</v>
      </c>
      <c r="BM1520" s="6">
        <v>0</v>
      </c>
      <c r="BN1520" s="6">
        <v>0</v>
      </c>
      <c r="BO1520" s="6">
        <v>0</v>
      </c>
    </row>
    <row r="1521" spans="3:67" ht="20.25" customHeight="1">
      <c r="C1521" s="18">
        <f t="shared" ref="C1521:C1528" si="113">C1493+1000</f>
        <v>80002021</v>
      </c>
      <c r="D1521" s="12" t="s">
        <v>1909</v>
      </c>
      <c r="E1521" s="18">
        <v>1</v>
      </c>
      <c r="F1521" s="11">
        <v>80002021</v>
      </c>
      <c r="G1521" s="18">
        <v>0</v>
      </c>
      <c r="H1521" s="13">
        <v>0</v>
      </c>
      <c r="I1521" s="18">
        <v>1</v>
      </c>
      <c r="J1521" s="18">
        <v>0</v>
      </c>
      <c r="K1521" s="18">
        <v>0</v>
      </c>
      <c r="L1521" s="11">
        <v>0</v>
      </c>
      <c r="M1521" s="11">
        <v>0</v>
      </c>
      <c r="N1521" s="11">
        <v>2</v>
      </c>
      <c r="O1521" s="11">
        <v>10</v>
      </c>
      <c r="P1521" s="11">
        <v>0.2</v>
      </c>
      <c r="Q1521" s="11">
        <v>0</v>
      </c>
      <c r="R1521" s="6">
        <v>0</v>
      </c>
      <c r="S1521" s="11">
        <v>0</v>
      </c>
      <c r="T1521" s="11">
        <v>1</v>
      </c>
      <c r="U1521" s="11">
        <v>2</v>
      </c>
      <c r="V1521" s="11">
        <v>0</v>
      </c>
      <c r="W1521" s="11">
        <v>2</v>
      </c>
      <c r="X1521" s="11">
        <v>0</v>
      </c>
      <c r="Y1521" s="11">
        <v>0</v>
      </c>
      <c r="Z1521" s="11">
        <v>0</v>
      </c>
      <c r="AA1521" s="11">
        <v>0</v>
      </c>
      <c r="AB1521" s="11">
        <v>0</v>
      </c>
      <c r="AC1521" s="11">
        <v>0</v>
      </c>
      <c r="AD1521" s="11">
        <v>5</v>
      </c>
      <c r="AE1521" s="11">
        <v>1</v>
      </c>
      <c r="AF1521" s="11">
        <v>3</v>
      </c>
      <c r="AG1521" s="6">
        <v>1</v>
      </c>
      <c r="AH1521" s="6">
        <v>1</v>
      </c>
      <c r="AI1521" s="6">
        <v>0</v>
      </c>
      <c r="AJ1521" s="6">
        <v>3</v>
      </c>
      <c r="AK1521" s="11">
        <v>0</v>
      </c>
      <c r="AL1521" s="11">
        <v>0</v>
      </c>
      <c r="AM1521" s="11">
        <v>0</v>
      </c>
      <c r="AN1521" s="11">
        <v>3</v>
      </c>
      <c r="AO1521" s="11">
        <v>5000</v>
      </c>
      <c r="AP1521" s="11">
        <v>0.5</v>
      </c>
      <c r="AQ1521" s="11">
        <v>0</v>
      </c>
      <c r="AR1521" s="6">
        <v>0</v>
      </c>
      <c r="AS1521" s="11">
        <v>0</v>
      </c>
      <c r="AT1521" s="12" t="s">
        <v>157</v>
      </c>
      <c r="AU1521" s="6" t="s">
        <v>778</v>
      </c>
      <c r="AV1521" s="18">
        <v>10000007</v>
      </c>
      <c r="AW1521" s="167">
        <v>23000080</v>
      </c>
      <c r="AX1521" s="12" t="s">
        <v>158</v>
      </c>
      <c r="AY1521" s="19" t="s">
        <v>156</v>
      </c>
      <c r="AZ1521" s="13">
        <v>0</v>
      </c>
      <c r="BA1521" s="13">
        <v>0</v>
      </c>
      <c r="BB1521" s="37" t="s">
        <v>1910</v>
      </c>
      <c r="BC1521" s="18">
        <v>0</v>
      </c>
      <c r="BD1521" s="11">
        <v>0</v>
      </c>
      <c r="BE1521" s="11"/>
      <c r="BF1521" s="11"/>
      <c r="BG1521" s="11"/>
      <c r="BH1521" s="18"/>
      <c r="BI1521" s="9">
        <v>0</v>
      </c>
      <c r="BJ1521" s="6">
        <v>0</v>
      </c>
      <c r="BK1521" s="6">
        <v>0</v>
      </c>
      <c r="BL1521" s="6">
        <v>0</v>
      </c>
      <c r="BM1521" s="6">
        <v>0</v>
      </c>
      <c r="BN1521" s="6">
        <v>0</v>
      </c>
      <c r="BO1521" s="6">
        <v>0</v>
      </c>
    </row>
    <row r="1522" spans="3:67" ht="20.100000000000001" customHeight="1">
      <c r="C1522" s="18">
        <f t="shared" si="113"/>
        <v>80002022</v>
      </c>
      <c r="D1522" s="12" t="s">
        <v>1911</v>
      </c>
      <c r="E1522" s="18">
        <v>1</v>
      </c>
      <c r="F1522" s="11">
        <v>80002022</v>
      </c>
      <c r="G1522" s="6">
        <v>0</v>
      </c>
      <c r="H1522" s="6">
        <v>0</v>
      </c>
      <c r="I1522" s="18">
        <v>1</v>
      </c>
      <c r="J1522" s="18">
        <v>0</v>
      </c>
      <c r="K1522" s="6">
        <v>0</v>
      </c>
      <c r="L1522" s="6">
        <v>0</v>
      </c>
      <c r="M1522" s="6">
        <v>0</v>
      </c>
      <c r="N1522" s="6">
        <v>2</v>
      </c>
      <c r="O1522" s="6">
        <v>1</v>
      </c>
      <c r="P1522" s="6">
        <v>0.2</v>
      </c>
      <c r="Q1522" s="6">
        <v>0</v>
      </c>
      <c r="R1522" s="6">
        <v>0</v>
      </c>
      <c r="S1522" s="6">
        <v>0</v>
      </c>
      <c r="T1522" s="11">
        <v>1</v>
      </c>
      <c r="U1522" s="6">
        <v>2</v>
      </c>
      <c r="V1522" s="6">
        <v>0</v>
      </c>
      <c r="W1522" s="6">
        <v>0</v>
      </c>
      <c r="X1522" s="6">
        <v>0</v>
      </c>
      <c r="Y1522" s="6">
        <v>0</v>
      </c>
      <c r="Z1522" s="6">
        <v>0</v>
      </c>
      <c r="AA1522" s="6">
        <v>0</v>
      </c>
      <c r="AB1522" s="18">
        <v>0</v>
      </c>
      <c r="AC1522" s="6">
        <v>0</v>
      </c>
      <c r="AD1522" s="6">
        <v>10</v>
      </c>
      <c r="AE1522" s="6">
        <v>0</v>
      </c>
      <c r="AF1522" s="6">
        <v>0</v>
      </c>
      <c r="AG1522" s="6">
        <v>7</v>
      </c>
      <c r="AH1522" s="6">
        <v>0</v>
      </c>
      <c r="AI1522" s="6">
        <v>0</v>
      </c>
      <c r="AJ1522" s="6">
        <v>6</v>
      </c>
      <c r="AK1522" s="6">
        <v>0</v>
      </c>
      <c r="AL1522" s="6">
        <v>0</v>
      </c>
      <c r="AM1522" s="6">
        <v>0</v>
      </c>
      <c r="AN1522" s="6">
        <v>0</v>
      </c>
      <c r="AO1522" s="6">
        <v>1000</v>
      </c>
      <c r="AP1522" s="6">
        <v>0</v>
      </c>
      <c r="AQ1522" s="6">
        <v>0</v>
      </c>
      <c r="AR1522" s="6">
        <v>0</v>
      </c>
      <c r="AS1522" s="168" t="s">
        <v>1912</v>
      </c>
      <c r="AT1522" s="12" t="s">
        <v>157</v>
      </c>
      <c r="AU1522" s="6" t="s">
        <v>778</v>
      </c>
      <c r="AV1522" s="6" t="s">
        <v>156</v>
      </c>
      <c r="AW1522" s="6">
        <v>0</v>
      </c>
      <c r="AX1522" s="7" t="s">
        <v>158</v>
      </c>
      <c r="AY1522" s="6">
        <v>0</v>
      </c>
      <c r="AZ1522" s="13">
        <v>0</v>
      </c>
      <c r="BA1522" s="13">
        <v>0</v>
      </c>
      <c r="BB1522" s="37" t="s">
        <v>1913</v>
      </c>
      <c r="BC1522" s="6">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80002023</v>
      </c>
      <c r="D1523" s="12" t="s">
        <v>1914</v>
      </c>
      <c r="E1523" s="11">
        <v>1</v>
      </c>
      <c r="F1523" s="11">
        <v>80002023</v>
      </c>
      <c r="G1523" s="18">
        <v>0</v>
      </c>
      <c r="H1523" s="13">
        <v>0</v>
      </c>
      <c r="I1523" s="18">
        <v>1</v>
      </c>
      <c r="J1523" s="18">
        <v>0</v>
      </c>
      <c r="K1523" s="18">
        <v>0</v>
      </c>
      <c r="L1523" s="11">
        <v>0</v>
      </c>
      <c r="M1523" s="11">
        <v>0</v>
      </c>
      <c r="N1523" s="11">
        <v>2</v>
      </c>
      <c r="O1523" s="11">
        <v>9</v>
      </c>
      <c r="P1523" s="11">
        <v>0.3</v>
      </c>
      <c r="Q1523" s="11">
        <v>0</v>
      </c>
      <c r="R1523" s="6">
        <v>0</v>
      </c>
      <c r="S1523" s="11">
        <v>0</v>
      </c>
      <c r="T1523" s="11">
        <v>1</v>
      </c>
      <c r="U1523" s="11">
        <v>2</v>
      </c>
      <c r="V1523" s="11">
        <v>0</v>
      </c>
      <c r="W1523" s="11">
        <v>0</v>
      </c>
      <c r="X1523" s="11">
        <v>0</v>
      </c>
      <c r="Y1523" s="11">
        <v>0</v>
      </c>
      <c r="Z1523" s="11">
        <v>0</v>
      </c>
      <c r="AA1523" s="11">
        <v>0</v>
      </c>
      <c r="AB1523" s="11">
        <v>0</v>
      </c>
      <c r="AC1523" s="11">
        <v>0</v>
      </c>
      <c r="AD1523" s="11">
        <v>10</v>
      </c>
      <c r="AE1523" s="11">
        <v>0</v>
      </c>
      <c r="AF1523" s="11">
        <v>3</v>
      </c>
      <c r="AG1523" s="6">
        <v>7</v>
      </c>
      <c r="AH1523" s="6">
        <v>0</v>
      </c>
      <c r="AI1523" s="6">
        <v>0</v>
      </c>
      <c r="AJ1523" s="6">
        <v>10</v>
      </c>
      <c r="AK1523" s="11">
        <v>0</v>
      </c>
      <c r="AL1523" s="11">
        <v>0</v>
      </c>
      <c r="AM1523" s="11">
        <v>0</v>
      </c>
      <c r="AN1523" s="11">
        <v>0</v>
      </c>
      <c r="AO1523" s="11">
        <v>3000</v>
      </c>
      <c r="AP1523" s="11">
        <v>0.5</v>
      </c>
      <c r="AQ1523" s="11">
        <v>0</v>
      </c>
      <c r="AR1523" s="6">
        <v>0</v>
      </c>
      <c r="AS1523" s="11">
        <v>80002003</v>
      </c>
      <c r="AT1523" s="12" t="s">
        <v>157</v>
      </c>
      <c r="AU1523" s="11">
        <v>0</v>
      </c>
      <c r="AV1523" s="18">
        <v>0</v>
      </c>
      <c r="AW1523" s="18">
        <v>0</v>
      </c>
      <c r="AX1523" s="12" t="s">
        <v>158</v>
      </c>
      <c r="AY1523" s="11">
        <v>0</v>
      </c>
      <c r="AZ1523" s="13">
        <v>0</v>
      </c>
      <c r="BA1523" s="13">
        <v>0</v>
      </c>
      <c r="BB1523" s="37" t="s">
        <v>1915</v>
      </c>
      <c r="BC1523" s="11"/>
      <c r="BD1523" s="11">
        <v>0</v>
      </c>
      <c r="BE1523" s="11"/>
      <c r="BF1523" s="11"/>
      <c r="BG1523" s="11"/>
      <c r="BH1523" s="18"/>
      <c r="BI1523" s="11">
        <v>0</v>
      </c>
      <c r="BJ1523" s="6">
        <v>0</v>
      </c>
      <c r="BK1523" s="6">
        <v>0</v>
      </c>
      <c r="BL1523" s="6">
        <v>0</v>
      </c>
      <c r="BM1523" s="6">
        <v>0</v>
      </c>
      <c r="BN1523" s="6">
        <v>0</v>
      </c>
      <c r="BO1523" s="6">
        <v>0</v>
      </c>
    </row>
    <row r="1524" spans="3:67" ht="20.100000000000001" customHeight="1">
      <c r="C1524" s="18">
        <f t="shared" si="113"/>
        <v>80002024</v>
      </c>
      <c r="D1524" s="12" t="s">
        <v>1916</v>
      </c>
      <c r="E1524" s="11">
        <v>1</v>
      </c>
      <c r="F1524" s="11">
        <v>80002024</v>
      </c>
      <c r="G1524" s="18">
        <v>0</v>
      </c>
      <c r="H1524" s="13">
        <v>0</v>
      </c>
      <c r="I1524" s="18">
        <v>1</v>
      </c>
      <c r="J1524" s="18">
        <v>0</v>
      </c>
      <c r="K1524" s="18">
        <v>0</v>
      </c>
      <c r="L1524" s="11">
        <v>0</v>
      </c>
      <c r="M1524" s="11">
        <v>0</v>
      </c>
      <c r="N1524" s="11">
        <v>5</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2</v>
      </c>
      <c r="AF1524" s="11" t="s">
        <v>165</v>
      </c>
      <c r="AG1524" s="6">
        <v>2</v>
      </c>
      <c r="AH1524" s="6">
        <v>2</v>
      </c>
      <c r="AI1524" s="6">
        <v>0</v>
      </c>
      <c r="AJ1524" s="6">
        <v>1.5</v>
      </c>
      <c r="AK1524" s="11">
        <v>0</v>
      </c>
      <c r="AL1524" s="11">
        <v>0</v>
      </c>
      <c r="AM1524" s="11">
        <v>0</v>
      </c>
      <c r="AN1524" s="11">
        <v>0</v>
      </c>
      <c r="AO1524" s="11">
        <v>3000</v>
      </c>
      <c r="AP1524" s="11">
        <v>0.5</v>
      </c>
      <c r="AQ1524" s="11">
        <v>0</v>
      </c>
      <c r="AR1524" s="6">
        <v>0</v>
      </c>
      <c r="AS1524" s="11" t="s">
        <v>156</v>
      </c>
      <c r="AT1524" s="12" t="s">
        <v>157</v>
      </c>
      <c r="AU1524" s="11">
        <v>0</v>
      </c>
      <c r="AV1524" s="18">
        <v>0</v>
      </c>
      <c r="AW1524" s="18">
        <v>0</v>
      </c>
      <c r="AX1524" s="12" t="s">
        <v>158</v>
      </c>
      <c r="AY1524" s="11" t="s">
        <v>1843</v>
      </c>
      <c r="AZ1524" s="13">
        <v>0</v>
      </c>
      <c r="BA1524" s="13">
        <v>0</v>
      </c>
      <c r="BB1524" s="37" t="s">
        <v>1917</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80002025</v>
      </c>
      <c r="D1525" s="12" t="s">
        <v>1918</v>
      </c>
      <c r="E1525" s="18">
        <v>1</v>
      </c>
      <c r="F1525" s="11">
        <v>80002025</v>
      </c>
      <c r="G1525" s="6">
        <v>0</v>
      </c>
      <c r="H1525" s="6">
        <v>0</v>
      </c>
      <c r="I1525" s="18">
        <v>1</v>
      </c>
      <c r="J1525" s="18">
        <v>0</v>
      </c>
      <c r="K1525" s="6">
        <v>0</v>
      </c>
      <c r="L1525" s="6">
        <v>0</v>
      </c>
      <c r="M1525" s="6">
        <v>0</v>
      </c>
      <c r="N1525" s="6">
        <v>2</v>
      </c>
      <c r="O1525" s="6">
        <v>10</v>
      </c>
      <c r="P1525" s="6">
        <v>0.1</v>
      </c>
      <c r="Q1525" s="6">
        <v>0</v>
      </c>
      <c r="R1525" s="6">
        <v>0</v>
      </c>
      <c r="S1525" s="6">
        <v>0</v>
      </c>
      <c r="T1525" s="11">
        <v>1</v>
      </c>
      <c r="U1525" s="6">
        <v>2</v>
      </c>
      <c r="V1525" s="6">
        <v>0</v>
      </c>
      <c r="W1525" s="6">
        <v>2.5</v>
      </c>
      <c r="X1525" s="6">
        <v>0</v>
      </c>
      <c r="Y1525" s="6">
        <v>0</v>
      </c>
      <c r="Z1525" s="6">
        <v>0</v>
      </c>
      <c r="AA1525" s="6">
        <v>0</v>
      </c>
      <c r="AB1525" s="18">
        <v>0</v>
      </c>
      <c r="AC1525" s="6">
        <v>0</v>
      </c>
      <c r="AD1525" s="6">
        <v>10</v>
      </c>
      <c r="AE1525" s="6">
        <v>0</v>
      </c>
      <c r="AF1525" s="6">
        <v>0</v>
      </c>
      <c r="AG1525" s="6">
        <v>7</v>
      </c>
      <c r="AH1525" s="6">
        <v>0</v>
      </c>
      <c r="AI1525" s="6">
        <v>0</v>
      </c>
      <c r="AJ1525" s="6">
        <v>6</v>
      </c>
      <c r="AK1525" s="6">
        <v>0</v>
      </c>
      <c r="AL1525" s="6">
        <v>0</v>
      </c>
      <c r="AM1525" s="6">
        <v>0</v>
      </c>
      <c r="AN1525" s="6">
        <v>0</v>
      </c>
      <c r="AO1525" s="6">
        <v>1000</v>
      </c>
      <c r="AP1525" s="6">
        <v>0</v>
      </c>
      <c r="AQ1525" s="6">
        <v>0</v>
      </c>
      <c r="AR1525" s="6">
        <v>0</v>
      </c>
      <c r="AS1525" s="6" t="s">
        <v>156</v>
      </c>
      <c r="AT1525" s="12" t="s">
        <v>157</v>
      </c>
      <c r="AU1525" s="6" t="s">
        <v>778</v>
      </c>
      <c r="AV1525" s="6" t="s">
        <v>156</v>
      </c>
      <c r="AW1525" s="6" t="s">
        <v>1108</v>
      </c>
      <c r="AX1525" s="7" t="s">
        <v>158</v>
      </c>
      <c r="AY1525" s="6">
        <v>0</v>
      </c>
      <c r="AZ1525" s="13">
        <v>0</v>
      </c>
      <c r="BA1525" s="13">
        <v>0</v>
      </c>
      <c r="BB1525" s="33" t="s">
        <v>1919</v>
      </c>
      <c r="BC1525" s="6">
        <v>0</v>
      </c>
      <c r="BD1525" s="11">
        <v>0</v>
      </c>
      <c r="BE1525" s="11"/>
      <c r="BF1525" s="11"/>
      <c r="BG1525" s="11"/>
      <c r="BH1525" s="18"/>
      <c r="BI1525" s="9">
        <v>0</v>
      </c>
      <c r="BJ1525" s="6">
        <v>0</v>
      </c>
      <c r="BK1525" s="6">
        <v>0</v>
      </c>
      <c r="BL1525" s="6">
        <v>0</v>
      </c>
      <c r="BM1525" s="6">
        <v>0</v>
      </c>
      <c r="BN1525" s="6">
        <v>0</v>
      </c>
      <c r="BO1525" s="6">
        <v>0</v>
      </c>
    </row>
    <row r="1526" spans="3:67" ht="20.100000000000001" customHeight="1">
      <c r="C1526" s="18">
        <f t="shared" si="113"/>
        <v>80002026</v>
      </c>
      <c r="D1526" s="12" t="s">
        <v>1920</v>
      </c>
      <c r="E1526" s="18">
        <v>1</v>
      </c>
      <c r="F1526" s="11">
        <v>80002026</v>
      </c>
      <c r="G1526" s="6">
        <v>0</v>
      </c>
      <c r="H1526" s="6">
        <v>0</v>
      </c>
      <c r="I1526" s="18">
        <v>1</v>
      </c>
      <c r="J1526" s="18">
        <v>0</v>
      </c>
      <c r="K1526" s="6">
        <v>0</v>
      </c>
      <c r="L1526" s="6">
        <v>0</v>
      </c>
      <c r="M1526" s="6">
        <v>0</v>
      </c>
      <c r="N1526" s="6">
        <v>2</v>
      </c>
      <c r="O1526" s="6">
        <v>1</v>
      </c>
      <c r="P1526" s="6">
        <v>0.2</v>
      </c>
      <c r="Q1526" s="6">
        <v>0</v>
      </c>
      <c r="R1526" s="6">
        <v>0</v>
      </c>
      <c r="S1526" s="6">
        <v>0</v>
      </c>
      <c r="T1526" s="11">
        <v>1</v>
      </c>
      <c r="U1526" s="6">
        <v>2</v>
      </c>
      <c r="V1526" s="6">
        <v>0</v>
      </c>
      <c r="W1526" s="6">
        <v>0</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v>80002004</v>
      </c>
      <c r="AT1526" s="12" t="s">
        <v>157</v>
      </c>
      <c r="AU1526" s="6">
        <v>0</v>
      </c>
      <c r="AV1526" s="6" t="s">
        <v>156</v>
      </c>
      <c r="AW1526" s="6">
        <v>0</v>
      </c>
      <c r="AX1526" s="7" t="s">
        <v>158</v>
      </c>
      <c r="AY1526" s="6">
        <v>0</v>
      </c>
      <c r="AZ1526" s="13">
        <v>0</v>
      </c>
      <c r="BA1526" s="13">
        <v>0</v>
      </c>
      <c r="BB1526" s="33" t="s">
        <v>1921</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80002027</v>
      </c>
      <c r="D1527" s="12" t="s">
        <v>1922</v>
      </c>
      <c r="E1527" s="11">
        <v>1</v>
      </c>
      <c r="F1527" s="11">
        <v>80002027</v>
      </c>
      <c r="G1527" s="18">
        <v>0</v>
      </c>
      <c r="H1527" s="13">
        <v>0</v>
      </c>
      <c r="I1527" s="18">
        <v>1</v>
      </c>
      <c r="J1527" s="18">
        <v>0</v>
      </c>
      <c r="K1527" s="18">
        <v>0</v>
      </c>
      <c r="L1527" s="11">
        <v>0</v>
      </c>
      <c r="M1527" s="11">
        <v>0</v>
      </c>
      <c r="N1527" s="11">
        <v>5</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0</v>
      </c>
      <c r="AO1527" s="11">
        <v>3000</v>
      </c>
      <c r="AP1527" s="11">
        <v>0.5</v>
      </c>
      <c r="AQ1527" s="11">
        <v>0</v>
      </c>
      <c r="AR1527" s="6">
        <v>0</v>
      </c>
      <c r="AS1527" s="11" t="s">
        <v>156</v>
      </c>
      <c r="AT1527" s="12" t="s">
        <v>157</v>
      </c>
      <c r="AU1527" s="11">
        <v>0</v>
      </c>
      <c r="AV1527" s="18">
        <v>0</v>
      </c>
      <c r="AW1527" s="18">
        <v>0</v>
      </c>
      <c r="AX1527" s="12" t="s">
        <v>158</v>
      </c>
      <c r="AY1527" s="11" t="s">
        <v>1850</v>
      </c>
      <c r="AZ1527" s="13">
        <v>0</v>
      </c>
      <c r="BA1527" s="13">
        <v>0</v>
      </c>
      <c r="BB1527" s="37" t="s">
        <v>1923</v>
      </c>
      <c r="BC1527" s="11"/>
      <c r="BD1527" s="11">
        <v>0</v>
      </c>
      <c r="BE1527" s="11"/>
      <c r="BF1527" s="11"/>
      <c r="BG1527" s="11"/>
      <c r="BH1527" s="18"/>
      <c r="BI1527" s="11">
        <v>0</v>
      </c>
      <c r="BJ1527" s="6">
        <v>0</v>
      </c>
      <c r="BK1527" s="6">
        <v>0</v>
      </c>
      <c r="BL1527" s="6">
        <v>0</v>
      </c>
      <c r="BM1527" s="6">
        <v>0</v>
      </c>
      <c r="BN1527" s="6">
        <v>0</v>
      </c>
      <c r="BO1527" s="6">
        <v>0</v>
      </c>
    </row>
    <row r="1528" spans="3:67" ht="20.100000000000001" customHeight="1">
      <c r="C1528" s="18">
        <f t="shared" si="113"/>
        <v>80002028</v>
      </c>
      <c r="D1528" s="12" t="s">
        <v>1924</v>
      </c>
      <c r="E1528" s="11">
        <v>1</v>
      </c>
      <c r="F1528" s="11">
        <v>80002028</v>
      </c>
      <c r="G1528" s="18">
        <v>0</v>
      </c>
      <c r="H1528" s="13">
        <v>0</v>
      </c>
      <c r="I1528" s="18">
        <v>1</v>
      </c>
      <c r="J1528" s="18">
        <v>0</v>
      </c>
      <c r="K1528" s="18">
        <v>0</v>
      </c>
      <c r="L1528" s="11">
        <v>0</v>
      </c>
      <c r="M1528" s="11">
        <v>0</v>
      </c>
      <c r="N1528" s="11">
        <v>2</v>
      </c>
      <c r="O1528" s="11">
        <v>9</v>
      </c>
      <c r="P1528" s="11">
        <v>0.1</v>
      </c>
      <c r="Q1528" s="11">
        <v>0</v>
      </c>
      <c r="R1528" s="6">
        <v>0</v>
      </c>
      <c r="S1528" s="11">
        <v>0</v>
      </c>
      <c r="T1528" s="11">
        <v>1</v>
      </c>
      <c r="U1528" s="11">
        <v>2</v>
      </c>
      <c r="V1528" s="11">
        <v>0</v>
      </c>
      <c r="W1528" s="11">
        <v>2</v>
      </c>
      <c r="X1528" s="11">
        <v>0</v>
      </c>
      <c r="Y1528" s="11">
        <v>0</v>
      </c>
      <c r="Z1528" s="11">
        <v>0</v>
      </c>
      <c r="AA1528" s="11">
        <v>0</v>
      </c>
      <c r="AB1528" s="11">
        <v>0</v>
      </c>
      <c r="AC1528" s="11">
        <v>0</v>
      </c>
      <c r="AD1528" s="11">
        <v>3</v>
      </c>
      <c r="AE1528" s="11">
        <v>2</v>
      </c>
      <c r="AF1528" s="11" t="s">
        <v>165</v>
      </c>
      <c r="AG1528" s="6">
        <v>0</v>
      </c>
      <c r="AH1528" s="6">
        <v>0</v>
      </c>
      <c r="AI1528" s="6">
        <v>0</v>
      </c>
      <c r="AJ1528" s="6">
        <v>1.5</v>
      </c>
      <c r="AK1528" s="11">
        <v>0</v>
      </c>
      <c r="AL1528" s="11">
        <v>0</v>
      </c>
      <c r="AM1528" s="11">
        <v>0</v>
      </c>
      <c r="AN1528" s="11">
        <v>0</v>
      </c>
      <c r="AO1528" s="11">
        <v>3000</v>
      </c>
      <c r="AP1528" s="11">
        <v>0.5</v>
      </c>
      <c r="AQ1528" s="11">
        <v>0</v>
      </c>
      <c r="AR1528" s="6">
        <v>0</v>
      </c>
      <c r="AS1528" s="11">
        <v>0</v>
      </c>
      <c r="AT1528" s="12" t="s">
        <v>157</v>
      </c>
      <c r="AU1528" s="11">
        <v>0</v>
      </c>
      <c r="AV1528" s="18">
        <v>10000007</v>
      </c>
      <c r="AW1528" s="18">
        <v>23000040</v>
      </c>
      <c r="AX1528" s="12" t="s">
        <v>158</v>
      </c>
      <c r="AY1528" s="11">
        <v>0</v>
      </c>
      <c r="AZ1528" s="13">
        <v>0</v>
      </c>
      <c r="BA1528" s="13">
        <v>1</v>
      </c>
      <c r="BB1528" s="37" t="s">
        <v>1925</v>
      </c>
      <c r="BC1528" s="11">
        <v>0</v>
      </c>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ref="C1529:C1538" si="114">C1501+1000</f>
        <v>80003001</v>
      </c>
      <c r="D1529" s="12" t="s">
        <v>1926</v>
      </c>
      <c r="E1529" s="11">
        <v>1</v>
      </c>
      <c r="F1529" s="11">
        <v>80003001</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211</v>
      </c>
      <c r="AU1529" s="11">
        <v>0</v>
      </c>
      <c r="AV1529" s="18">
        <v>0</v>
      </c>
      <c r="AW1529" s="18">
        <v>0</v>
      </c>
      <c r="AX1529" s="12" t="s">
        <v>158</v>
      </c>
      <c r="AY1529" s="11">
        <v>0</v>
      </c>
      <c r="AZ1529" s="13">
        <v>0</v>
      </c>
      <c r="BA1529" s="13">
        <v>0</v>
      </c>
      <c r="BB1529" s="37" t="s">
        <v>1927</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14"/>
        <v>80003002</v>
      </c>
      <c r="D1530" s="12" t="s">
        <v>1928</v>
      </c>
      <c r="E1530" s="11">
        <v>1</v>
      </c>
      <c r="F1530" s="11">
        <v>80003002</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211</v>
      </c>
      <c r="AU1530" s="11">
        <v>0</v>
      </c>
      <c r="AV1530" s="18">
        <v>0</v>
      </c>
      <c r="AW1530" s="18">
        <v>0</v>
      </c>
      <c r="AX1530" s="12" t="s">
        <v>158</v>
      </c>
      <c r="AY1530" s="11">
        <v>0</v>
      </c>
      <c r="AZ1530" s="13">
        <v>0</v>
      </c>
      <c r="BA1530" s="13">
        <v>0</v>
      </c>
      <c r="BB1530" s="37" t="s">
        <v>1927</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80003003</v>
      </c>
      <c r="D1531" s="12" t="s">
        <v>1929</v>
      </c>
      <c r="E1531" s="11">
        <v>1</v>
      </c>
      <c r="F1531" s="11">
        <v>80003003</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211</v>
      </c>
      <c r="AU1531" s="11">
        <v>0</v>
      </c>
      <c r="AV1531" s="18">
        <v>0</v>
      </c>
      <c r="AW1531" s="18">
        <v>0</v>
      </c>
      <c r="AX1531" s="12" t="s">
        <v>158</v>
      </c>
      <c r="AY1531" s="11">
        <v>0</v>
      </c>
      <c r="AZ1531" s="13">
        <v>0</v>
      </c>
      <c r="BA1531" s="13">
        <v>0</v>
      </c>
      <c r="BB1531" s="37" t="s">
        <v>1927</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80003004</v>
      </c>
      <c r="D1532" s="12" t="s">
        <v>1930</v>
      </c>
      <c r="E1532" s="11">
        <v>1</v>
      </c>
      <c r="F1532" s="11">
        <v>80003004</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211</v>
      </c>
      <c r="AU1532" s="11">
        <v>0</v>
      </c>
      <c r="AV1532" s="18">
        <v>0</v>
      </c>
      <c r="AW1532" s="18">
        <v>0</v>
      </c>
      <c r="AX1532" s="12" t="s">
        <v>158</v>
      </c>
      <c r="AY1532" s="11">
        <v>0</v>
      </c>
      <c r="AZ1532" s="13">
        <v>0</v>
      </c>
      <c r="BA1532" s="13">
        <v>0</v>
      </c>
      <c r="BB1532" s="37" t="s">
        <v>1927</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80003005</v>
      </c>
      <c r="D1533" s="12" t="s">
        <v>1931</v>
      </c>
      <c r="E1533" s="11">
        <v>1</v>
      </c>
      <c r="F1533" s="11">
        <v>80003005</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165</v>
      </c>
      <c r="AG1533" s="6">
        <v>2</v>
      </c>
      <c r="AH1533" s="6">
        <v>2</v>
      </c>
      <c r="AI1533" s="6">
        <v>0</v>
      </c>
      <c r="AJ1533" s="6">
        <v>1.5</v>
      </c>
      <c r="AK1533" s="11">
        <v>0</v>
      </c>
      <c r="AL1533" s="11">
        <v>0</v>
      </c>
      <c r="AM1533" s="11">
        <v>0</v>
      </c>
      <c r="AN1533" s="11">
        <v>1</v>
      </c>
      <c r="AO1533" s="11">
        <v>3000</v>
      </c>
      <c r="AP1533" s="11">
        <v>0.5</v>
      </c>
      <c r="AQ1533" s="11">
        <v>0</v>
      </c>
      <c r="AR1533" s="6">
        <v>0</v>
      </c>
      <c r="AS1533" s="11" t="s">
        <v>156</v>
      </c>
      <c r="AT1533" s="12" t="s">
        <v>211</v>
      </c>
      <c r="AU1533" s="11">
        <v>0</v>
      </c>
      <c r="AV1533" s="18">
        <v>0</v>
      </c>
      <c r="AW1533" s="18">
        <v>0</v>
      </c>
      <c r="AX1533" s="12" t="s">
        <v>158</v>
      </c>
      <c r="AY1533" s="11">
        <v>0</v>
      </c>
      <c r="AZ1533" s="13">
        <v>0</v>
      </c>
      <c r="BA1533" s="13">
        <v>0</v>
      </c>
      <c r="BB1533" s="37" t="s">
        <v>1927</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80003006</v>
      </c>
      <c r="D1534" s="12" t="s">
        <v>1932</v>
      </c>
      <c r="E1534" s="11">
        <v>1</v>
      </c>
      <c r="F1534" s="11">
        <v>80003101</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165</v>
      </c>
      <c r="AG1534" s="6">
        <v>2</v>
      </c>
      <c r="AH1534" s="6">
        <v>2</v>
      </c>
      <c r="AI1534" s="6">
        <v>0</v>
      </c>
      <c r="AJ1534" s="6">
        <v>1.5</v>
      </c>
      <c r="AK1534" s="11">
        <v>0</v>
      </c>
      <c r="AL1534" s="11">
        <v>0</v>
      </c>
      <c r="AM1534" s="11">
        <v>0</v>
      </c>
      <c r="AN1534" s="11">
        <v>1</v>
      </c>
      <c r="AO1534" s="11">
        <v>3000</v>
      </c>
      <c r="AP1534" s="11">
        <v>0.5</v>
      </c>
      <c r="AQ1534" s="11">
        <v>0</v>
      </c>
      <c r="AR1534" s="6">
        <v>0</v>
      </c>
      <c r="AS1534" s="11" t="s">
        <v>156</v>
      </c>
      <c r="AT1534" s="12" t="s">
        <v>211</v>
      </c>
      <c r="AU1534" s="11">
        <v>0</v>
      </c>
      <c r="AV1534" s="18">
        <v>0</v>
      </c>
      <c r="AW1534" s="18">
        <v>0</v>
      </c>
      <c r="AX1534" s="12" t="s">
        <v>158</v>
      </c>
      <c r="AY1534" s="11">
        <v>0</v>
      </c>
      <c r="AZ1534" s="13">
        <v>0</v>
      </c>
      <c r="BA1534" s="13">
        <v>0</v>
      </c>
      <c r="BB1534" s="37" t="s">
        <v>1933</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80003007</v>
      </c>
      <c r="D1535" s="12" t="s">
        <v>1934</v>
      </c>
      <c r="E1535" s="11">
        <v>1</v>
      </c>
      <c r="F1535" s="11">
        <v>80003102</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165</v>
      </c>
      <c r="AG1535" s="6">
        <v>2</v>
      </c>
      <c r="AH1535" s="6">
        <v>2</v>
      </c>
      <c r="AI1535" s="6">
        <v>0</v>
      </c>
      <c r="AJ1535" s="6">
        <v>1.5</v>
      </c>
      <c r="AK1535" s="11">
        <v>0</v>
      </c>
      <c r="AL1535" s="11">
        <v>0</v>
      </c>
      <c r="AM1535" s="11">
        <v>0</v>
      </c>
      <c r="AN1535" s="11">
        <v>1</v>
      </c>
      <c r="AO1535" s="11">
        <v>3000</v>
      </c>
      <c r="AP1535" s="11">
        <v>0.5</v>
      </c>
      <c r="AQ1535" s="11">
        <v>0</v>
      </c>
      <c r="AR1535" s="6">
        <v>0</v>
      </c>
      <c r="AS1535" s="11" t="s">
        <v>156</v>
      </c>
      <c r="AT1535" s="12" t="s">
        <v>211</v>
      </c>
      <c r="AU1535" s="11">
        <v>0</v>
      </c>
      <c r="AV1535" s="18">
        <v>0</v>
      </c>
      <c r="AW1535" s="18">
        <v>0</v>
      </c>
      <c r="AX1535" s="12" t="s">
        <v>158</v>
      </c>
      <c r="AY1535" s="11">
        <v>0</v>
      </c>
      <c r="AZ1535" s="13">
        <v>0</v>
      </c>
      <c r="BA1535" s="13">
        <v>0</v>
      </c>
      <c r="BB1535" s="37" t="s">
        <v>1935</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80003008</v>
      </c>
      <c r="D1536" s="12" t="s">
        <v>1936</v>
      </c>
      <c r="E1536" s="11">
        <v>1</v>
      </c>
      <c r="F1536" s="11">
        <v>80003103</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165</v>
      </c>
      <c r="AG1536" s="6">
        <v>2</v>
      </c>
      <c r="AH1536" s="6">
        <v>2</v>
      </c>
      <c r="AI1536" s="6">
        <v>0</v>
      </c>
      <c r="AJ1536" s="6">
        <v>1.5</v>
      </c>
      <c r="AK1536" s="11">
        <v>0</v>
      </c>
      <c r="AL1536" s="11">
        <v>0</v>
      </c>
      <c r="AM1536" s="11">
        <v>0</v>
      </c>
      <c r="AN1536" s="11">
        <v>1</v>
      </c>
      <c r="AO1536" s="11">
        <v>3000</v>
      </c>
      <c r="AP1536" s="11">
        <v>0.5</v>
      </c>
      <c r="AQ1536" s="11">
        <v>0</v>
      </c>
      <c r="AR1536" s="6">
        <v>0</v>
      </c>
      <c r="AS1536" s="11" t="s">
        <v>156</v>
      </c>
      <c r="AT1536" s="12" t="s">
        <v>211</v>
      </c>
      <c r="AU1536" s="11">
        <v>0</v>
      </c>
      <c r="AV1536" s="18">
        <v>0</v>
      </c>
      <c r="AW1536" s="18">
        <v>0</v>
      </c>
      <c r="AX1536" s="12" t="s">
        <v>158</v>
      </c>
      <c r="AY1536" s="11">
        <v>0</v>
      </c>
      <c r="AZ1536" s="13">
        <v>0</v>
      </c>
      <c r="BA1536" s="13">
        <v>0</v>
      </c>
      <c r="BB1536" s="37" t="s">
        <v>1937</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80003009</v>
      </c>
      <c r="D1537" s="12" t="s">
        <v>1938</v>
      </c>
      <c r="E1537" s="11">
        <v>1</v>
      </c>
      <c r="F1537" s="11">
        <v>80003104</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165</v>
      </c>
      <c r="AG1537" s="6">
        <v>2</v>
      </c>
      <c r="AH1537" s="6">
        <v>2</v>
      </c>
      <c r="AI1537" s="6">
        <v>0</v>
      </c>
      <c r="AJ1537" s="6">
        <v>1.5</v>
      </c>
      <c r="AK1537" s="11">
        <v>0</v>
      </c>
      <c r="AL1537" s="11">
        <v>0</v>
      </c>
      <c r="AM1537" s="11">
        <v>0</v>
      </c>
      <c r="AN1537" s="11">
        <v>1</v>
      </c>
      <c r="AO1537" s="11">
        <v>3000</v>
      </c>
      <c r="AP1537" s="11">
        <v>0.5</v>
      </c>
      <c r="AQ1537" s="11">
        <v>0</v>
      </c>
      <c r="AR1537" s="6">
        <v>0</v>
      </c>
      <c r="AS1537" s="11" t="s">
        <v>156</v>
      </c>
      <c r="AT1537" s="12" t="s">
        <v>211</v>
      </c>
      <c r="AU1537" s="11">
        <v>0</v>
      </c>
      <c r="AV1537" s="18">
        <v>0</v>
      </c>
      <c r="AW1537" s="18">
        <v>0</v>
      </c>
      <c r="AX1537" s="12" t="s">
        <v>158</v>
      </c>
      <c r="AY1537" s="11">
        <v>0</v>
      </c>
      <c r="AZ1537" s="13">
        <v>0</v>
      </c>
      <c r="BA1537" s="13">
        <v>0</v>
      </c>
      <c r="BB1537" s="37" t="s">
        <v>1939</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80003010</v>
      </c>
      <c r="D1538" s="12" t="s">
        <v>1940</v>
      </c>
      <c r="E1538" s="11">
        <v>1</v>
      </c>
      <c r="F1538" s="11">
        <v>80003105</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165</v>
      </c>
      <c r="AG1538" s="6">
        <v>2</v>
      </c>
      <c r="AH1538" s="6">
        <v>2</v>
      </c>
      <c r="AI1538" s="6">
        <v>0</v>
      </c>
      <c r="AJ1538" s="6">
        <v>1.5</v>
      </c>
      <c r="AK1538" s="11">
        <v>0</v>
      </c>
      <c r="AL1538" s="11">
        <v>0</v>
      </c>
      <c r="AM1538" s="11">
        <v>0</v>
      </c>
      <c r="AN1538" s="11">
        <v>1</v>
      </c>
      <c r="AO1538" s="11">
        <v>3000</v>
      </c>
      <c r="AP1538" s="11">
        <v>0.5</v>
      </c>
      <c r="AQ1538" s="11">
        <v>0</v>
      </c>
      <c r="AR1538" s="6">
        <v>0</v>
      </c>
      <c r="AS1538" s="11" t="s">
        <v>156</v>
      </c>
      <c r="AT1538" s="12" t="s">
        <v>211</v>
      </c>
      <c r="AU1538" s="11">
        <v>0</v>
      </c>
      <c r="AV1538" s="18">
        <v>0</v>
      </c>
      <c r="AW1538" s="18">
        <v>0</v>
      </c>
      <c r="AX1538" s="12" t="s">
        <v>158</v>
      </c>
      <c r="AY1538" s="11">
        <v>0</v>
      </c>
      <c r="AZ1538" s="13">
        <v>0</v>
      </c>
      <c r="BA1538" s="13">
        <v>0</v>
      </c>
      <c r="BB1538" s="37" t="s">
        <v>1941</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v>80004001</v>
      </c>
      <c r="D1539" s="54" t="s">
        <v>1942</v>
      </c>
      <c r="E1539" s="11">
        <v>1</v>
      </c>
      <c r="F1539" s="18">
        <v>80004001</v>
      </c>
      <c r="G1539" s="55">
        <v>0</v>
      </c>
      <c r="H1539" s="13">
        <v>0</v>
      </c>
      <c r="I1539" s="18">
        <v>1</v>
      </c>
      <c r="J1539" s="18">
        <v>0</v>
      </c>
      <c r="K1539" s="18">
        <v>0</v>
      </c>
      <c r="L1539" s="55">
        <v>0</v>
      </c>
      <c r="M1539" s="55">
        <v>0</v>
      </c>
      <c r="N1539" s="55">
        <v>2</v>
      </c>
      <c r="O1539" s="55">
        <v>1</v>
      </c>
      <c r="P1539" s="55">
        <v>0.2</v>
      </c>
      <c r="Q1539" s="55">
        <v>0</v>
      </c>
      <c r="R1539" s="6">
        <v>0</v>
      </c>
      <c r="S1539" s="55">
        <v>0</v>
      </c>
      <c r="T1539" s="11">
        <v>1</v>
      </c>
      <c r="U1539" s="55">
        <v>2</v>
      </c>
      <c r="V1539" s="55">
        <v>0</v>
      </c>
      <c r="W1539" s="55">
        <v>0</v>
      </c>
      <c r="X1539" s="55">
        <v>0</v>
      </c>
      <c r="Y1539" s="55">
        <v>0</v>
      </c>
      <c r="Z1539" s="55">
        <v>0</v>
      </c>
      <c r="AA1539" s="55">
        <v>0</v>
      </c>
      <c r="AB1539" s="55">
        <v>0</v>
      </c>
      <c r="AC1539" s="55">
        <v>0</v>
      </c>
      <c r="AD1539" s="55">
        <v>15</v>
      </c>
      <c r="AE1539" s="55">
        <v>1</v>
      </c>
      <c r="AF1539" s="55">
        <v>3</v>
      </c>
      <c r="AG1539" s="6">
        <v>0</v>
      </c>
      <c r="AH1539" s="6">
        <v>0</v>
      </c>
      <c r="AI1539" s="6">
        <v>0</v>
      </c>
      <c r="AJ1539" s="62">
        <v>6</v>
      </c>
      <c r="AK1539" s="55">
        <v>0</v>
      </c>
      <c r="AL1539" s="55">
        <v>0</v>
      </c>
      <c r="AM1539" s="55">
        <v>0</v>
      </c>
      <c r="AN1539" s="55">
        <v>0.5</v>
      </c>
      <c r="AO1539" s="55">
        <v>3000</v>
      </c>
      <c r="AP1539" s="55">
        <v>0.5</v>
      </c>
      <c r="AQ1539" s="55">
        <v>0</v>
      </c>
      <c r="AR1539" s="6">
        <v>0</v>
      </c>
      <c r="AS1539" s="55">
        <v>93000201</v>
      </c>
      <c r="AT1539" s="54" t="s">
        <v>211</v>
      </c>
      <c r="AU1539" s="11">
        <v>0</v>
      </c>
      <c r="AV1539" s="66">
        <v>10000007</v>
      </c>
      <c r="AW1539" s="18">
        <v>23000050</v>
      </c>
      <c r="AX1539" s="54" t="s">
        <v>158</v>
      </c>
      <c r="AY1539" s="55">
        <v>0</v>
      </c>
      <c r="AZ1539" s="73">
        <v>0</v>
      </c>
      <c r="BA1539" s="13">
        <v>0</v>
      </c>
      <c r="BB1539" s="37" t="s">
        <v>1943</v>
      </c>
      <c r="BC1539" s="55">
        <v>0</v>
      </c>
      <c r="BD1539" s="11">
        <v>0</v>
      </c>
      <c r="BE1539" s="55">
        <v>0</v>
      </c>
      <c r="BF1539" s="55">
        <v>0</v>
      </c>
      <c r="BG1539" s="55">
        <v>0</v>
      </c>
      <c r="BH1539" s="55">
        <v>0</v>
      </c>
      <c r="BI1539" s="11">
        <v>0</v>
      </c>
      <c r="BJ1539" s="6">
        <v>0</v>
      </c>
      <c r="BK1539" s="6">
        <v>0</v>
      </c>
      <c r="BL1539" s="6">
        <v>0</v>
      </c>
      <c r="BM1539" s="6">
        <v>0</v>
      </c>
      <c r="BN1539" s="6">
        <v>0</v>
      </c>
      <c r="BO1539" s="6">
        <v>0</v>
      </c>
    </row>
    <row r="1540" spans="3:67" ht="19.5" customHeight="1">
      <c r="C1540" s="18">
        <v>80004002</v>
      </c>
      <c r="D1540" s="12" t="s">
        <v>1944</v>
      </c>
      <c r="E1540" s="18">
        <v>1</v>
      </c>
      <c r="F1540" s="18">
        <v>80004002</v>
      </c>
      <c r="G1540" s="18">
        <v>0</v>
      </c>
      <c r="H1540" s="13">
        <v>0</v>
      </c>
      <c r="I1540" s="18">
        <v>1</v>
      </c>
      <c r="J1540" s="18">
        <v>0</v>
      </c>
      <c r="K1540" s="18">
        <v>0</v>
      </c>
      <c r="L1540" s="11">
        <v>0</v>
      </c>
      <c r="M1540" s="11">
        <v>0</v>
      </c>
      <c r="N1540" s="11">
        <v>2</v>
      </c>
      <c r="O1540" s="11">
        <v>1</v>
      </c>
      <c r="P1540" s="11">
        <v>1</v>
      </c>
      <c r="Q1540" s="11">
        <v>0</v>
      </c>
      <c r="R1540" s="6">
        <v>0</v>
      </c>
      <c r="S1540" s="11">
        <v>0</v>
      </c>
      <c r="T1540" s="11">
        <v>1</v>
      </c>
      <c r="U1540" s="11">
        <v>2</v>
      </c>
      <c r="V1540" s="11">
        <v>0</v>
      </c>
      <c r="W1540" s="11">
        <v>1.2</v>
      </c>
      <c r="X1540" s="11">
        <v>0</v>
      </c>
      <c r="Y1540" s="11">
        <v>1</v>
      </c>
      <c r="Z1540" s="11">
        <v>0</v>
      </c>
      <c r="AA1540" s="11">
        <v>0</v>
      </c>
      <c r="AB1540" s="11">
        <v>0</v>
      </c>
      <c r="AC1540" s="11">
        <v>0</v>
      </c>
      <c r="AD1540" s="11">
        <v>3</v>
      </c>
      <c r="AE1540" s="11">
        <v>1</v>
      </c>
      <c r="AF1540" s="11" t="s">
        <v>388</v>
      </c>
      <c r="AG1540" s="6">
        <v>0</v>
      </c>
      <c r="AH1540" s="6">
        <v>1</v>
      </c>
      <c r="AI1540" s="6">
        <v>0</v>
      </c>
      <c r="AJ1540" s="6">
        <v>3</v>
      </c>
      <c r="AK1540" s="11">
        <v>0</v>
      </c>
      <c r="AL1540" s="11">
        <v>0</v>
      </c>
      <c r="AM1540" s="11">
        <v>0</v>
      </c>
      <c r="AN1540" s="11">
        <v>0.5</v>
      </c>
      <c r="AO1540" s="11">
        <v>5000</v>
      </c>
      <c r="AP1540" s="11">
        <v>0.5</v>
      </c>
      <c r="AQ1540" s="11">
        <v>0</v>
      </c>
      <c r="AR1540" s="6">
        <v>0</v>
      </c>
      <c r="AS1540" s="11" t="s">
        <v>422</v>
      </c>
      <c r="AT1540" s="19" t="s">
        <v>194</v>
      </c>
      <c r="AU1540" s="11">
        <v>0</v>
      </c>
      <c r="AV1540" s="18">
        <v>10000007</v>
      </c>
      <c r="AW1540" s="18">
        <v>70403003</v>
      </c>
      <c r="AX1540" s="12" t="s">
        <v>158</v>
      </c>
      <c r="AY1540" s="11">
        <v>0</v>
      </c>
      <c r="AZ1540" s="13">
        <v>0</v>
      </c>
      <c r="BA1540" s="13">
        <v>0</v>
      </c>
      <c r="BB1540" s="37" t="s">
        <v>1945</v>
      </c>
      <c r="BC1540" s="11">
        <v>0</v>
      </c>
      <c r="BD1540" s="11">
        <v>0</v>
      </c>
      <c r="BE1540" s="11">
        <v>0</v>
      </c>
      <c r="BF1540" s="11">
        <v>0</v>
      </c>
      <c r="BG1540" s="11">
        <v>0</v>
      </c>
      <c r="BH1540" s="11">
        <v>0</v>
      </c>
      <c r="BI1540" s="9">
        <v>0</v>
      </c>
      <c r="BJ1540" s="6">
        <v>0</v>
      </c>
      <c r="BK1540" s="6">
        <v>0</v>
      </c>
      <c r="BL1540" s="6">
        <v>0</v>
      </c>
      <c r="BM1540" s="6">
        <v>0</v>
      </c>
      <c r="BN1540" s="6">
        <v>0</v>
      </c>
      <c r="BO1540" s="6">
        <v>0</v>
      </c>
    </row>
    <row r="1541" spans="3:67" ht="20.100000000000001" customHeight="1">
      <c r="C1541" s="18">
        <v>80004003</v>
      </c>
      <c r="D1541" s="12" t="s">
        <v>1946</v>
      </c>
      <c r="E1541" s="11">
        <v>1</v>
      </c>
      <c r="F1541" s="18">
        <v>80004003</v>
      </c>
      <c r="G1541" s="11">
        <v>0</v>
      </c>
      <c r="H1541" s="13">
        <v>0</v>
      </c>
      <c r="I1541" s="18">
        <v>1</v>
      </c>
      <c r="J1541" s="18">
        <v>0</v>
      </c>
      <c r="K1541" s="18">
        <v>0</v>
      </c>
      <c r="L1541" s="11">
        <v>0</v>
      </c>
      <c r="M1541" s="11">
        <v>0</v>
      </c>
      <c r="N1541" s="11">
        <v>2</v>
      </c>
      <c r="O1541" s="11">
        <v>1</v>
      </c>
      <c r="P1541" s="11">
        <v>0.3</v>
      </c>
      <c r="Q1541" s="11">
        <v>0</v>
      </c>
      <c r="R1541" s="6">
        <v>0</v>
      </c>
      <c r="S1541" s="11">
        <v>0</v>
      </c>
      <c r="T1541" s="11">
        <v>1</v>
      </c>
      <c r="U1541" s="11">
        <v>2</v>
      </c>
      <c r="V1541" s="11">
        <v>0</v>
      </c>
      <c r="W1541" s="11">
        <v>3</v>
      </c>
      <c r="X1541" s="11">
        <v>0</v>
      </c>
      <c r="Y1541" s="11">
        <v>0</v>
      </c>
      <c r="Z1541" s="11">
        <v>0</v>
      </c>
      <c r="AA1541" s="11">
        <v>0</v>
      </c>
      <c r="AB1541" s="11">
        <v>0</v>
      </c>
      <c r="AC1541" s="11">
        <v>0</v>
      </c>
      <c r="AD1541" s="11">
        <v>6</v>
      </c>
      <c r="AE1541" s="11">
        <v>2</v>
      </c>
      <c r="AF1541" s="11" t="s">
        <v>165</v>
      </c>
      <c r="AG1541" s="6">
        <v>0</v>
      </c>
      <c r="AH1541" s="6">
        <v>0</v>
      </c>
      <c r="AI1541" s="6">
        <v>0</v>
      </c>
      <c r="AJ1541" s="6">
        <v>1.5</v>
      </c>
      <c r="AK1541" s="11">
        <v>0</v>
      </c>
      <c r="AL1541" s="11">
        <v>0</v>
      </c>
      <c r="AM1541" s="11">
        <v>0</v>
      </c>
      <c r="AN1541" s="11">
        <v>0.5</v>
      </c>
      <c r="AO1541" s="11">
        <v>3000</v>
      </c>
      <c r="AP1541" s="11">
        <v>0.5</v>
      </c>
      <c r="AQ1541" s="11">
        <v>0</v>
      </c>
      <c r="AR1541" s="6">
        <v>0</v>
      </c>
      <c r="AS1541" s="11" t="s">
        <v>699</v>
      </c>
      <c r="AT1541" s="12" t="s">
        <v>211</v>
      </c>
      <c r="AU1541" s="11">
        <v>0</v>
      </c>
      <c r="AV1541" s="18">
        <v>10000007</v>
      </c>
      <c r="AW1541" s="18">
        <v>23000070</v>
      </c>
      <c r="AX1541" s="12" t="s">
        <v>158</v>
      </c>
      <c r="AY1541" s="11">
        <v>0</v>
      </c>
      <c r="AZ1541" s="13">
        <v>0</v>
      </c>
      <c r="BA1541" s="13">
        <v>0</v>
      </c>
      <c r="BB1541" s="37" t="s">
        <v>1947</v>
      </c>
      <c r="BC1541" s="11">
        <v>0</v>
      </c>
      <c r="BD1541" s="11">
        <v>0</v>
      </c>
      <c r="BE1541" s="11">
        <v>0</v>
      </c>
      <c r="BF1541" s="11">
        <v>0</v>
      </c>
      <c r="BG1541" s="11">
        <v>0</v>
      </c>
      <c r="BH1541" s="11">
        <v>0</v>
      </c>
      <c r="BI1541" s="11">
        <v>0</v>
      </c>
      <c r="BJ1541" s="6">
        <v>0</v>
      </c>
      <c r="BK1541" s="6">
        <v>0</v>
      </c>
      <c r="BL1541" s="6">
        <v>0</v>
      </c>
      <c r="BM1541" s="6">
        <v>0</v>
      </c>
      <c r="BN1541" s="6">
        <v>0</v>
      </c>
      <c r="BO1541" s="6">
        <v>0</v>
      </c>
    </row>
    <row r="1542" spans="3:67" ht="20.100000000000001" customHeight="1">
      <c r="C1542" s="18">
        <v>67000262</v>
      </c>
      <c r="D1542" s="12" t="s">
        <v>1948</v>
      </c>
      <c r="E1542" s="11">
        <v>1</v>
      </c>
      <c r="F1542" s="11">
        <v>90002001</v>
      </c>
      <c r="G1542" s="11">
        <v>0</v>
      </c>
      <c r="H1542" s="13">
        <v>0</v>
      </c>
      <c r="I1542" s="18">
        <v>1</v>
      </c>
      <c r="J1542" s="18">
        <v>0</v>
      </c>
      <c r="K1542" s="18">
        <v>0</v>
      </c>
      <c r="L1542" s="11">
        <v>0</v>
      </c>
      <c r="M1542" s="11">
        <v>0</v>
      </c>
      <c r="N1542" s="11">
        <v>1</v>
      </c>
      <c r="O1542" s="11">
        <v>1</v>
      </c>
      <c r="P1542" s="11">
        <v>0.1</v>
      </c>
      <c r="Q1542" s="11">
        <v>0</v>
      </c>
      <c r="R1542" s="6">
        <v>0</v>
      </c>
      <c r="S1542" s="11">
        <v>0</v>
      </c>
      <c r="T1542" s="11">
        <v>1</v>
      </c>
      <c r="U1542" s="11">
        <v>2</v>
      </c>
      <c r="V1542" s="11">
        <v>0</v>
      </c>
      <c r="W1542" s="11">
        <v>0</v>
      </c>
      <c r="X1542" s="11">
        <v>0</v>
      </c>
      <c r="Y1542" s="11">
        <v>0</v>
      </c>
      <c r="Z1542" s="11">
        <v>0</v>
      </c>
      <c r="AA1542" s="11">
        <v>0</v>
      </c>
      <c r="AB1542" s="11">
        <v>0</v>
      </c>
      <c r="AC1542" s="11">
        <v>0</v>
      </c>
      <c r="AD1542" s="11">
        <v>3</v>
      </c>
      <c r="AE1542" s="11">
        <v>2</v>
      </c>
      <c r="AF1542" s="11" t="s">
        <v>165</v>
      </c>
      <c r="AG1542" s="6">
        <v>0</v>
      </c>
      <c r="AH1542" s="6">
        <v>0</v>
      </c>
      <c r="AI1542" s="6">
        <v>0</v>
      </c>
      <c r="AJ1542" s="6">
        <v>1.5</v>
      </c>
      <c r="AK1542" s="11">
        <v>0</v>
      </c>
      <c r="AL1542" s="11">
        <v>0</v>
      </c>
      <c r="AM1542" s="11">
        <v>0</v>
      </c>
      <c r="AN1542" s="11">
        <v>1</v>
      </c>
      <c r="AO1542" s="11">
        <v>3000</v>
      </c>
      <c r="AP1542" s="11">
        <v>0.5</v>
      </c>
      <c r="AQ1542" s="11">
        <v>0</v>
      </c>
      <c r="AR1542" s="6">
        <v>93000201</v>
      </c>
      <c r="AS1542" s="11" t="s">
        <v>156</v>
      </c>
      <c r="AT1542" s="12" t="s">
        <v>157</v>
      </c>
      <c r="AU1542" s="11">
        <v>0</v>
      </c>
      <c r="AV1542" s="18">
        <v>0</v>
      </c>
      <c r="AW1542" s="18">
        <v>0</v>
      </c>
      <c r="AX1542" s="12" t="s">
        <v>1949</v>
      </c>
      <c r="AY1542" s="11">
        <v>0</v>
      </c>
      <c r="AZ1542" s="13">
        <v>0</v>
      </c>
      <c r="BA1542" s="13">
        <v>1</v>
      </c>
      <c r="BB1542" s="37" t="s">
        <v>1950</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67000263</v>
      </c>
      <c r="D1543" s="12" t="s">
        <v>1951</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165</v>
      </c>
      <c r="AG1543" s="6">
        <v>1</v>
      </c>
      <c r="AH1543" s="6">
        <v>0</v>
      </c>
      <c r="AI1543" s="6">
        <v>0</v>
      </c>
      <c r="AJ1543" s="6">
        <v>1.5</v>
      </c>
      <c r="AK1543" s="11">
        <v>0</v>
      </c>
      <c r="AL1543" s="11">
        <v>0</v>
      </c>
      <c r="AM1543" s="11">
        <v>0</v>
      </c>
      <c r="AN1543" s="11">
        <v>1</v>
      </c>
      <c r="AO1543" s="11">
        <v>3000</v>
      </c>
      <c r="AP1543" s="11">
        <v>0.5</v>
      </c>
      <c r="AQ1543" s="11">
        <v>0</v>
      </c>
      <c r="AR1543" s="6">
        <v>0</v>
      </c>
      <c r="AS1543" s="11" t="s">
        <v>1952</v>
      </c>
      <c r="AT1543" s="12" t="s">
        <v>211</v>
      </c>
      <c r="AU1543" s="11">
        <v>0</v>
      </c>
      <c r="AV1543" s="18">
        <v>0</v>
      </c>
      <c r="AW1543" s="18">
        <v>0</v>
      </c>
      <c r="AX1543" s="12" t="s">
        <v>158</v>
      </c>
      <c r="AY1543" s="11">
        <v>0</v>
      </c>
      <c r="AZ1543" s="13">
        <v>0</v>
      </c>
      <c r="BA1543" s="13">
        <v>1</v>
      </c>
      <c r="BB1543" s="37" t="s">
        <v>1953</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67000264</v>
      </c>
      <c r="D1544" s="54" t="s">
        <v>1954</v>
      </c>
      <c r="E1544" s="11">
        <v>1</v>
      </c>
      <c r="F1544" s="11">
        <v>90002001</v>
      </c>
      <c r="G1544" s="55">
        <v>0</v>
      </c>
      <c r="H1544" s="13">
        <v>0</v>
      </c>
      <c r="I1544" s="18">
        <v>1</v>
      </c>
      <c r="J1544" s="18">
        <v>0</v>
      </c>
      <c r="K1544" s="18">
        <v>0</v>
      </c>
      <c r="L1544" s="55">
        <v>0</v>
      </c>
      <c r="M1544" s="55">
        <v>0</v>
      </c>
      <c r="N1544" s="55">
        <v>1</v>
      </c>
      <c r="O1544" s="11">
        <v>1</v>
      </c>
      <c r="P1544" s="11">
        <v>0.1</v>
      </c>
      <c r="Q1544" s="55">
        <v>0</v>
      </c>
      <c r="R1544" s="6">
        <v>0</v>
      </c>
      <c r="S1544" s="55">
        <v>0</v>
      </c>
      <c r="T1544" s="11">
        <v>1</v>
      </c>
      <c r="U1544" s="55">
        <v>2</v>
      </c>
      <c r="V1544" s="55">
        <v>0</v>
      </c>
      <c r="W1544" s="55">
        <v>1.5</v>
      </c>
      <c r="X1544" s="11">
        <v>0</v>
      </c>
      <c r="Y1544" s="55">
        <v>0</v>
      </c>
      <c r="Z1544" s="55">
        <v>0</v>
      </c>
      <c r="AA1544" s="55">
        <v>0</v>
      </c>
      <c r="AB1544" s="55">
        <v>0</v>
      </c>
      <c r="AC1544" s="55">
        <v>0</v>
      </c>
      <c r="AD1544" s="55">
        <v>10</v>
      </c>
      <c r="AE1544" s="55">
        <v>2</v>
      </c>
      <c r="AF1544" s="55" t="s">
        <v>1955</v>
      </c>
      <c r="AG1544" s="62">
        <v>0</v>
      </c>
      <c r="AH1544" s="6">
        <v>0</v>
      </c>
      <c r="AI1544" s="6">
        <v>0</v>
      </c>
      <c r="AJ1544" s="62">
        <v>1.5</v>
      </c>
      <c r="AK1544" s="55">
        <v>0</v>
      </c>
      <c r="AL1544" s="55">
        <v>0</v>
      </c>
      <c r="AM1544" s="55">
        <v>0</v>
      </c>
      <c r="AN1544" s="55">
        <v>2</v>
      </c>
      <c r="AO1544" s="55">
        <v>3000</v>
      </c>
      <c r="AP1544" s="55">
        <v>0.5</v>
      </c>
      <c r="AQ1544" s="55">
        <v>0</v>
      </c>
      <c r="AR1544" s="6">
        <v>0</v>
      </c>
      <c r="AS1544" s="55" t="s">
        <v>156</v>
      </c>
      <c r="AT1544" s="54" t="s">
        <v>211</v>
      </c>
      <c r="AU1544" s="11">
        <v>0</v>
      </c>
      <c r="AV1544" s="66">
        <v>10000007</v>
      </c>
      <c r="AW1544" s="18">
        <v>23000010</v>
      </c>
      <c r="AX1544" s="54" t="s">
        <v>158</v>
      </c>
      <c r="AY1544" s="55">
        <v>0</v>
      </c>
      <c r="AZ1544" s="73">
        <v>0</v>
      </c>
      <c r="BA1544" s="13">
        <v>1</v>
      </c>
      <c r="BB1544" s="74" t="s">
        <v>1956</v>
      </c>
      <c r="BC1544" s="55">
        <v>0</v>
      </c>
      <c r="BD1544" s="11">
        <v>0</v>
      </c>
      <c r="BE1544" s="55">
        <v>0</v>
      </c>
      <c r="BF1544" s="55">
        <v>0</v>
      </c>
      <c r="BG1544" s="55">
        <v>0</v>
      </c>
      <c r="BH1544" s="55">
        <v>0</v>
      </c>
      <c r="BI1544" s="11">
        <v>0</v>
      </c>
      <c r="BJ1544" s="6">
        <v>0</v>
      </c>
      <c r="BK1544" s="6">
        <v>0</v>
      </c>
      <c r="BL1544" s="6">
        <v>0</v>
      </c>
      <c r="BM1544" s="6">
        <v>0</v>
      </c>
      <c r="BN1544" s="6">
        <v>0</v>
      </c>
      <c r="BO1544" s="6">
        <v>0</v>
      </c>
    </row>
    <row r="1545" spans="3:67" ht="20.100000000000001" customHeight="1">
      <c r="C1545" s="18">
        <v>67000265</v>
      </c>
      <c r="D1545" s="12" t="s">
        <v>1957</v>
      </c>
      <c r="E1545" s="11">
        <v>1</v>
      </c>
      <c r="F1545" s="11">
        <v>90002001</v>
      </c>
      <c r="G1545" s="11">
        <v>0</v>
      </c>
      <c r="H1545" s="13">
        <v>0</v>
      </c>
      <c r="I1545" s="18">
        <v>1</v>
      </c>
      <c r="J1545" s="18">
        <v>0</v>
      </c>
      <c r="K1545" s="18">
        <v>0</v>
      </c>
      <c r="L1545" s="11">
        <v>0</v>
      </c>
      <c r="M1545" s="11">
        <v>0</v>
      </c>
      <c r="N1545" s="11">
        <v>1</v>
      </c>
      <c r="O1545" s="11">
        <v>2</v>
      </c>
      <c r="P1545" s="11">
        <v>1</v>
      </c>
      <c r="Q1545" s="11">
        <v>0</v>
      </c>
      <c r="R1545" s="6">
        <v>0</v>
      </c>
      <c r="S1545" s="11">
        <v>0</v>
      </c>
      <c r="T1545" s="11">
        <v>1</v>
      </c>
      <c r="U1545" s="11">
        <v>2</v>
      </c>
      <c r="V1545" s="11">
        <v>0</v>
      </c>
      <c r="W1545" s="11">
        <v>0</v>
      </c>
      <c r="X1545" s="11">
        <v>0</v>
      </c>
      <c r="Y1545" s="11">
        <v>0</v>
      </c>
      <c r="Z1545" s="11">
        <v>0</v>
      </c>
      <c r="AA1545" s="11">
        <v>0</v>
      </c>
      <c r="AB1545" s="11">
        <v>0</v>
      </c>
      <c r="AC1545" s="11">
        <v>0</v>
      </c>
      <c r="AD1545" s="11">
        <v>30</v>
      </c>
      <c r="AE1545" s="11">
        <v>2</v>
      </c>
      <c r="AF1545" s="11" t="s">
        <v>165</v>
      </c>
      <c r="AG1545" s="6">
        <v>0</v>
      </c>
      <c r="AH1545" s="6">
        <v>0</v>
      </c>
      <c r="AI1545" s="6">
        <v>0</v>
      </c>
      <c r="AJ1545" s="6">
        <v>1.5</v>
      </c>
      <c r="AK1545" s="11">
        <v>0</v>
      </c>
      <c r="AL1545" s="11">
        <v>0</v>
      </c>
      <c r="AM1545" s="11">
        <v>0</v>
      </c>
      <c r="AN1545" s="11">
        <v>1</v>
      </c>
      <c r="AO1545" s="11">
        <v>3000</v>
      </c>
      <c r="AP1545" s="11">
        <v>0.5</v>
      </c>
      <c r="AQ1545" s="11">
        <v>0</v>
      </c>
      <c r="AR1545" s="6">
        <v>93000203</v>
      </c>
      <c r="AS1545" s="11" t="s">
        <v>156</v>
      </c>
      <c r="AT1545" s="12" t="s">
        <v>157</v>
      </c>
      <c r="AU1545" s="11">
        <v>0</v>
      </c>
      <c r="AV1545" s="18">
        <v>0</v>
      </c>
      <c r="AW1545" s="18">
        <v>0</v>
      </c>
      <c r="AX1545" s="12" t="s">
        <v>1949</v>
      </c>
      <c r="AY1545" s="11">
        <v>0</v>
      </c>
      <c r="AZ1545" s="13">
        <v>0</v>
      </c>
      <c r="BA1545" s="13">
        <v>1</v>
      </c>
      <c r="BB1545" s="37" t="s">
        <v>1958</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67000266</v>
      </c>
      <c r="D1546" s="12" t="s">
        <v>1959</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0</v>
      </c>
      <c r="AI1546" s="6">
        <v>0</v>
      </c>
      <c r="AJ1546" s="6">
        <v>1.5</v>
      </c>
      <c r="AK1546" s="11">
        <v>0</v>
      </c>
      <c r="AL1546" s="11">
        <v>0</v>
      </c>
      <c r="AM1546" s="11">
        <v>0</v>
      </c>
      <c r="AN1546" s="11">
        <v>1</v>
      </c>
      <c r="AO1546" s="11">
        <v>3000</v>
      </c>
      <c r="AP1546" s="11">
        <v>0.5</v>
      </c>
      <c r="AQ1546" s="11">
        <v>0</v>
      </c>
      <c r="AR1546" s="6">
        <v>0</v>
      </c>
      <c r="AS1546" s="11" t="s">
        <v>729</v>
      </c>
      <c r="AT1546" s="12" t="s">
        <v>211</v>
      </c>
      <c r="AU1546" s="11">
        <v>0</v>
      </c>
      <c r="AV1546" s="18">
        <v>0</v>
      </c>
      <c r="AW1546" s="18">
        <v>0</v>
      </c>
      <c r="AX1546" s="12" t="s">
        <v>158</v>
      </c>
      <c r="AY1546" s="11">
        <v>0</v>
      </c>
      <c r="AZ1546" s="13">
        <v>0</v>
      </c>
      <c r="BA1546" s="13">
        <v>1</v>
      </c>
      <c r="BB1546" s="37" t="s">
        <v>1960</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67000267</v>
      </c>
      <c r="D1547" s="54" t="s">
        <v>1961</v>
      </c>
      <c r="E1547" s="11">
        <v>1</v>
      </c>
      <c r="F1547" s="11">
        <v>90002001</v>
      </c>
      <c r="G1547" s="55">
        <v>0</v>
      </c>
      <c r="H1547" s="13">
        <v>0</v>
      </c>
      <c r="I1547" s="18">
        <v>1</v>
      </c>
      <c r="J1547" s="18">
        <v>0</v>
      </c>
      <c r="K1547" s="18">
        <v>0</v>
      </c>
      <c r="L1547" s="55">
        <v>0</v>
      </c>
      <c r="M1547" s="55">
        <v>0</v>
      </c>
      <c r="N1547" s="55">
        <v>1</v>
      </c>
      <c r="O1547" s="55">
        <v>1</v>
      </c>
      <c r="P1547" s="55">
        <v>0.1</v>
      </c>
      <c r="Q1547" s="55">
        <v>0</v>
      </c>
      <c r="R1547" s="6">
        <v>0</v>
      </c>
      <c r="S1547" s="55">
        <v>0</v>
      </c>
      <c r="T1547" s="11">
        <v>1</v>
      </c>
      <c r="U1547" s="55">
        <v>2</v>
      </c>
      <c r="V1547" s="55">
        <v>0</v>
      </c>
      <c r="W1547" s="55">
        <v>1.5</v>
      </c>
      <c r="X1547" s="55">
        <v>0</v>
      </c>
      <c r="Y1547" s="55">
        <v>0</v>
      </c>
      <c r="Z1547" s="55">
        <v>0</v>
      </c>
      <c r="AA1547" s="55">
        <v>0</v>
      </c>
      <c r="AB1547" s="55">
        <v>0</v>
      </c>
      <c r="AC1547" s="55">
        <v>0</v>
      </c>
      <c r="AD1547" s="55">
        <v>3</v>
      </c>
      <c r="AE1547" s="55">
        <v>1</v>
      </c>
      <c r="AF1547" s="55" t="s">
        <v>504</v>
      </c>
      <c r="AG1547" s="62">
        <v>0</v>
      </c>
      <c r="AH1547" s="62">
        <v>0</v>
      </c>
      <c r="AI1547" s="6">
        <v>0</v>
      </c>
      <c r="AJ1547" s="62">
        <v>1.5</v>
      </c>
      <c r="AK1547" s="55">
        <v>0</v>
      </c>
      <c r="AL1547" s="55">
        <v>0</v>
      </c>
      <c r="AM1547" s="55">
        <v>0</v>
      </c>
      <c r="AN1547" s="55">
        <v>1</v>
      </c>
      <c r="AO1547" s="55">
        <v>3000</v>
      </c>
      <c r="AP1547" s="55">
        <v>1</v>
      </c>
      <c r="AQ1547" s="55">
        <v>0</v>
      </c>
      <c r="AR1547" s="6">
        <v>0</v>
      </c>
      <c r="AS1547" s="55" t="s">
        <v>156</v>
      </c>
      <c r="AT1547" s="54" t="s">
        <v>157</v>
      </c>
      <c r="AU1547" s="11">
        <v>0</v>
      </c>
      <c r="AV1547" s="66">
        <v>10000007</v>
      </c>
      <c r="AW1547" s="18">
        <v>23000020</v>
      </c>
      <c r="AX1547" s="54" t="s">
        <v>158</v>
      </c>
      <c r="AY1547" s="55">
        <v>0</v>
      </c>
      <c r="AZ1547" s="73">
        <v>0</v>
      </c>
      <c r="BA1547" s="13">
        <v>1</v>
      </c>
      <c r="BB1547" s="74" t="s">
        <v>1962</v>
      </c>
      <c r="BC1547" s="55">
        <v>0</v>
      </c>
      <c r="BD1547" s="11">
        <v>0</v>
      </c>
      <c r="BE1547" s="55">
        <v>0</v>
      </c>
      <c r="BF1547" s="55">
        <v>0</v>
      </c>
      <c r="BG1547" s="55">
        <v>0</v>
      </c>
      <c r="BH1547" s="55">
        <v>0</v>
      </c>
      <c r="BI1547" s="11">
        <v>0</v>
      </c>
      <c r="BJ1547" s="6">
        <v>0</v>
      </c>
      <c r="BK1547" s="6">
        <v>0</v>
      </c>
      <c r="BL1547" s="6">
        <v>0</v>
      </c>
      <c r="BM1547" s="6">
        <v>0</v>
      </c>
      <c r="BN1547" s="6">
        <v>0</v>
      </c>
      <c r="BO1547" s="6">
        <v>0</v>
      </c>
    </row>
    <row r="1548" spans="3:67" ht="20.100000000000001" customHeight="1">
      <c r="C1548" s="18">
        <v>67000268</v>
      </c>
      <c r="D1548" s="54" t="s">
        <v>1963</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v>
      </c>
      <c r="X1548" s="55">
        <v>0</v>
      </c>
      <c r="Y1548" s="55">
        <v>0</v>
      </c>
      <c r="Z1548" s="55">
        <v>0</v>
      </c>
      <c r="AA1548" s="55">
        <v>0</v>
      </c>
      <c r="AB1548" s="55">
        <v>0</v>
      </c>
      <c r="AC1548" s="55">
        <v>0</v>
      </c>
      <c r="AD1548" s="55">
        <v>3</v>
      </c>
      <c r="AE1548" s="55">
        <v>2</v>
      </c>
      <c r="AF1548" s="55" t="s">
        <v>165</v>
      </c>
      <c r="AG1548" s="62">
        <v>0</v>
      </c>
      <c r="AH1548" s="62">
        <v>1</v>
      </c>
      <c r="AI1548" s="6">
        <v>0</v>
      </c>
      <c r="AJ1548" s="62">
        <v>1.5</v>
      </c>
      <c r="AK1548" s="55">
        <v>0</v>
      </c>
      <c r="AL1548" s="55">
        <v>0</v>
      </c>
      <c r="AM1548" s="55">
        <v>0</v>
      </c>
      <c r="AN1548" s="55">
        <v>1</v>
      </c>
      <c r="AO1548" s="55">
        <v>3000</v>
      </c>
      <c r="AP1548" s="55">
        <v>0.5</v>
      </c>
      <c r="AQ1548" s="55">
        <v>0</v>
      </c>
      <c r="AR1548" s="6">
        <v>0</v>
      </c>
      <c r="AS1548" s="55" t="s">
        <v>1964</v>
      </c>
      <c r="AT1548" s="54" t="s">
        <v>211</v>
      </c>
      <c r="AU1548" s="11">
        <v>0</v>
      </c>
      <c r="AV1548" s="66">
        <v>10000007</v>
      </c>
      <c r="AW1548" s="18">
        <v>23000030</v>
      </c>
      <c r="AX1548" s="54" t="s">
        <v>158</v>
      </c>
      <c r="AY1548" s="55">
        <v>0</v>
      </c>
      <c r="AZ1548" s="73">
        <v>0</v>
      </c>
      <c r="BA1548" s="13">
        <v>1</v>
      </c>
      <c r="BB1548" s="74" t="s">
        <v>1965</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67000269</v>
      </c>
      <c r="D1549" s="54" t="s">
        <v>1966</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165</v>
      </c>
      <c r="AG1549" s="62">
        <v>0</v>
      </c>
      <c r="AH1549" s="62">
        <v>0</v>
      </c>
      <c r="AI1549" s="6">
        <v>0</v>
      </c>
      <c r="AJ1549" s="62">
        <v>1.5</v>
      </c>
      <c r="AK1549" s="55">
        <v>0</v>
      </c>
      <c r="AL1549" s="55">
        <v>0</v>
      </c>
      <c r="AM1549" s="55">
        <v>0</v>
      </c>
      <c r="AN1549" s="55">
        <v>1</v>
      </c>
      <c r="AO1549" s="55">
        <v>3000</v>
      </c>
      <c r="AP1549" s="55">
        <v>0.5</v>
      </c>
      <c r="AQ1549" s="55">
        <v>0</v>
      </c>
      <c r="AR1549" s="6">
        <v>0</v>
      </c>
      <c r="AS1549" s="55" t="s">
        <v>699</v>
      </c>
      <c r="AT1549" s="54" t="s">
        <v>211</v>
      </c>
      <c r="AU1549" s="11">
        <v>0</v>
      </c>
      <c r="AV1549" s="66">
        <v>10000007</v>
      </c>
      <c r="AW1549" s="18">
        <v>23000040</v>
      </c>
      <c r="AX1549" s="54" t="s">
        <v>158</v>
      </c>
      <c r="AY1549" s="55">
        <v>0</v>
      </c>
      <c r="AZ1549" s="73">
        <v>0</v>
      </c>
      <c r="BA1549" s="13">
        <v>1</v>
      </c>
      <c r="BB1549" s="74" t="s">
        <v>1967</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67000270</v>
      </c>
      <c r="D1550" s="12" t="s">
        <v>1968</v>
      </c>
      <c r="E1550" s="11">
        <v>1</v>
      </c>
      <c r="F1550" s="11">
        <v>90002001</v>
      </c>
      <c r="G1550" s="11">
        <v>0</v>
      </c>
      <c r="H1550" s="13">
        <v>0</v>
      </c>
      <c r="I1550" s="18">
        <v>1</v>
      </c>
      <c r="J1550" s="18">
        <v>0</v>
      </c>
      <c r="K1550" s="18">
        <v>0</v>
      </c>
      <c r="L1550" s="11">
        <v>0</v>
      </c>
      <c r="M1550" s="11">
        <v>0</v>
      </c>
      <c r="N1550" s="11">
        <v>1</v>
      </c>
      <c r="O1550" s="11">
        <v>1</v>
      </c>
      <c r="P1550" s="11">
        <v>0.1</v>
      </c>
      <c r="Q1550" s="11">
        <v>0</v>
      </c>
      <c r="R1550" s="6">
        <v>0</v>
      </c>
      <c r="S1550" s="11">
        <v>0</v>
      </c>
      <c r="T1550" s="11">
        <v>1</v>
      </c>
      <c r="U1550" s="11">
        <v>2</v>
      </c>
      <c r="V1550" s="11">
        <v>0</v>
      </c>
      <c r="W1550" s="11">
        <v>1.5</v>
      </c>
      <c r="X1550" s="11">
        <v>0</v>
      </c>
      <c r="Y1550" s="11">
        <v>0</v>
      </c>
      <c r="Z1550" s="11">
        <v>0</v>
      </c>
      <c r="AA1550" s="11">
        <v>0</v>
      </c>
      <c r="AB1550" s="11">
        <v>0</v>
      </c>
      <c r="AC1550" s="11">
        <v>0</v>
      </c>
      <c r="AD1550" s="11">
        <v>3</v>
      </c>
      <c r="AE1550" s="11">
        <v>2</v>
      </c>
      <c r="AF1550" s="11" t="s">
        <v>165</v>
      </c>
      <c r="AG1550" s="6">
        <v>7</v>
      </c>
      <c r="AH1550" s="6">
        <v>2</v>
      </c>
      <c r="AI1550" s="6">
        <v>0</v>
      </c>
      <c r="AJ1550" s="6">
        <v>1.5</v>
      </c>
      <c r="AK1550" s="11">
        <v>0</v>
      </c>
      <c r="AL1550" s="11">
        <v>0</v>
      </c>
      <c r="AM1550" s="11">
        <v>0</v>
      </c>
      <c r="AN1550" s="11">
        <v>1</v>
      </c>
      <c r="AO1550" s="11">
        <v>3000</v>
      </c>
      <c r="AP1550" s="11">
        <v>0.5</v>
      </c>
      <c r="AQ1550" s="11">
        <v>0</v>
      </c>
      <c r="AR1550" s="6">
        <v>0</v>
      </c>
      <c r="AS1550" s="11" t="s">
        <v>1969</v>
      </c>
      <c r="AT1550" s="12" t="s">
        <v>211</v>
      </c>
      <c r="AU1550" s="11">
        <v>0</v>
      </c>
      <c r="AV1550" s="18">
        <v>0</v>
      </c>
      <c r="AW1550" s="18">
        <v>0</v>
      </c>
      <c r="AX1550" s="12" t="s">
        <v>158</v>
      </c>
      <c r="AY1550" s="11">
        <v>0</v>
      </c>
      <c r="AZ1550" s="13">
        <v>0</v>
      </c>
      <c r="BA1550" s="13">
        <v>1</v>
      </c>
      <c r="BB1550" s="37" t="s">
        <v>1970</v>
      </c>
      <c r="BC1550" s="11">
        <v>0</v>
      </c>
      <c r="BD1550" s="11">
        <v>0</v>
      </c>
      <c r="BE1550" s="11">
        <v>0</v>
      </c>
      <c r="BF1550" s="11">
        <v>0</v>
      </c>
      <c r="BG1550" s="11">
        <v>0</v>
      </c>
      <c r="BH1550" s="11">
        <v>0</v>
      </c>
      <c r="BI1550" s="11">
        <v>0</v>
      </c>
      <c r="BJ1550" s="6">
        <v>0</v>
      </c>
      <c r="BK1550" s="6">
        <v>0</v>
      </c>
      <c r="BL1550" s="6">
        <v>0</v>
      </c>
      <c r="BM1550" s="6">
        <v>0</v>
      </c>
      <c r="BN1550" s="6">
        <v>0</v>
      </c>
      <c r="BO1550" s="6">
        <v>0</v>
      </c>
    </row>
    <row r="1551" spans="3:67" ht="20.100000000000001" customHeight="1">
      <c r="C1551" s="18">
        <v>67000271</v>
      </c>
      <c r="D1551" s="12" t="s">
        <v>1971</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165</v>
      </c>
      <c r="AG1551" s="6">
        <v>7</v>
      </c>
      <c r="AH1551" s="6">
        <v>2</v>
      </c>
      <c r="AI1551" s="6">
        <v>0</v>
      </c>
      <c r="AJ1551" s="6">
        <v>1.5</v>
      </c>
      <c r="AK1551" s="11">
        <v>0</v>
      </c>
      <c r="AL1551" s="11">
        <v>0</v>
      </c>
      <c r="AM1551" s="11">
        <v>0</v>
      </c>
      <c r="AN1551" s="11">
        <v>1</v>
      </c>
      <c r="AO1551" s="11">
        <v>3000</v>
      </c>
      <c r="AP1551" s="11">
        <v>0.5</v>
      </c>
      <c r="AQ1551" s="11">
        <v>0</v>
      </c>
      <c r="AR1551" s="6">
        <v>0</v>
      </c>
      <c r="AS1551" s="11" t="s">
        <v>1972</v>
      </c>
      <c r="AT1551" s="12" t="s">
        <v>211</v>
      </c>
      <c r="AU1551" s="11">
        <v>0</v>
      </c>
      <c r="AV1551" s="18">
        <v>0</v>
      </c>
      <c r="AW1551" s="18">
        <v>0</v>
      </c>
      <c r="AX1551" s="12" t="s">
        <v>158</v>
      </c>
      <c r="AY1551" s="11">
        <v>0</v>
      </c>
      <c r="AZ1551" s="13">
        <v>0</v>
      </c>
      <c r="BA1551" s="13">
        <v>1</v>
      </c>
      <c r="BB1551" s="37" t="s">
        <v>1973</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67000272</v>
      </c>
      <c r="D1552" s="12" t="s">
        <v>1974</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165</v>
      </c>
      <c r="AG1552" s="6">
        <v>7</v>
      </c>
      <c r="AH1552" s="6">
        <v>2</v>
      </c>
      <c r="AI1552" s="6">
        <v>0</v>
      </c>
      <c r="AJ1552" s="6">
        <v>1.5</v>
      </c>
      <c r="AK1552" s="11">
        <v>0</v>
      </c>
      <c r="AL1552" s="11">
        <v>0</v>
      </c>
      <c r="AM1552" s="11">
        <v>0</v>
      </c>
      <c r="AN1552" s="11">
        <v>1</v>
      </c>
      <c r="AO1552" s="11">
        <v>3000</v>
      </c>
      <c r="AP1552" s="11">
        <v>0.5</v>
      </c>
      <c r="AQ1552" s="11">
        <v>0</v>
      </c>
      <c r="AR1552" s="6">
        <v>0</v>
      </c>
      <c r="AS1552" s="11" t="s">
        <v>1975</v>
      </c>
      <c r="AT1552" s="12" t="s">
        <v>211</v>
      </c>
      <c r="AU1552" s="11">
        <v>0</v>
      </c>
      <c r="AV1552" s="18">
        <v>0</v>
      </c>
      <c r="AW1552" s="18">
        <v>0</v>
      </c>
      <c r="AX1552" s="12" t="s">
        <v>158</v>
      </c>
      <c r="AY1552" s="11">
        <v>0</v>
      </c>
      <c r="AZ1552" s="13">
        <v>0</v>
      </c>
      <c r="BA1552" s="13">
        <v>1</v>
      </c>
      <c r="BB1552" s="37" t="s">
        <v>1976</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67000273</v>
      </c>
      <c r="D1553" s="12" t="s">
        <v>1977</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2</v>
      </c>
      <c r="X1553" s="11">
        <v>0</v>
      </c>
      <c r="Y1553" s="11">
        <v>0</v>
      </c>
      <c r="Z1553" s="11">
        <v>0</v>
      </c>
      <c r="AA1553" s="11">
        <v>0</v>
      </c>
      <c r="AB1553" s="11">
        <v>0</v>
      </c>
      <c r="AC1553" s="11">
        <v>0</v>
      </c>
      <c r="AD1553" s="11">
        <v>3</v>
      </c>
      <c r="AE1553" s="11">
        <v>2</v>
      </c>
      <c r="AF1553" s="11" t="s">
        <v>165</v>
      </c>
      <c r="AG1553" s="6">
        <v>7</v>
      </c>
      <c r="AH1553" s="6">
        <v>2</v>
      </c>
      <c r="AI1553" s="6">
        <v>0</v>
      </c>
      <c r="AJ1553" s="6">
        <v>1.5</v>
      </c>
      <c r="AK1553" s="11">
        <v>0</v>
      </c>
      <c r="AL1553" s="11">
        <v>0</v>
      </c>
      <c r="AM1553" s="11">
        <v>0</v>
      </c>
      <c r="AN1553" s="11">
        <v>1</v>
      </c>
      <c r="AO1553" s="11">
        <v>3000</v>
      </c>
      <c r="AP1553" s="11">
        <v>0.5</v>
      </c>
      <c r="AQ1553" s="11">
        <v>0</v>
      </c>
      <c r="AR1553" s="6">
        <v>0</v>
      </c>
      <c r="AS1553" s="11" t="s">
        <v>156</v>
      </c>
      <c r="AT1553" s="12" t="s">
        <v>211</v>
      </c>
      <c r="AU1553" s="11">
        <v>0</v>
      </c>
      <c r="AV1553" s="18">
        <v>0</v>
      </c>
      <c r="AW1553" s="18">
        <v>0</v>
      </c>
      <c r="AX1553" s="12" t="s">
        <v>158</v>
      </c>
      <c r="AY1553" s="11">
        <v>0</v>
      </c>
      <c r="AZ1553" s="13">
        <v>0</v>
      </c>
      <c r="BA1553" s="13">
        <v>1</v>
      </c>
      <c r="BB1553" s="37" t="s">
        <v>1978</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67000274</v>
      </c>
      <c r="D1554" s="12" t="s">
        <v>1979</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1</v>
      </c>
      <c r="X1554" s="11">
        <v>0</v>
      </c>
      <c r="Y1554" s="11">
        <v>0</v>
      </c>
      <c r="Z1554" s="11">
        <v>0</v>
      </c>
      <c r="AA1554" s="11">
        <v>0</v>
      </c>
      <c r="AB1554" s="11">
        <v>0</v>
      </c>
      <c r="AC1554" s="11">
        <v>0</v>
      </c>
      <c r="AD1554" s="11">
        <v>10</v>
      </c>
      <c r="AE1554" s="11">
        <v>2</v>
      </c>
      <c r="AF1554" s="11" t="s">
        <v>165</v>
      </c>
      <c r="AG1554" s="6">
        <v>0</v>
      </c>
      <c r="AH1554" s="6">
        <v>0</v>
      </c>
      <c r="AI1554" s="6">
        <v>0</v>
      </c>
      <c r="AJ1554" s="6">
        <v>1.5</v>
      </c>
      <c r="AK1554" s="11">
        <v>0</v>
      </c>
      <c r="AL1554" s="11">
        <v>0</v>
      </c>
      <c r="AM1554" s="11">
        <v>0</v>
      </c>
      <c r="AN1554" s="11">
        <v>1</v>
      </c>
      <c r="AO1554" s="11">
        <v>3000</v>
      </c>
      <c r="AP1554" s="11">
        <v>0.5</v>
      </c>
      <c r="AQ1554" s="11">
        <v>0</v>
      </c>
      <c r="AR1554" s="6">
        <v>0</v>
      </c>
      <c r="AS1554" s="11" t="s">
        <v>699</v>
      </c>
      <c r="AT1554" s="12" t="s">
        <v>211</v>
      </c>
      <c r="AU1554" s="11">
        <v>0</v>
      </c>
      <c r="AV1554" s="18">
        <v>10000007</v>
      </c>
      <c r="AW1554" s="18">
        <v>23000070</v>
      </c>
      <c r="AX1554" s="12" t="s">
        <v>158</v>
      </c>
      <c r="AY1554" s="11">
        <v>0</v>
      </c>
      <c r="AZ1554" s="13">
        <v>0</v>
      </c>
      <c r="BA1554" s="13">
        <v>1</v>
      </c>
      <c r="BB1554" s="37" t="s">
        <v>1980</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67000275</v>
      </c>
      <c r="D1555" s="54" t="s">
        <v>1981</v>
      </c>
      <c r="E1555" s="11">
        <v>1</v>
      </c>
      <c r="F1555" s="11">
        <v>90002001</v>
      </c>
      <c r="G1555" s="55">
        <v>0</v>
      </c>
      <c r="H1555" s="13">
        <v>0</v>
      </c>
      <c r="I1555" s="18">
        <v>1</v>
      </c>
      <c r="J1555" s="18">
        <v>0</v>
      </c>
      <c r="K1555" s="18">
        <v>0</v>
      </c>
      <c r="L1555" s="55">
        <v>0</v>
      </c>
      <c r="M1555" s="55">
        <v>0</v>
      </c>
      <c r="N1555" s="55">
        <v>1</v>
      </c>
      <c r="O1555" s="55">
        <v>2</v>
      </c>
      <c r="P1555" s="55">
        <v>1</v>
      </c>
      <c r="Q1555" s="55">
        <v>0</v>
      </c>
      <c r="R1555" s="6">
        <v>0</v>
      </c>
      <c r="S1555" s="55">
        <v>0</v>
      </c>
      <c r="T1555" s="11">
        <v>1</v>
      </c>
      <c r="U1555" s="55">
        <v>2</v>
      </c>
      <c r="V1555" s="55">
        <v>0</v>
      </c>
      <c r="W1555" s="55">
        <v>0</v>
      </c>
      <c r="X1555" s="55">
        <v>0</v>
      </c>
      <c r="Y1555" s="55">
        <v>0</v>
      </c>
      <c r="Z1555" s="55">
        <v>0</v>
      </c>
      <c r="AA1555" s="55">
        <v>0</v>
      </c>
      <c r="AB1555" s="55">
        <v>0</v>
      </c>
      <c r="AC1555" s="55">
        <v>0</v>
      </c>
      <c r="AD1555" s="55">
        <v>20</v>
      </c>
      <c r="AE1555" s="55">
        <v>2</v>
      </c>
      <c r="AF1555" s="55" t="s">
        <v>165</v>
      </c>
      <c r="AG1555" s="6">
        <v>0</v>
      </c>
      <c r="AH1555" s="6">
        <v>0</v>
      </c>
      <c r="AI1555" s="6">
        <v>0</v>
      </c>
      <c r="AJ1555" s="62">
        <v>1.5</v>
      </c>
      <c r="AK1555" s="55">
        <v>0</v>
      </c>
      <c r="AL1555" s="55">
        <v>0</v>
      </c>
      <c r="AM1555" s="55">
        <v>0</v>
      </c>
      <c r="AN1555" s="55">
        <v>1</v>
      </c>
      <c r="AO1555" s="55">
        <v>3000</v>
      </c>
      <c r="AP1555" s="55">
        <v>0.5</v>
      </c>
      <c r="AQ1555" s="55">
        <v>0</v>
      </c>
      <c r="AR1555" s="6">
        <v>0</v>
      </c>
      <c r="AS1555" s="55" t="s">
        <v>1982</v>
      </c>
      <c r="AT1555" s="54" t="s">
        <v>211</v>
      </c>
      <c r="AU1555" s="11">
        <v>0</v>
      </c>
      <c r="AV1555" s="66">
        <v>10000007</v>
      </c>
      <c r="AW1555" s="18">
        <v>23000050</v>
      </c>
      <c r="AX1555" s="54" t="s">
        <v>158</v>
      </c>
      <c r="AY1555" s="55">
        <v>0</v>
      </c>
      <c r="AZ1555" s="73">
        <v>0</v>
      </c>
      <c r="BA1555" s="13">
        <v>1</v>
      </c>
      <c r="BB1555" s="74" t="s">
        <v>1983</v>
      </c>
      <c r="BC1555" s="55">
        <v>0</v>
      </c>
      <c r="BD1555" s="11">
        <v>0</v>
      </c>
      <c r="BE1555" s="55">
        <v>0</v>
      </c>
      <c r="BF1555" s="55">
        <v>0</v>
      </c>
      <c r="BG1555" s="55">
        <v>0</v>
      </c>
      <c r="BH1555" s="55">
        <v>0</v>
      </c>
      <c r="BI1555" s="11">
        <v>0</v>
      </c>
      <c r="BJ1555" s="6">
        <v>0</v>
      </c>
      <c r="BK1555" s="6">
        <v>0</v>
      </c>
      <c r="BL1555" s="6">
        <v>0</v>
      </c>
      <c r="BM1555" s="6">
        <v>0</v>
      </c>
      <c r="BN1555" s="6">
        <v>0</v>
      </c>
      <c r="BO1555" s="6">
        <v>0</v>
      </c>
    </row>
    <row r="1556" spans="3:67" ht="20.100000000000001" customHeight="1">
      <c r="C1556" s="18">
        <v>67000276</v>
      </c>
      <c r="D1556" s="54" t="s">
        <v>1984</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30</v>
      </c>
      <c r="AE1556" s="55">
        <v>2</v>
      </c>
      <c r="AF1556" s="55" t="s">
        <v>165</v>
      </c>
      <c r="AG1556" s="6">
        <v>0</v>
      </c>
      <c r="AH1556" s="6">
        <v>0</v>
      </c>
      <c r="AI1556" s="6">
        <v>0</v>
      </c>
      <c r="AJ1556" s="62">
        <v>1.5</v>
      </c>
      <c r="AK1556" s="55">
        <v>0</v>
      </c>
      <c r="AL1556" s="55">
        <v>0</v>
      </c>
      <c r="AM1556" s="55">
        <v>0</v>
      </c>
      <c r="AN1556" s="55">
        <v>1</v>
      </c>
      <c r="AO1556" s="55">
        <v>3000</v>
      </c>
      <c r="AP1556" s="55">
        <v>0.5</v>
      </c>
      <c r="AQ1556" s="55">
        <v>0</v>
      </c>
      <c r="AR1556" s="6">
        <v>0</v>
      </c>
      <c r="AS1556" s="55" t="s">
        <v>1985</v>
      </c>
      <c r="AT1556" s="54" t="s">
        <v>211</v>
      </c>
      <c r="AU1556" s="11">
        <v>0</v>
      </c>
      <c r="AV1556" s="66">
        <v>10000007</v>
      </c>
      <c r="AW1556" s="18">
        <v>23000060</v>
      </c>
      <c r="AX1556" s="54" t="s">
        <v>158</v>
      </c>
      <c r="AY1556" s="55">
        <v>0</v>
      </c>
      <c r="AZ1556" s="73">
        <v>0</v>
      </c>
      <c r="BA1556" s="73">
        <v>0</v>
      </c>
      <c r="BB1556" s="74" t="s">
        <v>1986</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67000277</v>
      </c>
      <c r="D1557" s="54" t="s">
        <v>399</v>
      </c>
      <c r="E1557" s="11">
        <v>1</v>
      </c>
      <c r="F1557" s="11">
        <v>90002001</v>
      </c>
      <c r="G1557" s="55">
        <v>0</v>
      </c>
      <c r="H1557" s="13">
        <v>0</v>
      </c>
      <c r="I1557" s="18">
        <v>1</v>
      </c>
      <c r="J1557" s="18">
        <v>0</v>
      </c>
      <c r="K1557" s="18">
        <v>0</v>
      </c>
      <c r="L1557" s="55">
        <v>0</v>
      </c>
      <c r="M1557" s="55">
        <v>0</v>
      </c>
      <c r="N1557" s="55">
        <v>1</v>
      </c>
      <c r="O1557" s="55">
        <v>0</v>
      </c>
      <c r="P1557" s="55">
        <v>0</v>
      </c>
      <c r="Q1557" s="55">
        <v>0</v>
      </c>
      <c r="R1557" s="6">
        <v>0</v>
      </c>
      <c r="S1557" s="55">
        <v>0</v>
      </c>
      <c r="T1557" s="11">
        <v>1</v>
      </c>
      <c r="U1557" s="55">
        <v>2</v>
      </c>
      <c r="V1557" s="55">
        <v>0</v>
      </c>
      <c r="W1557" s="55">
        <v>1</v>
      </c>
      <c r="X1557" s="55">
        <v>0</v>
      </c>
      <c r="Y1557" s="55">
        <v>0</v>
      </c>
      <c r="Z1557" s="55">
        <v>0</v>
      </c>
      <c r="AA1557" s="55">
        <v>0</v>
      </c>
      <c r="AB1557" s="55">
        <v>0</v>
      </c>
      <c r="AC1557" s="55">
        <v>0</v>
      </c>
      <c r="AD1557" s="55">
        <v>30</v>
      </c>
      <c r="AE1557" s="55">
        <v>2</v>
      </c>
      <c r="AF1557" s="55" t="s">
        <v>400</v>
      </c>
      <c r="AG1557" s="6">
        <v>0</v>
      </c>
      <c r="AH1557" s="6">
        <v>2</v>
      </c>
      <c r="AI1557" s="6">
        <v>0</v>
      </c>
      <c r="AJ1557" s="62">
        <v>0</v>
      </c>
      <c r="AK1557" s="55">
        <v>0</v>
      </c>
      <c r="AL1557" s="55">
        <v>0</v>
      </c>
      <c r="AM1557" s="55">
        <v>0</v>
      </c>
      <c r="AN1557" s="55">
        <v>5</v>
      </c>
      <c r="AO1557" s="55">
        <v>5000</v>
      </c>
      <c r="AP1557" s="55">
        <v>0</v>
      </c>
      <c r="AQ1557" s="55">
        <v>0</v>
      </c>
      <c r="AR1557" s="6">
        <v>0</v>
      </c>
      <c r="AS1557" s="55">
        <v>0</v>
      </c>
      <c r="AT1557" s="54" t="s">
        <v>211</v>
      </c>
      <c r="AU1557" s="11">
        <v>0</v>
      </c>
      <c r="AV1557" s="66">
        <v>0</v>
      </c>
      <c r="AW1557" s="18">
        <v>21000010</v>
      </c>
      <c r="AX1557" s="54" t="s">
        <v>401</v>
      </c>
      <c r="AY1557" s="55" t="s">
        <v>1987</v>
      </c>
      <c r="AZ1557" s="73">
        <v>0</v>
      </c>
      <c r="BA1557" s="73">
        <v>0</v>
      </c>
      <c r="BB1557" s="74" t="s">
        <v>1986</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67000278</v>
      </c>
      <c r="D1558" s="19" t="s">
        <v>1988</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1989</v>
      </c>
      <c r="AG1558" s="6">
        <v>0</v>
      </c>
      <c r="AH1558" s="6">
        <v>0</v>
      </c>
      <c r="AI1558" s="6">
        <v>0</v>
      </c>
      <c r="AJ1558" s="6">
        <v>0</v>
      </c>
      <c r="AK1558" s="18">
        <v>0</v>
      </c>
      <c r="AL1558" s="18">
        <v>0</v>
      </c>
      <c r="AM1558" s="18">
        <v>0</v>
      </c>
      <c r="AN1558" s="18">
        <v>1</v>
      </c>
      <c r="AO1558" s="18">
        <v>1800000</v>
      </c>
      <c r="AP1558" s="18">
        <v>0</v>
      </c>
      <c r="AQ1558" s="18">
        <v>0</v>
      </c>
      <c r="AR1558" s="6">
        <v>0</v>
      </c>
      <c r="AS1558" s="18">
        <v>90106002</v>
      </c>
      <c r="AT1558" s="19" t="s">
        <v>156</v>
      </c>
      <c r="AU1558" s="18">
        <v>0</v>
      </c>
      <c r="AV1558" s="18">
        <v>0</v>
      </c>
      <c r="AW1558" s="18">
        <v>0</v>
      </c>
      <c r="AX1558" s="19" t="s">
        <v>996</v>
      </c>
      <c r="AY1558" s="19">
        <v>0</v>
      </c>
      <c r="AZ1558" s="13">
        <v>0</v>
      </c>
      <c r="BA1558" s="13">
        <v>0</v>
      </c>
      <c r="BB1558" s="109" t="s">
        <v>1990</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19.5" customHeight="1">
      <c r="C1559" s="18">
        <v>67000279</v>
      </c>
      <c r="D1559" s="12" t="s">
        <v>1991</v>
      </c>
      <c r="E1559" s="11">
        <v>1</v>
      </c>
      <c r="F1559" s="11">
        <v>62011201</v>
      </c>
      <c r="G1559" s="11">
        <v>0</v>
      </c>
      <c r="H1559" s="13">
        <v>0</v>
      </c>
      <c r="I1559" s="11">
        <v>5</v>
      </c>
      <c r="J1559" s="11">
        <v>3</v>
      </c>
      <c r="K1559" s="11">
        <v>0</v>
      </c>
      <c r="L1559" s="11">
        <v>0</v>
      </c>
      <c r="M1559" s="11">
        <v>0</v>
      </c>
      <c r="N1559" s="11">
        <v>1</v>
      </c>
      <c r="O1559" s="11">
        <v>0</v>
      </c>
      <c r="P1559" s="11">
        <v>0</v>
      </c>
      <c r="Q1559" s="11">
        <v>0</v>
      </c>
      <c r="R1559" s="6">
        <v>0</v>
      </c>
      <c r="S1559" s="11">
        <v>0</v>
      </c>
      <c r="T1559" s="11">
        <v>1</v>
      </c>
      <c r="U1559" s="11">
        <v>2</v>
      </c>
      <c r="V1559" s="11">
        <v>0</v>
      </c>
      <c r="W1559" s="11">
        <v>1.5</v>
      </c>
      <c r="X1559" s="11">
        <v>10</v>
      </c>
      <c r="Y1559" s="11">
        <v>1</v>
      </c>
      <c r="Z1559" s="11">
        <v>0</v>
      </c>
      <c r="AA1559" s="11">
        <v>0</v>
      </c>
      <c r="AB1559" s="11">
        <v>0</v>
      </c>
      <c r="AC1559" s="11">
        <v>0</v>
      </c>
      <c r="AD1559" s="11">
        <v>5</v>
      </c>
      <c r="AE1559" s="11">
        <v>1</v>
      </c>
      <c r="AF1559" s="11">
        <v>10</v>
      </c>
      <c r="AG1559" s="6">
        <v>0</v>
      </c>
      <c r="AH1559" s="6">
        <v>0</v>
      </c>
      <c r="AI1559" s="6">
        <v>0</v>
      </c>
      <c r="AJ1559" s="6">
        <v>0</v>
      </c>
      <c r="AK1559" s="11">
        <v>0</v>
      </c>
      <c r="AL1559" s="11">
        <v>0</v>
      </c>
      <c r="AM1559" s="11">
        <v>0</v>
      </c>
      <c r="AN1559" s="11">
        <v>0.5</v>
      </c>
      <c r="AO1559" s="11">
        <v>3000</v>
      </c>
      <c r="AP1559" s="11">
        <v>0.2</v>
      </c>
      <c r="AQ1559" s="11">
        <v>0</v>
      </c>
      <c r="AR1559" s="6">
        <v>0</v>
      </c>
      <c r="AS1559" s="11" t="s">
        <v>156</v>
      </c>
      <c r="AT1559" s="12" t="s">
        <v>394</v>
      </c>
      <c r="AU1559" s="11" t="s">
        <v>345</v>
      </c>
      <c r="AV1559" s="18">
        <v>10000007</v>
      </c>
      <c r="AW1559" s="18">
        <v>21000020</v>
      </c>
      <c r="AX1559" s="12" t="s">
        <v>723</v>
      </c>
      <c r="AY1559" s="11">
        <v>0</v>
      </c>
      <c r="AZ1559" s="13">
        <v>0</v>
      </c>
      <c r="BA1559" s="13">
        <v>0</v>
      </c>
      <c r="BB1559" s="109" t="s">
        <v>1992</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67000280</v>
      </c>
      <c r="D1560" s="12" t="s">
        <v>1993</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55">
        <v>3</v>
      </c>
      <c r="AG1560" s="6">
        <v>2</v>
      </c>
      <c r="AH1560" s="6">
        <v>1</v>
      </c>
      <c r="AI1560" s="6">
        <v>0</v>
      </c>
      <c r="AJ1560" s="6">
        <v>8</v>
      </c>
      <c r="AK1560" s="11">
        <v>0</v>
      </c>
      <c r="AL1560" s="11">
        <v>0</v>
      </c>
      <c r="AM1560" s="11">
        <v>0</v>
      </c>
      <c r="AN1560" s="11">
        <v>0.5</v>
      </c>
      <c r="AO1560" s="11">
        <v>10000</v>
      </c>
      <c r="AP1560" s="11">
        <v>0.2</v>
      </c>
      <c r="AQ1560" s="11">
        <v>0</v>
      </c>
      <c r="AR1560" s="6">
        <v>0</v>
      </c>
      <c r="AS1560" s="11" t="s">
        <v>156</v>
      </c>
      <c r="AT1560" s="12" t="s">
        <v>394</v>
      </c>
      <c r="AU1560" s="11" t="s">
        <v>345</v>
      </c>
      <c r="AV1560" s="18">
        <v>10000007</v>
      </c>
      <c r="AW1560" s="18">
        <v>21102020</v>
      </c>
      <c r="AX1560" s="12" t="s">
        <v>723</v>
      </c>
      <c r="AY1560" s="11">
        <v>0</v>
      </c>
      <c r="AZ1560" s="13">
        <v>0</v>
      </c>
      <c r="BA1560" s="13">
        <v>0</v>
      </c>
      <c r="BB1560" s="109" t="s">
        <v>1994</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67000281</v>
      </c>
      <c r="D1561" s="12" t="s">
        <v>1995</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0</v>
      </c>
      <c r="AH1561" s="6">
        <v>2</v>
      </c>
      <c r="AI1561" s="6">
        <v>0</v>
      </c>
      <c r="AJ1561" s="6">
        <v>3</v>
      </c>
      <c r="AK1561" s="11">
        <v>0</v>
      </c>
      <c r="AL1561" s="11">
        <v>0</v>
      </c>
      <c r="AM1561" s="11">
        <v>0</v>
      </c>
      <c r="AN1561" s="11">
        <v>0.5</v>
      </c>
      <c r="AO1561" s="11">
        <v>10000</v>
      </c>
      <c r="AP1561" s="11">
        <v>0.2</v>
      </c>
      <c r="AQ1561" s="11">
        <v>3</v>
      </c>
      <c r="AR1561" s="6">
        <v>0</v>
      </c>
      <c r="AS1561" s="11" t="s">
        <v>156</v>
      </c>
      <c r="AT1561" s="12" t="s">
        <v>394</v>
      </c>
      <c r="AU1561" s="11" t="s">
        <v>345</v>
      </c>
      <c r="AV1561" s="18">
        <v>10000007</v>
      </c>
      <c r="AW1561" s="18">
        <v>21102020</v>
      </c>
      <c r="AX1561" s="12" t="s">
        <v>731</v>
      </c>
      <c r="AY1561" s="11">
        <v>0</v>
      </c>
      <c r="AZ1561" s="13">
        <v>0</v>
      </c>
      <c r="BA1561" s="13">
        <v>0</v>
      </c>
      <c r="BB1561" s="109" t="s">
        <v>1996</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19.5" customHeight="1">
      <c r="C1562" s="18">
        <v>67000282</v>
      </c>
      <c r="D1562" s="12" t="s">
        <v>1997</v>
      </c>
      <c r="E1562" s="11">
        <v>1</v>
      </c>
      <c r="F1562" s="18">
        <v>61021201</v>
      </c>
      <c r="G1562" s="18">
        <v>0</v>
      </c>
      <c r="H1562" s="13">
        <v>0</v>
      </c>
      <c r="I1562" s="11">
        <f>I1556+5</f>
        <v>6</v>
      </c>
      <c r="J1562" s="11">
        <v>5</v>
      </c>
      <c r="K1562" s="11">
        <v>0</v>
      </c>
      <c r="L1562" s="18">
        <v>0</v>
      </c>
      <c r="M1562" s="18">
        <v>0</v>
      </c>
      <c r="N1562" s="18">
        <v>1</v>
      </c>
      <c r="O1562" s="18">
        <v>0</v>
      </c>
      <c r="P1562" s="18">
        <v>0</v>
      </c>
      <c r="Q1562" s="18">
        <v>0</v>
      </c>
      <c r="R1562" s="6">
        <v>0</v>
      </c>
      <c r="S1562" s="13">
        <v>0</v>
      </c>
      <c r="T1562" s="11">
        <v>1</v>
      </c>
      <c r="U1562" s="18">
        <v>2</v>
      </c>
      <c r="V1562" s="18">
        <v>0</v>
      </c>
      <c r="W1562" s="11">
        <v>3.5</v>
      </c>
      <c r="X1562" s="11">
        <v>500</v>
      </c>
      <c r="Y1562" s="18">
        <v>1</v>
      </c>
      <c r="Z1562" s="18">
        <v>0</v>
      </c>
      <c r="AA1562" s="18">
        <v>0</v>
      </c>
      <c r="AB1562" s="18">
        <v>0</v>
      </c>
      <c r="AC1562" s="18">
        <v>0</v>
      </c>
      <c r="AD1562" s="18">
        <v>7</v>
      </c>
      <c r="AE1562" s="18">
        <v>1</v>
      </c>
      <c r="AF1562" s="18">
        <v>3</v>
      </c>
      <c r="AG1562" s="6">
        <v>2</v>
      </c>
      <c r="AH1562" s="6">
        <v>1</v>
      </c>
      <c r="AI1562" s="6">
        <v>0</v>
      </c>
      <c r="AJ1562" s="6">
        <v>8</v>
      </c>
      <c r="AK1562" s="18">
        <v>0</v>
      </c>
      <c r="AL1562" s="18">
        <v>0.5</v>
      </c>
      <c r="AM1562" s="18">
        <v>0</v>
      </c>
      <c r="AN1562" s="18">
        <v>0.25</v>
      </c>
      <c r="AO1562" s="18">
        <v>9000</v>
      </c>
      <c r="AP1562" s="18">
        <v>0.5</v>
      </c>
      <c r="AQ1562" s="18">
        <v>0</v>
      </c>
      <c r="AR1562" s="6">
        <v>0</v>
      </c>
      <c r="AS1562" s="18">
        <v>0</v>
      </c>
      <c r="AT1562" s="19" t="s">
        <v>725</v>
      </c>
      <c r="AU1562" s="18" t="s">
        <v>726</v>
      </c>
      <c r="AV1562" s="18">
        <v>10003002</v>
      </c>
      <c r="AW1562" s="18">
        <v>21010020</v>
      </c>
      <c r="AX1562" s="19" t="s">
        <v>731</v>
      </c>
      <c r="AY1562" s="19">
        <v>0</v>
      </c>
      <c r="AZ1562" s="13">
        <v>0</v>
      </c>
      <c r="BA1562" s="13">
        <v>0</v>
      </c>
      <c r="BB1562" s="109" t="s">
        <v>1998</v>
      </c>
      <c r="BC1562" s="18">
        <v>0</v>
      </c>
      <c r="BD1562" s="11">
        <v>0</v>
      </c>
      <c r="BE1562" s="18">
        <v>0</v>
      </c>
      <c r="BF1562" s="18">
        <v>0</v>
      </c>
      <c r="BG1562" s="18">
        <v>0</v>
      </c>
      <c r="BH1562" s="18">
        <v>0</v>
      </c>
      <c r="BI1562" s="9">
        <v>0</v>
      </c>
      <c r="BJ1562" s="6">
        <v>0</v>
      </c>
      <c r="BK1562" s="6">
        <v>0</v>
      </c>
      <c r="BL1562" s="6">
        <v>0</v>
      </c>
      <c r="BM1562" s="6">
        <v>0</v>
      </c>
      <c r="BN1562" s="6">
        <v>0</v>
      </c>
      <c r="BO1562" s="6">
        <v>0</v>
      </c>
    </row>
    <row r="1563" spans="3:67" ht="20.100000000000001" customHeight="1">
      <c r="C1563" s="18">
        <v>67000283</v>
      </c>
      <c r="D1563" s="19" t="s">
        <v>1999</v>
      </c>
      <c r="E1563" s="11">
        <v>1</v>
      </c>
      <c r="F1563" s="18">
        <v>63001001</v>
      </c>
      <c r="G1563" s="18">
        <v>0</v>
      </c>
      <c r="H1563" s="13">
        <v>0</v>
      </c>
      <c r="I1563" s="18">
        <v>1</v>
      </c>
      <c r="J1563" s="18">
        <v>0</v>
      </c>
      <c r="K1563" s="11">
        <v>0</v>
      </c>
      <c r="L1563" s="18">
        <v>0</v>
      </c>
      <c r="M1563" s="18">
        <v>0</v>
      </c>
      <c r="N1563" s="18">
        <v>1</v>
      </c>
      <c r="O1563" s="18">
        <v>0</v>
      </c>
      <c r="P1563" s="18">
        <v>1</v>
      </c>
      <c r="Q1563" s="18">
        <v>0</v>
      </c>
      <c r="R1563" s="6">
        <v>0</v>
      </c>
      <c r="S1563" s="13">
        <v>0</v>
      </c>
      <c r="T1563" s="11">
        <v>1</v>
      </c>
      <c r="U1563" s="18">
        <v>2</v>
      </c>
      <c r="V1563" s="18">
        <v>0</v>
      </c>
      <c r="W1563" s="18">
        <v>0</v>
      </c>
      <c r="X1563" s="18">
        <v>0</v>
      </c>
      <c r="Y1563" s="18">
        <v>0</v>
      </c>
      <c r="Z1563" s="18">
        <v>0</v>
      </c>
      <c r="AA1563" s="18">
        <v>0</v>
      </c>
      <c r="AB1563" s="18">
        <v>1</v>
      </c>
      <c r="AC1563" s="18">
        <v>0</v>
      </c>
      <c r="AD1563" s="18">
        <v>60</v>
      </c>
      <c r="AE1563" s="18">
        <v>2</v>
      </c>
      <c r="AF1563" s="18" t="s">
        <v>2000</v>
      </c>
      <c r="AG1563" s="6">
        <v>0</v>
      </c>
      <c r="AH1563" s="6">
        <v>0</v>
      </c>
      <c r="AI1563" s="6">
        <v>0</v>
      </c>
      <c r="AJ1563" s="6">
        <v>0</v>
      </c>
      <c r="AK1563" s="18">
        <v>0</v>
      </c>
      <c r="AL1563" s="18">
        <v>0</v>
      </c>
      <c r="AM1563" s="18">
        <v>0</v>
      </c>
      <c r="AN1563" s="18">
        <v>1</v>
      </c>
      <c r="AO1563" s="18">
        <v>1800000</v>
      </c>
      <c r="AP1563" s="18">
        <v>0</v>
      </c>
      <c r="AQ1563" s="18">
        <v>0</v>
      </c>
      <c r="AR1563" s="6">
        <v>0</v>
      </c>
      <c r="AS1563" s="18">
        <v>99002002</v>
      </c>
      <c r="AT1563" s="19" t="s">
        <v>156</v>
      </c>
      <c r="AU1563" s="18">
        <v>0</v>
      </c>
      <c r="AV1563" s="18">
        <v>0</v>
      </c>
      <c r="AW1563" s="18">
        <v>0</v>
      </c>
      <c r="AX1563" s="19" t="s">
        <v>996</v>
      </c>
      <c r="AY1563" s="19">
        <v>0</v>
      </c>
      <c r="AZ1563" s="13">
        <v>0</v>
      </c>
      <c r="BA1563" s="13">
        <v>0</v>
      </c>
      <c r="BB1563" s="109" t="s">
        <v>1990</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67000284</v>
      </c>
      <c r="D1564" s="19" t="s">
        <v>2001</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443</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156</v>
      </c>
      <c r="AU1564" s="18">
        <v>0</v>
      </c>
      <c r="AV1564" s="18">
        <v>0</v>
      </c>
      <c r="AW1564" s="18">
        <v>0</v>
      </c>
      <c r="AX1564" s="19" t="s">
        <v>996</v>
      </c>
      <c r="AY1564" s="19">
        <v>0</v>
      </c>
      <c r="AZ1564" s="13">
        <v>0</v>
      </c>
      <c r="BA1564" s="13">
        <v>0</v>
      </c>
      <c r="BB1564" s="109" t="s">
        <v>1990</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1.75" customHeight="1">
      <c r="C1565" s="18">
        <v>90010301</v>
      </c>
      <c r="D1565" s="12" t="s">
        <v>343</v>
      </c>
      <c r="E1565" s="18">
        <v>1</v>
      </c>
      <c r="F1565" s="11">
        <v>60010100</v>
      </c>
      <c r="G1565" s="18">
        <v>0</v>
      </c>
      <c r="H1565" s="13">
        <v>0</v>
      </c>
      <c r="I1565" s="18">
        <v>1</v>
      </c>
      <c r="J1565" s="18">
        <v>0</v>
      </c>
      <c r="K1565" s="18">
        <v>0</v>
      </c>
      <c r="L1565" s="11">
        <v>0</v>
      </c>
      <c r="M1565" s="11">
        <v>0</v>
      </c>
      <c r="N1565" s="11">
        <v>2</v>
      </c>
      <c r="O1565" s="11">
        <v>3</v>
      </c>
      <c r="P1565" s="11">
        <v>1</v>
      </c>
      <c r="Q1565" s="11">
        <v>0</v>
      </c>
      <c r="R1565" s="6">
        <v>0</v>
      </c>
      <c r="S1565" s="11">
        <v>0</v>
      </c>
      <c r="T1565" s="11">
        <v>1</v>
      </c>
      <c r="U1565" s="11">
        <v>2</v>
      </c>
      <c r="V1565" s="11">
        <v>0</v>
      </c>
      <c r="W1565" s="11">
        <v>3</v>
      </c>
      <c r="X1565" s="11">
        <v>0</v>
      </c>
      <c r="Y1565" s="11">
        <v>1</v>
      </c>
      <c r="Z1565" s="11">
        <v>0</v>
      </c>
      <c r="AA1565" s="11">
        <v>0</v>
      </c>
      <c r="AB1565" s="11">
        <v>0</v>
      </c>
      <c r="AC1565" s="11">
        <v>0</v>
      </c>
      <c r="AD1565" s="11">
        <v>9</v>
      </c>
      <c r="AE1565" s="11">
        <v>1</v>
      </c>
      <c r="AF1565" s="11">
        <v>4</v>
      </c>
      <c r="AG1565" s="6">
        <v>0</v>
      </c>
      <c r="AH1565" s="6">
        <v>1</v>
      </c>
      <c r="AI1565" s="6">
        <v>0</v>
      </c>
      <c r="AJ1565" s="6">
        <v>2</v>
      </c>
      <c r="AK1565" s="11">
        <v>0</v>
      </c>
      <c r="AL1565" s="11">
        <v>0</v>
      </c>
      <c r="AM1565" s="11">
        <v>0</v>
      </c>
      <c r="AN1565" s="11">
        <v>3</v>
      </c>
      <c r="AO1565" s="11">
        <v>5000</v>
      </c>
      <c r="AP1565" s="11">
        <v>1.1000000000000001</v>
      </c>
      <c r="AQ1565" s="11">
        <v>0</v>
      </c>
      <c r="AR1565" s="6">
        <v>0</v>
      </c>
      <c r="AS1565" s="11">
        <v>90000002</v>
      </c>
      <c r="AT1565" s="12" t="s">
        <v>211</v>
      </c>
      <c r="AU1565" s="11" t="s">
        <v>345</v>
      </c>
      <c r="AV1565" s="18">
        <v>10000007</v>
      </c>
      <c r="AW1565" s="18">
        <v>90010301</v>
      </c>
      <c r="AX1565" s="12" t="s">
        <v>158</v>
      </c>
      <c r="AY1565" s="11" t="s">
        <v>1639</v>
      </c>
      <c r="AZ1565" s="13">
        <v>0</v>
      </c>
      <c r="BA1565" s="13">
        <v>0</v>
      </c>
      <c r="BB1565" s="37" t="s">
        <v>347</v>
      </c>
      <c r="BC1565" s="11">
        <v>0</v>
      </c>
      <c r="BD1565" s="11">
        <v>0</v>
      </c>
      <c r="BE1565" s="11">
        <v>0</v>
      </c>
      <c r="BF1565" s="11">
        <v>0</v>
      </c>
      <c r="BG1565" s="11">
        <v>0</v>
      </c>
      <c r="BH1565" s="11">
        <v>0</v>
      </c>
      <c r="BI1565" s="9">
        <v>0</v>
      </c>
      <c r="BJ1565" s="6">
        <v>0</v>
      </c>
      <c r="BK1565" s="6">
        <v>0</v>
      </c>
      <c r="BL1565" s="6">
        <v>0</v>
      </c>
      <c r="BM1565" s="6">
        <v>0</v>
      </c>
      <c r="BN1565" s="6">
        <v>0</v>
      </c>
      <c r="BO1565" s="6">
        <v>0</v>
      </c>
    </row>
    <row r="1566" spans="3:67" ht="20.100000000000001" customHeight="1">
      <c r="C1566" s="18">
        <v>90010302</v>
      </c>
      <c r="D1566" s="12" t="s">
        <v>351</v>
      </c>
      <c r="E1566" s="18">
        <v>1</v>
      </c>
      <c r="F1566" s="11">
        <v>60010300</v>
      </c>
      <c r="G1566" s="18">
        <v>0</v>
      </c>
      <c r="H1566" s="13">
        <v>0</v>
      </c>
      <c r="I1566" s="18">
        <v>1</v>
      </c>
      <c r="J1566" s="18">
        <v>0</v>
      </c>
      <c r="K1566" s="18">
        <v>0</v>
      </c>
      <c r="L1566" s="11">
        <v>0</v>
      </c>
      <c r="M1566" s="11">
        <v>0</v>
      </c>
      <c r="N1566" s="11">
        <v>2</v>
      </c>
      <c r="O1566" s="11">
        <v>1</v>
      </c>
      <c r="P1566" s="11">
        <v>0.5</v>
      </c>
      <c r="Q1566" s="11">
        <v>0</v>
      </c>
      <c r="R1566" s="6">
        <v>0</v>
      </c>
      <c r="S1566" s="11">
        <v>0</v>
      </c>
      <c r="T1566" s="11">
        <v>1</v>
      </c>
      <c r="U1566" s="11">
        <v>2</v>
      </c>
      <c r="V1566" s="11">
        <v>0</v>
      </c>
      <c r="W1566" s="11">
        <v>3</v>
      </c>
      <c r="X1566" s="11">
        <v>0</v>
      </c>
      <c r="Y1566" s="11">
        <v>0</v>
      </c>
      <c r="Z1566" s="11">
        <v>0</v>
      </c>
      <c r="AA1566" s="11">
        <v>0</v>
      </c>
      <c r="AB1566" s="11">
        <v>0</v>
      </c>
      <c r="AC1566" s="11">
        <v>0</v>
      </c>
      <c r="AD1566" s="11">
        <v>12</v>
      </c>
      <c r="AE1566" s="11">
        <v>2</v>
      </c>
      <c r="AF1566" s="11" t="s">
        <v>165</v>
      </c>
      <c r="AG1566" s="6">
        <v>0</v>
      </c>
      <c r="AH1566" s="6">
        <v>2</v>
      </c>
      <c r="AI1566" s="6">
        <v>0</v>
      </c>
      <c r="AJ1566" s="6">
        <v>1.5</v>
      </c>
      <c r="AK1566" s="11">
        <v>0</v>
      </c>
      <c r="AL1566" s="11">
        <v>0</v>
      </c>
      <c r="AM1566" s="11">
        <v>0</v>
      </c>
      <c r="AN1566" s="11">
        <v>1.1000000000000001</v>
      </c>
      <c r="AO1566" s="11">
        <v>3000</v>
      </c>
      <c r="AP1566" s="11">
        <v>1.1000000000000001</v>
      </c>
      <c r="AQ1566" s="11">
        <v>0</v>
      </c>
      <c r="AR1566" s="6">
        <v>0</v>
      </c>
      <c r="AS1566" s="11" t="s">
        <v>156</v>
      </c>
      <c r="AT1566" s="19" t="s">
        <v>211</v>
      </c>
      <c r="AU1566" s="11" t="s">
        <v>352</v>
      </c>
      <c r="AV1566" s="18">
        <v>10001007</v>
      </c>
      <c r="AW1566" s="18">
        <v>70103001</v>
      </c>
      <c r="AX1566" s="12" t="s">
        <v>158</v>
      </c>
      <c r="AY1566" s="11">
        <v>0</v>
      </c>
      <c r="AZ1566" s="13">
        <v>0</v>
      </c>
      <c r="BA1566" s="13">
        <v>0</v>
      </c>
      <c r="BB1566" s="37" t="s">
        <v>353</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90010303</v>
      </c>
      <c r="D1567" s="19" t="s">
        <v>348</v>
      </c>
      <c r="E1567" s="18">
        <v>1</v>
      </c>
      <c r="F1567" s="18">
        <v>60010500</v>
      </c>
      <c r="G1567" s="18">
        <v>0</v>
      </c>
      <c r="H1567" s="13">
        <v>0</v>
      </c>
      <c r="I1567" s="18">
        <v>1</v>
      </c>
      <c r="J1567" s="18">
        <v>0</v>
      </c>
      <c r="K1567" s="18">
        <v>0</v>
      </c>
      <c r="L1567" s="18">
        <v>0</v>
      </c>
      <c r="M1567" s="18">
        <v>0</v>
      </c>
      <c r="N1567" s="11">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0</v>
      </c>
      <c r="AH1567" s="6">
        <v>0</v>
      </c>
      <c r="AI1567" s="6">
        <v>0</v>
      </c>
      <c r="AJ1567" s="6">
        <v>0</v>
      </c>
      <c r="AK1567" s="18">
        <v>0</v>
      </c>
      <c r="AL1567" s="18">
        <v>0</v>
      </c>
      <c r="AM1567" s="18">
        <v>0</v>
      </c>
      <c r="AN1567" s="18">
        <v>0</v>
      </c>
      <c r="AO1567" s="18">
        <v>1000</v>
      </c>
      <c r="AP1567" s="18">
        <v>0</v>
      </c>
      <c r="AQ1567" s="18">
        <v>0</v>
      </c>
      <c r="AR1567" s="6">
        <v>90103001</v>
      </c>
      <c r="AS1567" s="18" t="s">
        <v>156</v>
      </c>
      <c r="AT1567" s="19" t="s">
        <v>156</v>
      </c>
      <c r="AU1567" s="18" t="s">
        <v>244</v>
      </c>
      <c r="AV1567" s="18">
        <v>0</v>
      </c>
      <c r="AW1567" s="18">
        <v>40000003</v>
      </c>
      <c r="AX1567" s="19" t="s">
        <v>158</v>
      </c>
      <c r="AY1567" s="19" t="s">
        <v>156</v>
      </c>
      <c r="AZ1567" s="13">
        <v>0</v>
      </c>
      <c r="BA1567" s="13">
        <v>0</v>
      </c>
      <c r="BB1567" s="68" t="s">
        <v>354</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90010401</v>
      </c>
      <c r="D1568" s="9" t="s">
        <v>2002</v>
      </c>
      <c r="E1568" s="9">
        <v>1</v>
      </c>
      <c r="F1568" s="9">
        <v>0</v>
      </c>
      <c r="G1568" s="9">
        <v>0</v>
      </c>
      <c r="H1568" s="10">
        <v>0</v>
      </c>
      <c r="I1568" s="9">
        <v>1</v>
      </c>
      <c r="J1568" s="9">
        <v>0</v>
      </c>
      <c r="K1568" s="10">
        <v>0</v>
      </c>
      <c r="L1568" s="10">
        <v>0</v>
      </c>
      <c r="M1568" s="9">
        <v>0</v>
      </c>
      <c r="N1568" s="9">
        <v>2</v>
      </c>
      <c r="O1568" s="9">
        <v>1</v>
      </c>
      <c r="P1568" s="9">
        <v>0.1</v>
      </c>
      <c r="Q1568" s="9">
        <v>0</v>
      </c>
      <c r="R1568" s="6">
        <v>0</v>
      </c>
      <c r="S1568" s="9">
        <v>0</v>
      </c>
      <c r="T1568" s="11">
        <v>1</v>
      </c>
      <c r="U1568" s="9">
        <v>1</v>
      </c>
      <c r="V1568" s="10">
        <v>0</v>
      </c>
      <c r="W1568" s="9">
        <v>2.5</v>
      </c>
      <c r="X1568" s="9">
        <v>0</v>
      </c>
      <c r="Y1568" s="9">
        <v>1</v>
      </c>
      <c r="Z1568" s="9">
        <v>0</v>
      </c>
      <c r="AA1568" s="10">
        <v>0</v>
      </c>
      <c r="AB1568" s="9">
        <v>0</v>
      </c>
      <c r="AC1568" s="9">
        <v>0</v>
      </c>
      <c r="AD1568" s="9">
        <v>1</v>
      </c>
      <c r="AE1568" s="9">
        <v>0</v>
      </c>
      <c r="AF1568" s="9">
        <v>0</v>
      </c>
      <c r="AG1568" s="6">
        <v>0</v>
      </c>
      <c r="AH1568" s="6">
        <v>0</v>
      </c>
      <c r="AI1568" s="6">
        <v>0</v>
      </c>
      <c r="AJ1568" s="9">
        <v>0</v>
      </c>
      <c r="AK1568" s="29">
        <v>0</v>
      </c>
      <c r="AL1568" s="9">
        <v>0</v>
      </c>
      <c r="AM1568" s="9">
        <v>0</v>
      </c>
      <c r="AN1568" s="9">
        <v>0</v>
      </c>
      <c r="AO1568" s="9">
        <v>3000</v>
      </c>
      <c r="AP1568" s="9">
        <v>0</v>
      </c>
      <c r="AQ1568" s="9">
        <v>0</v>
      </c>
      <c r="AR1568" s="6">
        <v>0</v>
      </c>
      <c r="AS1568" s="9">
        <v>0</v>
      </c>
      <c r="AT1568" s="9">
        <v>0</v>
      </c>
      <c r="AU1568" s="10">
        <v>0</v>
      </c>
      <c r="AV1568" s="10">
        <v>0</v>
      </c>
      <c r="AW1568" s="10">
        <v>0</v>
      </c>
      <c r="AX1568" s="19" t="s">
        <v>158</v>
      </c>
      <c r="AY1568" s="1">
        <v>0</v>
      </c>
      <c r="AZ1568" s="34">
        <v>0</v>
      </c>
      <c r="BA1568" s="34">
        <v>0</v>
      </c>
      <c r="BB1568" s="36" t="s">
        <v>405</v>
      </c>
      <c r="BC1568" s="9">
        <v>0</v>
      </c>
      <c r="BD1568" s="9">
        <v>0</v>
      </c>
      <c r="BE1568" s="18">
        <v>0</v>
      </c>
      <c r="BF1568" s="9">
        <v>0</v>
      </c>
      <c r="BG1568" s="9">
        <v>0</v>
      </c>
      <c r="BH1568" s="29">
        <v>0</v>
      </c>
      <c r="BI1568" s="9">
        <v>0</v>
      </c>
      <c r="BJ1568" s="6">
        <v>0</v>
      </c>
      <c r="BK1568" s="6">
        <v>0</v>
      </c>
      <c r="BL1568" s="6">
        <v>0</v>
      </c>
      <c r="BM1568" s="6">
        <v>0</v>
      </c>
      <c r="BN1568" s="6">
        <v>0</v>
      </c>
      <c r="BO1568" s="6">
        <v>0</v>
      </c>
    </row>
    <row r="1569" spans="3:67" ht="21.75" customHeight="1">
      <c r="C1569" s="18">
        <v>90010402</v>
      </c>
      <c r="D1569" s="12" t="s">
        <v>343</v>
      </c>
      <c r="E1569" s="18">
        <v>1</v>
      </c>
      <c r="F1569" s="11">
        <v>60010100</v>
      </c>
      <c r="G1569" s="18">
        <v>0</v>
      </c>
      <c r="H1569" s="13">
        <v>0</v>
      </c>
      <c r="I1569" s="18">
        <v>1</v>
      </c>
      <c r="J1569" s="18">
        <v>0</v>
      </c>
      <c r="K1569" s="18">
        <v>0</v>
      </c>
      <c r="L1569" s="11">
        <v>0</v>
      </c>
      <c r="M1569" s="11">
        <v>0</v>
      </c>
      <c r="N1569" s="11">
        <v>2</v>
      </c>
      <c r="O1569" s="11">
        <v>3</v>
      </c>
      <c r="P1569" s="11">
        <v>1</v>
      </c>
      <c r="Q1569" s="11">
        <v>0</v>
      </c>
      <c r="R1569" s="6">
        <v>0</v>
      </c>
      <c r="S1569" s="11">
        <v>0</v>
      </c>
      <c r="T1569" s="11">
        <v>1</v>
      </c>
      <c r="U1569" s="11">
        <v>2</v>
      </c>
      <c r="V1569" s="11">
        <v>0</v>
      </c>
      <c r="W1569" s="11">
        <v>3</v>
      </c>
      <c r="X1569" s="11">
        <v>0</v>
      </c>
      <c r="Y1569" s="11">
        <v>1</v>
      </c>
      <c r="Z1569" s="11">
        <v>0</v>
      </c>
      <c r="AA1569" s="11">
        <v>0</v>
      </c>
      <c r="AB1569" s="11">
        <v>0</v>
      </c>
      <c r="AC1569" s="11">
        <v>0</v>
      </c>
      <c r="AD1569" s="11">
        <v>9</v>
      </c>
      <c r="AE1569" s="11">
        <v>1</v>
      </c>
      <c r="AF1569" s="11">
        <v>5</v>
      </c>
      <c r="AG1569" s="6">
        <v>0</v>
      </c>
      <c r="AH1569" s="6">
        <v>1</v>
      </c>
      <c r="AI1569" s="6">
        <v>0</v>
      </c>
      <c r="AJ1569" s="6">
        <v>2.5</v>
      </c>
      <c r="AK1569" s="11">
        <v>0</v>
      </c>
      <c r="AL1569" s="11">
        <v>0</v>
      </c>
      <c r="AM1569" s="11">
        <v>0</v>
      </c>
      <c r="AN1569" s="11">
        <v>2.5</v>
      </c>
      <c r="AO1569" s="11">
        <v>5000</v>
      </c>
      <c r="AP1569" s="11">
        <v>2</v>
      </c>
      <c r="AQ1569" s="11">
        <v>0</v>
      </c>
      <c r="AR1569" s="6">
        <v>0</v>
      </c>
      <c r="AS1569" s="9">
        <v>91000005</v>
      </c>
      <c r="AT1569" s="9" t="s">
        <v>194</v>
      </c>
      <c r="AU1569" s="11">
        <v>0</v>
      </c>
      <c r="AV1569" s="18">
        <v>10000007</v>
      </c>
      <c r="AW1569" s="18">
        <v>90010402</v>
      </c>
      <c r="AX1569" s="12" t="s">
        <v>158</v>
      </c>
      <c r="AY1569" s="11" t="s">
        <v>2003</v>
      </c>
      <c r="AZ1569" s="13">
        <v>0</v>
      </c>
      <c r="BA1569" s="13">
        <v>0</v>
      </c>
      <c r="BB1569" s="37" t="s">
        <v>347</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20.100000000000001" customHeight="1">
      <c r="C1570" s="18">
        <v>90010403</v>
      </c>
      <c r="D1570" s="9" t="s">
        <v>2004</v>
      </c>
      <c r="E1570" s="9">
        <v>1</v>
      </c>
      <c r="F1570" s="9">
        <v>0</v>
      </c>
      <c r="G1570" s="9">
        <v>0</v>
      </c>
      <c r="H1570" s="10">
        <v>0</v>
      </c>
      <c r="I1570" s="9">
        <v>1</v>
      </c>
      <c r="J1570" s="9">
        <v>0</v>
      </c>
      <c r="K1570" s="10">
        <v>0</v>
      </c>
      <c r="L1570" s="10">
        <v>0</v>
      </c>
      <c r="M1570" s="9">
        <v>0</v>
      </c>
      <c r="N1570" s="9">
        <v>2</v>
      </c>
      <c r="O1570" s="9">
        <v>2</v>
      </c>
      <c r="P1570" s="9">
        <v>0.95</v>
      </c>
      <c r="Q1570" s="9">
        <v>0</v>
      </c>
      <c r="R1570" s="6">
        <v>0</v>
      </c>
      <c r="S1570" s="9">
        <v>0</v>
      </c>
      <c r="T1570" s="11">
        <v>1</v>
      </c>
      <c r="U1570" s="9">
        <v>1</v>
      </c>
      <c r="V1570" s="10">
        <v>0</v>
      </c>
      <c r="W1570" s="9">
        <v>2.5</v>
      </c>
      <c r="X1570" s="9">
        <v>0</v>
      </c>
      <c r="Y1570" s="9">
        <v>1</v>
      </c>
      <c r="Z1570" s="9">
        <v>0</v>
      </c>
      <c r="AA1570" s="10">
        <v>0</v>
      </c>
      <c r="AB1570" s="9">
        <v>0</v>
      </c>
      <c r="AC1570" s="9">
        <v>0</v>
      </c>
      <c r="AD1570" s="9">
        <v>6</v>
      </c>
      <c r="AE1570" s="9">
        <v>1</v>
      </c>
      <c r="AF1570" s="9">
        <v>3</v>
      </c>
      <c r="AG1570" s="6">
        <v>1</v>
      </c>
      <c r="AH1570" s="6">
        <v>1</v>
      </c>
      <c r="AI1570" s="6">
        <v>0</v>
      </c>
      <c r="AJ1570" s="9">
        <v>1.5</v>
      </c>
      <c r="AK1570" s="29">
        <v>0</v>
      </c>
      <c r="AL1570" s="9">
        <v>0</v>
      </c>
      <c r="AM1570" s="9">
        <v>0</v>
      </c>
      <c r="AN1570" s="9">
        <v>2</v>
      </c>
      <c r="AO1570" s="9">
        <v>4000</v>
      </c>
      <c r="AP1570" s="9">
        <v>2</v>
      </c>
      <c r="AQ1570" s="9">
        <v>0</v>
      </c>
      <c r="AR1570" s="6">
        <v>0</v>
      </c>
      <c r="AS1570" s="65" t="s">
        <v>360</v>
      </c>
      <c r="AT1570" s="9" t="s">
        <v>157</v>
      </c>
      <c r="AU1570" s="10">
        <v>0</v>
      </c>
      <c r="AV1570" s="10">
        <v>0</v>
      </c>
      <c r="AW1570" s="10">
        <v>90010403</v>
      </c>
      <c r="AX1570" s="19" t="s">
        <v>158</v>
      </c>
      <c r="AY1570" s="1">
        <v>0</v>
      </c>
      <c r="AZ1570" s="34">
        <v>0</v>
      </c>
      <c r="BA1570" s="34">
        <v>0</v>
      </c>
      <c r="BB1570" s="36" t="s">
        <v>412</v>
      </c>
      <c r="BC1570" s="9">
        <v>2</v>
      </c>
      <c r="BD1570" s="9">
        <v>0</v>
      </c>
      <c r="BE1570" s="18">
        <v>0</v>
      </c>
      <c r="BF1570" s="9">
        <v>0</v>
      </c>
      <c r="BG1570" s="9">
        <v>3</v>
      </c>
      <c r="BH1570" s="29">
        <v>0</v>
      </c>
      <c r="BI1570" s="9">
        <v>0</v>
      </c>
      <c r="BJ1570" s="6">
        <v>0</v>
      </c>
      <c r="BK1570" s="6">
        <v>0</v>
      </c>
      <c r="BL1570" s="6">
        <v>0</v>
      </c>
      <c r="BM1570" s="6">
        <v>0</v>
      </c>
      <c r="BN1570" s="6">
        <v>0</v>
      </c>
      <c r="BO1570" s="6">
        <v>0</v>
      </c>
    </row>
    <row r="1571" spans="3:67" ht="20.100000000000001" customHeight="1">
      <c r="C1571" s="18">
        <v>90010404</v>
      </c>
      <c r="D1571" s="9" t="s">
        <v>2005</v>
      </c>
      <c r="E1571" s="9">
        <v>1</v>
      </c>
      <c r="F1571" s="9">
        <v>0</v>
      </c>
      <c r="G1571" s="9">
        <v>0</v>
      </c>
      <c r="H1571" s="10">
        <v>0</v>
      </c>
      <c r="I1571" s="9">
        <v>0</v>
      </c>
      <c r="J1571" s="9">
        <v>0</v>
      </c>
      <c r="K1571" s="10">
        <v>0</v>
      </c>
      <c r="L1571" s="10">
        <v>0</v>
      </c>
      <c r="M1571" s="9">
        <v>0</v>
      </c>
      <c r="N1571" s="9">
        <v>2</v>
      </c>
      <c r="O1571" s="9">
        <v>2</v>
      </c>
      <c r="P1571" s="9">
        <v>0.9</v>
      </c>
      <c r="Q1571" s="9">
        <v>0</v>
      </c>
      <c r="R1571" s="6">
        <v>0</v>
      </c>
      <c r="S1571" s="9">
        <v>0</v>
      </c>
      <c r="T1571" s="11">
        <v>1</v>
      </c>
      <c r="U1571" s="9">
        <v>1</v>
      </c>
      <c r="V1571" s="10">
        <v>0</v>
      </c>
      <c r="W1571" s="9">
        <v>1.5</v>
      </c>
      <c r="X1571" s="9">
        <v>0</v>
      </c>
      <c r="Y1571" s="9">
        <v>1</v>
      </c>
      <c r="Z1571" s="9">
        <v>0</v>
      </c>
      <c r="AA1571" s="10">
        <v>0</v>
      </c>
      <c r="AB1571" s="9">
        <v>0</v>
      </c>
      <c r="AC1571" s="9">
        <v>0</v>
      </c>
      <c r="AD1571" s="9">
        <v>8</v>
      </c>
      <c r="AE1571" s="9">
        <v>2</v>
      </c>
      <c r="AF1571" s="9" t="s">
        <v>363</v>
      </c>
      <c r="AG1571" s="6">
        <v>0</v>
      </c>
      <c r="AH1571" s="6">
        <v>0</v>
      </c>
      <c r="AI1571" s="6">
        <v>0</v>
      </c>
      <c r="AJ1571" s="9">
        <v>0</v>
      </c>
      <c r="AK1571" s="29">
        <v>0</v>
      </c>
      <c r="AL1571" s="9">
        <v>0</v>
      </c>
      <c r="AM1571" s="9">
        <v>0</v>
      </c>
      <c r="AN1571" s="9">
        <v>0.5</v>
      </c>
      <c r="AO1571" s="9">
        <v>999000</v>
      </c>
      <c r="AP1571" s="9">
        <v>0</v>
      </c>
      <c r="AQ1571" s="9">
        <v>0</v>
      </c>
      <c r="AR1571" s="6">
        <v>0</v>
      </c>
      <c r="AS1571" s="32" t="s">
        <v>156</v>
      </c>
      <c r="AT1571" s="9" t="s">
        <v>211</v>
      </c>
      <c r="AU1571" s="10">
        <v>0</v>
      </c>
      <c r="AV1571" s="10">
        <v>0</v>
      </c>
      <c r="AW1571" s="10">
        <v>20000021</v>
      </c>
      <c r="AX1571" s="19" t="s">
        <v>158</v>
      </c>
      <c r="AY1571" s="1">
        <v>0</v>
      </c>
      <c r="AZ1571" s="34">
        <v>0</v>
      </c>
      <c r="BA1571" s="34">
        <v>0</v>
      </c>
      <c r="BB1571" s="36" t="s">
        <v>231</v>
      </c>
      <c r="BC1571" s="9">
        <v>0</v>
      </c>
      <c r="BD1571" s="9">
        <v>0</v>
      </c>
      <c r="BE1571" s="18">
        <v>0</v>
      </c>
      <c r="BF1571" s="9">
        <v>0</v>
      </c>
      <c r="BG1571" s="9">
        <v>0</v>
      </c>
      <c r="BH1571" s="29">
        <v>0</v>
      </c>
      <c r="BI1571" s="9">
        <v>0</v>
      </c>
      <c r="BJ1571" s="6">
        <v>0</v>
      </c>
      <c r="BK1571" s="6">
        <v>0</v>
      </c>
      <c r="BL1571" s="6">
        <v>0</v>
      </c>
      <c r="BM1571" s="6">
        <v>0</v>
      </c>
      <c r="BN1571" s="6">
        <v>0</v>
      </c>
      <c r="BO1571" s="6">
        <v>0</v>
      </c>
    </row>
    <row r="1572" spans="3:67" ht="20.100000000000001" customHeight="1">
      <c r="C1572" s="18">
        <v>90010405</v>
      </c>
      <c r="D1572" s="19" t="s">
        <v>365</v>
      </c>
      <c r="E1572" s="18">
        <v>1</v>
      </c>
      <c r="F1572" s="18">
        <v>0</v>
      </c>
      <c r="G1572" s="18">
        <v>0</v>
      </c>
      <c r="H1572" s="13">
        <v>0</v>
      </c>
      <c r="I1572" s="18">
        <v>1</v>
      </c>
      <c r="J1572" s="18">
        <v>0</v>
      </c>
      <c r="K1572" s="18">
        <v>0</v>
      </c>
      <c r="L1572" s="18">
        <v>0</v>
      </c>
      <c r="M1572" s="18">
        <v>0</v>
      </c>
      <c r="N1572" s="9">
        <v>2</v>
      </c>
      <c r="O1572" s="18">
        <v>2</v>
      </c>
      <c r="P1572" s="18">
        <v>0.6</v>
      </c>
      <c r="Q1572" s="18">
        <v>0</v>
      </c>
      <c r="R1572" s="6">
        <v>0</v>
      </c>
      <c r="S1572" s="13">
        <v>0</v>
      </c>
      <c r="T1572" s="11">
        <v>1</v>
      </c>
      <c r="U1572" s="18">
        <v>2</v>
      </c>
      <c r="V1572" s="18">
        <v>0</v>
      </c>
      <c r="W1572" s="18">
        <v>0</v>
      </c>
      <c r="X1572" s="18">
        <v>0</v>
      </c>
      <c r="Y1572" s="18">
        <v>0</v>
      </c>
      <c r="Z1572" s="18">
        <v>0</v>
      </c>
      <c r="AA1572" s="18">
        <v>0</v>
      </c>
      <c r="AB1572" s="18">
        <v>0</v>
      </c>
      <c r="AC1572" s="18">
        <v>0</v>
      </c>
      <c r="AD1572" s="11">
        <v>99999</v>
      </c>
      <c r="AE1572" s="18">
        <v>0</v>
      </c>
      <c r="AF1572" s="18">
        <v>0</v>
      </c>
      <c r="AG1572" s="6">
        <v>2</v>
      </c>
      <c r="AH1572" s="6">
        <v>0</v>
      </c>
      <c r="AI1572" s="6">
        <v>0</v>
      </c>
      <c r="AJ1572" s="6">
        <v>0</v>
      </c>
      <c r="AK1572" s="18">
        <v>0</v>
      </c>
      <c r="AL1572" s="18">
        <v>0</v>
      </c>
      <c r="AM1572" s="18">
        <v>0</v>
      </c>
      <c r="AN1572" s="18">
        <v>0</v>
      </c>
      <c r="AO1572" s="18">
        <v>1000</v>
      </c>
      <c r="AP1572" s="18">
        <v>0</v>
      </c>
      <c r="AQ1572" s="18">
        <v>0</v>
      </c>
      <c r="AR1572" s="6">
        <v>90104002</v>
      </c>
      <c r="AS1572" s="18" t="s">
        <v>156</v>
      </c>
      <c r="AT1572" s="9" t="s">
        <v>211</v>
      </c>
      <c r="AU1572" s="18" t="s">
        <v>244</v>
      </c>
      <c r="AV1572" s="18">
        <v>0</v>
      </c>
      <c r="AW1572" s="18">
        <v>0</v>
      </c>
      <c r="AX1572" s="19" t="s">
        <v>158</v>
      </c>
      <c r="AY1572" s="19" t="s">
        <v>156</v>
      </c>
      <c r="AZ1572" s="13">
        <v>0</v>
      </c>
      <c r="BA1572" s="13">
        <v>0</v>
      </c>
      <c r="BB1572" s="68" t="s">
        <v>432</v>
      </c>
      <c r="BC1572" s="18">
        <v>0</v>
      </c>
      <c r="BD1572" s="11">
        <v>0</v>
      </c>
      <c r="BE1572" s="18">
        <v>0</v>
      </c>
      <c r="BF1572" s="18">
        <v>0</v>
      </c>
      <c r="BG1572" s="18">
        <v>0</v>
      </c>
      <c r="BH1572" s="18">
        <v>0</v>
      </c>
      <c r="BI1572" s="9">
        <v>0</v>
      </c>
      <c r="BJ1572" s="6">
        <v>0</v>
      </c>
      <c r="BK1572" s="6">
        <v>0</v>
      </c>
      <c r="BL1572" s="6">
        <v>0</v>
      </c>
      <c r="BM1572" s="6">
        <v>0</v>
      </c>
      <c r="BN1572" s="6">
        <v>0</v>
      </c>
      <c r="BO1572" s="6">
        <v>0</v>
      </c>
    </row>
    <row r="1573" spans="3:67" ht="20.100000000000001" customHeight="1">
      <c r="C1573" s="18">
        <v>90010406</v>
      </c>
      <c r="D1573" s="19" t="s">
        <v>2006</v>
      </c>
      <c r="E1573" s="18">
        <v>1</v>
      </c>
      <c r="F1573" s="18">
        <v>60010500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8">
        <v>20</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90103001</v>
      </c>
      <c r="AS1573" s="18" t="s">
        <v>156</v>
      </c>
      <c r="AT1573" s="9" t="s">
        <v>211</v>
      </c>
      <c r="AU1573" s="18" t="s">
        <v>244</v>
      </c>
      <c r="AV1573" s="18">
        <v>0</v>
      </c>
      <c r="AW1573" s="18">
        <v>40000003</v>
      </c>
      <c r="AX1573" s="19" t="s">
        <v>158</v>
      </c>
      <c r="AY1573" s="19" t="s">
        <v>156</v>
      </c>
      <c r="AZ1573" s="13">
        <v>0</v>
      </c>
      <c r="BA1573" s="13">
        <v>0</v>
      </c>
      <c r="BB1573" s="68" t="s">
        <v>2007</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90010501</v>
      </c>
      <c r="D1574" s="19" t="s">
        <v>368</v>
      </c>
      <c r="E1574" s="18">
        <v>1</v>
      </c>
      <c r="F1574" s="18">
        <v>60010300</v>
      </c>
      <c r="G1574" s="18">
        <v>0</v>
      </c>
      <c r="H1574" s="13">
        <v>0</v>
      </c>
      <c r="I1574" s="18">
        <v>1</v>
      </c>
      <c r="J1574" s="18">
        <v>0</v>
      </c>
      <c r="K1574" s="18">
        <v>0</v>
      </c>
      <c r="L1574" s="18">
        <v>0</v>
      </c>
      <c r="M1574" s="18">
        <v>0</v>
      </c>
      <c r="N1574" s="11">
        <v>2</v>
      </c>
      <c r="O1574" s="18">
        <v>1</v>
      </c>
      <c r="P1574" s="18">
        <v>0.5</v>
      </c>
      <c r="Q1574" s="18">
        <v>0</v>
      </c>
      <c r="R1574" s="6">
        <v>0</v>
      </c>
      <c r="S1574" s="13">
        <v>0</v>
      </c>
      <c r="T1574" s="11">
        <v>1</v>
      </c>
      <c r="U1574" s="18">
        <v>2</v>
      </c>
      <c r="V1574" s="18">
        <v>0</v>
      </c>
      <c r="W1574" s="18">
        <v>0.5</v>
      </c>
      <c r="X1574" s="18">
        <v>0</v>
      </c>
      <c r="Y1574" s="18">
        <v>0</v>
      </c>
      <c r="Z1574" s="18">
        <v>0</v>
      </c>
      <c r="AA1574" s="18">
        <v>0</v>
      </c>
      <c r="AB1574" s="18">
        <v>0</v>
      </c>
      <c r="AC1574" s="18">
        <v>0</v>
      </c>
      <c r="AD1574" s="18">
        <v>15</v>
      </c>
      <c r="AE1574" s="18">
        <v>1</v>
      </c>
      <c r="AF1574" s="18">
        <v>3</v>
      </c>
      <c r="AG1574" s="6">
        <v>1</v>
      </c>
      <c r="AH1574" s="6">
        <v>0</v>
      </c>
      <c r="AI1574" s="6">
        <v>0</v>
      </c>
      <c r="AJ1574" s="6">
        <v>1.5</v>
      </c>
      <c r="AK1574" s="18">
        <v>0</v>
      </c>
      <c r="AL1574" s="18">
        <v>0</v>
      </c>
      <c r="AM1574" s="18">
        <v>0</v>
      </c>
      <c r="AN1574" s="18">
        <v>1</v>
      </c>
      <c r="AO1574" s="18">
        <v>360000</v>
      </c>
      <c r="AP1574" s="18">
        <v>0.5</v>
      </c>
      <c r="AQ1574" s="18">
        <v>0</v>
      </c>
      <c r="AR1574" s="6">
        <v>0</v>
      </c>
      <c r="AS1574" s="18" t="s">
        <v>369</v>
      </c>
      <c r="AT1574" s="19" t="s">
        <v>157</v>
      </c>
      <c r="AU1574" s="18" t="s">
        <v>352</v>
      </c>
      <c r="AV1574" s="18">
        <v>10002001</v>
      </c>
      <c r="AW1574" s="18">
        <v>70106001</v>
      </c>
      <c r="AX1574" s="19" t="s">
        <v>227</v>
      </c>
      <c r="AY1574" s="19" t="s">
        <v>370</v>
      </c>
      <c r="AZ1574" s="13">
        <v>0</v>
      </c>
      <c r="BA1574" s="13">
        <v>0</v>
      </c>
      <c r="BB1574" s="68" t="s">
        <v>371</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90010502</v>
      </c>
      <c r="D1575" s="12" t="s">
        <v>372</v>
      </c>
      <c r="E1575" s="18">
        <v>1</v>
      </c>
      <c r="F1575" s="11">
        <v>60010100</v>
      </c>
      <c r="G1575" s="18">
        <v>0</v>
      </c>
      <c r="H1575" s="13">
        <v>0</v>
      </c>
      <c r="I1575" s="18">
        <v>1</v>
      </c>
      <c r="J1575" s="18">
        <v>0</v>
      </c>
      <c r="K1575" s="18">
        <v>0</v>
      </c>
      <c r="L1575" s="11">
        <v>0</v>
      </c>
      <c r="M1575" s="11">
        <v>0</v>
      </c>
      <c r="N1575" s="11">
        <v>2</v>
      </c>
      <c r="O1575" s="11">
        <v>1</v>
      </c>
      <c r="P1575" s="11">
        <v>0.3</v>
      </c>
      <c r="Q1575" s="11">
        <v>0</v>
      </c>
      <c r="R1575" s="6">
        <v>0</v>
      </c>
      <c r="S1575" s="11">
        <v>0</v>
      </c>
      <c r="T1575" s="11">
        <v>1</v>
      </c>
      <c r="U1575" s="11">
        <v>2</v>
      </c>
      <c r="V1575" s="11">
        <v>0</v>
      </c>
      <c r="W1575" s="11">
        <v>3</v>
      </c>
      <c r="X1575" s="11">
        <v>0</v>
      </c>
      <c r="Y1575" s="11">
        <v>0</v>
      </c>
      <c r="Z1575" s="11">
        <v>0</v>
      </c>
      <c r="AA1575" s="11">
        <v>0</v>
      </c>
      <c r="AB1575" s="11">
        <v>0</v>
      </c>
      <c r="AC1575" s="11">
        <v>0</v>
      </c>
      <c r="AD1575" s="11">
        <v>12</v>
      </c>
      <c r="AE1575" s="11">
        <v>1</v>
      </c>
      <c r="AF1575" s="11">
        <v>3</v>
      </c>
      <c r="AG1575" s="6">
        <v>6</v>
      </c>
      <c r="AH1575" s="6">
        <v>1</v>
      </c>
      <c r="AI1575" s="6">
        <v>0</v>
      </c>
      <c r="AJ1575" s="6">
        <v>1.5</v>
      </c>
      <c r="AK1575" s="11">
        <v>0</v>
      </c>
      <c r="AL1575" s="11">
        <v>0</v>
      </c>
      <c r="AM1575" s="11">
        <v>0</v>
      </c>
      <c r="AN1575" s="11">
        <v>3</v>
      </c>
      <c r="AO1575" s="11">
        <v>5000</v>
      </c>
      <c r="AP1575" s="11">
        <v>2</v>
      </c>
      <c r="AQ1575" s="11">
        <v>0</v>
      </c>
      <c r="AR1575" s="6">
        <v>0</v>
      </c>
      <c r="AS1575" s="11" t="s">
        <v>156</v>
      </c>
      <c r="AT1575" s="19" t="s">
        <v>157</v>
      </c>
      <c r="AU1575" s="11" t="s">
        <v>345</v>
      </c>
      <c r="AV1575" s="18">
        <v>10000007</v>
      </c>
      <c r="AW1575" s="18">
        <v>90010502</v>
      </c>
      <c r="AX1575" s="12" t="s">
        <v>158</v>
      </c>
      <c r="AY1575" s="11" t="s">
        <v>2008</v>
      </c>
      <c r="AZ1575" s="13">
        <v>0</v>
      </c>
      <c r="BA1575" s="13">
        <v>0</v>
      </c>
      <c r="BB1575" s="37" t="s">
        <v>374</v>
      </c>
      <c r="BC1575" s="11">
        <v>0</v>
      </c>
      <c r="BD1575" s="11">
        <v>0</v>
      </c>
      <c r="BE1575" s="11">
        <v>0</v>
      </c>
      <c r="BF1575" s="11">
        <v>0</v>
      </c>
      <c r="BG1575" s="11">
        <v>0</v>
      </c>
      <c r="BH1575" s="11">
        <v>0</v>
      </c>
      <c r="BI1575" s="9">
        <v>0</v>
      </c>
      <c r="BJ1575" s="6">
        <v>0</v>
      </c>
      <c r="BK1575" s="6">
        <v>0</v>
      </c>
      <c r="BL1575" s="6">
        <v>0</v>
      </c>
      <c r="BM1575" s="6">
        <v>0</v>
      </c>
      <c r="BN1575" s="6">
        <v>0</v>
      </c>
      <c r="BO1575" s="6">
        <v>0</v>
      </c>
    </row>
    <row r="1576" spans="3:67" ht="19.5" customHeight="1">
      <c r="C1576" s="18">
        <v>90010503</v>
      </c>
      <c r="D1576" s="19" t="s">
        <v>375</v>
      </c>
      <c r="E1576" s="18">
        <v>1</v>
      </c>
      <c r="F1576" s="18">
        <v>60010300</v>
      </c>
      <c r="G1576" s="18">
        <v>0</v>
      </c>
      <c r="H1576" s="13">
        <v>0</v>
      </c>
      <c r="I1576" s="18">
        <v>1</v>
      </c>
      <c r="J1576" s="18">
        <v>0</v>
      </c>
      <c r="K1576" s="18">
        <v>0</v>
      </c>
      <c r="L1576" s="18">
        <v>0</v>
      </c>
      <c r="M1576" s="18">
        <v>0</v>
      </c>
      <c r="N1576" s="11">
        <v>2</v>
      </c>
      <c r="O1576" s="18">
        <v>1</v>
      </c>
      <c r="P1576" s="18">
        <v>0.5</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2</v>
      </c>
      <c r="AO1576" s="18">
        <v>30000</v>
      </c>
      <c r="AP1576" s="18">
        <v>2</v>
      </c>
      <c r="AQ1576" s="18">
        <v>4</v>
      </c>
      <c r="AR1576" s="6">
        <v>0</v>
      </c>
      <c r="AS1576" s="18" t="s">
        <v>156</v>
      </c>
      <c r="AT1576" s="19" t="s">
        <v>157</v>
      </c>
      <c r="AU1576" s="18" t="s">
        <v>352</v>
      </c>
      <c r="AV1576" s="18">
        <v>10003002</v>
      </c>
      <c r="AW1576" s="18">
        <v>70106005</v>
      </c>
      <c r="AX1576" s="19" t="s">
        <v>376</v>
      </c>
      <c r="AY1576" s="19">
        <v>0</v>
      </c>
      <c r="AZ1576" s="13">
        <v>0</v>
      </c>
      <c r="BA1576" s="13">
        <v>0</v>
      </c>
      <c r="BB1576" s="68" t="s">
        <v>371</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20.100000000000001" customHeight="1">
      <c r="C1577" s="18">
        <v>90010504</v>
      </c>
      <c r="D1577" s="19" t="s">
        <v>365</v>
      </c>
      <c r="E1577" s="18">
        <v>1</v>
      </c>
      <c r="F1577" s="18">
        <v>60010500</v>
      </c>
      <c r="G1577" s="18">
        <v>0</v>
      </c>
      <c r="H1577" s="13">
        <v>0</v>
      </c>
      <c r="I1577" s="18">
        <v>1</v>
      </c>
      <c r="J1577" s="18">
        <v>0</v>
      </c>
      <c r="K1577" s="18">
        <v>0</v>
      </c>
      <c r="L1577" s="18">
        <v>0</v>
      </c>
      <c r="M1577" s="18">
        <v>0</v>
      </c>
      <c r="N1577" s="11">
        <v>2</v>
      </c>
      <c r="O1577" s="18">
        <v>2</v>
      </c>
      <c r="P1577" s="18">
        <v>0.6</v>
      </c>
      <c r="Q1577" s="18">
        <v>0</v>
      </c>
      <c r="R1577" s="6">
        <v>0</v>
      </c>
      <c r="S1577" s="13">
        <v>0</v>
      </c>
      <c r="T1577" s="11">
        <v>1</v>
      </c>
      <c r="U1577" s="18">
        <v>2</v>
      </c>
      <c r="V1577" s="18">
        <v>0</v>
      </c>
      <c r="W1577" s="18">
        <v>0</v>
      </c>
      <c r="X1577" s="18">
        <v>0</v>
      </c>
      <c r="Y1577" s="18">
        <v>0</v>
      </c>
      <c r="Z1577" s="18">
        <v>0</v>
      </c>
      <c r="AA1577" s="18">
        <v>0</v>
      </c>
      <c r="AB1577" s="18">
        <v>0</v>
      </c>
      <c r="AC1577" s="18">
        <v>0</v>
      </c>
      <c r="AD1577" s="11">
        <v>30</v>
      </c>
      <c r="AE1577" s="18">
        <v>0</v>
      </c>
      <c r="AF1577" s="18">
        <v>0</v>
      </c>
      <c r="AG1577" s="6">
        <v>2</v>
      </c>
      <c r="AH1577" s="6">
        <v>0</v>
      </c>
      <c r="AI1577" s="6">
        <v>0</v>
      </c>
      <c r="AJ1577" s="6">
        <v>0</v>
      </c>
      <c r="AK1577" s="18">
        <v>0</v>
      </c>
      <c r="AL1577" s="18">
        <v>0</v>
      </c>
      <c r="AM1577" s="18">
        <v>0</v>
      </c>
      <c r="AN1577" s="18">
        <v>0</v>
      </c>
      <c r="AO1577" s="18">
        <v>1000</v>
      </c>
      <c r="AP1577" s="18">
        <v>0</v>
      </c>
      <c r="AQ1577" s="18">
        <v>0</v>
      </c>
      <c r="AR1577" s="6">
        <v>90104002</v>
      </c>
      <c r="AS1577" s="18" t="s">
        <v>156</v>
      </c>
      <c r="AT1577" s="19" t="s">
        <v>157</v>
      </c>
      <c r="AU1577" s="18" t="s">
        <v>244</v>
      </c>
      <c r="AV1577" s="18">
        <v>0</v>
      </c>
      <c r="AW1577" s="18">
        <v>0</v>
      </c>
      <c r="AX1577" s="19" t="s">
        <v>158</v>
      </c>
      <c r="AY1577" s="19" t="s">
        <v>156</v>
      </c>
      <c r="AZ1577" s="13">
        <v>0</v>
      </c>
      <c r="BA1577" s="13">
        <v>0</v>
      </c>
      <c r="BB1577" s="68" t="s">
        <v>377</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90010505</v>
      </c>
      <c r="D1578" s="12" t="s">
        <v>378</v>
      </c>
      <c r="E1578" s="18">
        <v>1</v>
      </c>
      <c r="F1578" s="11">
        <v>60010300</v>
      </c>
      <c r="G1578" s="18">
        <v>0</v>
      </c>
      <c r="H1578" s="13">
        <v>0</v>
      </c>
      <c r="I1578" s="18">
        <v>1</v>
      </c>
      <c r="J1578" s="18">
        <v>0</v>
      </c>
      <c r="K1578" s="18">
        <v>0</v>
      </c>
      <c r="L1578" s="11">
        <v>0</v>
      </c>
      <c r="M1578" s="11">
        <v>0</v>
      </c>
      <c r="N1578" s="11">
        <v>2</v>
      </c>
      <c r="O1578" s="11">
        <v>1</v>
      </c>
      <c r="P1578" s="11">
        <v>0.6</v>
      </c>
      <c r="Q1578" s="11">
        <v>0</v>
      </c>
      <c r="R1578" s="6">
        <v>0</v>
      </c>
      <c r="S1578" s="11">
        <v>0</v>
      </c>
      <c r="T1578" s="11">
        <v>1</v>
      </c>
      <c r="U1578" s="11">
        <v>2</v>
      </c>
      <c r="V1578" s="11">
        <v>0</v>
      </c>
      <c r="W1578" s="11">
        <v>0</v>
      </c>
      <c r="X1578" s="11">
        <v>0</v>
      </c>
      <c r="Y1578" s="11">
        <v>0</v>
      </c>
      <c r="Z1578" s="11">
        <v>0</v>
      </c>
      <c r="AA1578" s="11">
        <v>0</v>
      </c>
      <c r="AB1578" s="11">
        <v>0</v>
      </c>
      <c r="AC1578" s="11">
        <v>0</v>
      </c>
      <c r="AD1578" s="11">
        <v>20</v>
      </c>
      <c r="AE1578" s="11">
        <v>0</v>
      </c>
      <c r="AF1578" s="11">
        <v>0</v>
      </c>
      <c r="AG1578" s="6">
        <v>2</v>
      </c>
      <c r="AH1578" s="6">
        <v>2</v>
      </c>
      <c r="AI1578" s="6">
        <v>0</v>
      </c>
      <c r="AJ1578" s="6">
        <v>1.5</v>
      </c>
      <c r="AK1578" s="11">
        <v>0</v>
      </c>
      <c r="AL1578" s="11">
        <v>0</v>
      </c>
      <c r="AM1578" s="11">
        <v>0</v>
      </c>
      <c r="AN1578" s="11">
        <v>1</v>
      </c>
      <c r="AO1578" s="11">
        <v>3000</v>
      </c>
      <c r="AP1578" s="11">
        <v>0.5</v>
      </c>
      <c r="AQ1578" s="11">
        <v>0</v>
      </c>
      <c r="AR1578" s="6">
        <v>0</v>
      </c>
      <c r="AS1578" s="11" t="s">
        <v>156</v>
      </c>
      <c r="AT1578" s="19" t="s">
        <v>157</v>
      </c>
      <c r="AU1578" s="11" t="s">
        <v>352</v>
      </c>
      <c r="AV1578" s="18">
        <v>0</v>
      </c>
      <c r="AW1578" s="18">
        <v>0</v>
      </c>
      <c r="AX1578" s="12" t="s">
        <v>341</v>
      </c>
      <c r="AY1578" s="11" t="s">
        <v>379</v>
      </c>
      <c r="AZ1578" s="13">
        <v>0</v>
      </c>
      <c r="BA1578" s="13">
        <v>0</v>
      </c>
      <c r="BB1578" s="37" t="s">
        <v>380</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20.100000000000001" customHeight="1">
      <c r="C1579" s="18">
        <v>90010901</v>
      </c>
      <c r="D1579" s="158" t="s">
        <v>2009</v>
      </c>
      <c r="E1579" s="11">
        <v>1</v>
      </c>
      <c r="F1579" s="11">
        <v>62021401</v>
      </c>
      <c r="G1579" s="18">
        <f t="shared" ref="G1579" si="115">C1580</f>
        <v>90010902</v>
      </c>
      <c r="H1579" s="13">
        <v>0</v>
      </c>
      <c r="I1579" s="11">
        <v>27</v>
      </c>
      <c r="J1579" s="11">
        <v>2</v>
      </c>
      <c r="K1579" s="11">
        <v>0</v>
      </c>
      <c r="L1579" s="18">
        <v>0</v>
      </c>
      <c r="M1579" s="18">
        <v>0</v>
      </c>
      <c r="N1579" s="18">
        <v>2</v>
      </c>
      <c r="O1579" s="18">
        <v>2</v>
      </c>
      <c r="P1579" s="18">
        <v>0.95</v>
      </c>
      <c r="Q1579" s="18">
        <v>0</v>
      </c>
      <c r="R1579" s="6">
        <v>0</v>
      </c>
      <c r="S1579" s="13">
        <v>0</v>
      </c>
      <c r="T1579" s="11">
        <v>1</v>
      </c>
      <c r="U1579" s="18">
        <v>2</v>
      </c>
      <c r="V1579" s="18">
        <v>0</v>
      </c>
      <c r="W1579" s="18">
        <v>1.2</v>
      </c>
      <c r="X1579" s="18">
        <v>500</v>
      </c>
      <c r="Y1579" s="18">
        <v>0</v>
      </c>
      <c r="Z1579" s="18">
        <v>0</v>
      </c>
      <c r="AA1579" s="18">
        <v>0</v>
      </c>
      <c r="AB1579" s="18">
        <v>0</v>
      </c>
      <c r="AC1579" s="18">
        <v>0</v>
      </c>
      <c r="AD1579" s="18">
        <v>6</v>
      </c>
      <c r="AE1579" s="18">
        <v>1</v>
      </c>
      <c r="AF1579" s="18">
        <v>3</v>
      </c>
      <c r="AG1579" s="6">
        <v>2</v>
      </c>
      <c r="AH1579" s="6">
        <v>1</v>
      </c>
      <c r="AI1579" s="6">
        <v>0</v>
      </c>
      <c r="AJ1579" s="6">
        <v>7</v>
      </c>
      <c r="AK1579" s="18">
        <v>0</v>
      </c>
      <c r="AL1579" s="18">
        <v>0</v>
      </c>
      <c r="AM1579" s="18">
        <v>6</v>
      </c>
      <c r="AN1579" s="18">
        <v>0.25</v>
      </c>
      <c r="AO1579" s="18">
        <v>6000</v>
      </c>
      <c r="AP1579" s="18">
        <v>0</v>
      </c>
      <c r="AQ1579" s="18">
        <v>0</v>
      </c>
      <c r="AR1579" s="6">
        <v>0</v>
      </c>
      <c r="AS1579" s="18">
        <v>92014001</v>
      </c>
      <c r="AT1579" s="19" t="s">
        <v>255</v>
      </c>
      <c r="AU1579" s="18" t="s">
        <v>256</v>
      </c>
      <c r="AV1579" s="18">
        <v>10002001</v>
      </c>
      <c r="AW1579" s="18">
        <v>21101040</v>
      </c>
      <c r="AX1579" s="19" t="s">
        <v>227</v>
      </c>
      <c r="AY1579" s="19" t="s">
        <v>787</v>
      </c>
      <c r="AZ1579" s="13">
        <v>0</v>
      </c>
      <c r="BA1579" s="13">
        <v>0</v>
      </c>
      <c r="BB1579" s="109" t="str">
        <f t="shared" ref="BB1579" si="116">"对目标区域持续造成伤害,在此范围内的敌方目标每秒造成2次"&amp;W1579*100&amp;"%攻击伤害+"&amp;X1579&amp;"点固定伤害,目标移动速度降低75%,持续6秒,当在施法过程中进行移动会中断此技能施放"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9" s="18">
        <v>0</v>
      </c>
      <c r="BD1579" s="11">
        <v>0</v>
      </c>
      <c r="BE1579" s="18">
        <v>0</v>
      </c>
      <c r="BF1579" s="18">
        <v>0</v>
      </c>
      <c r="BG1579" s="18">
        <v>0</v>
      </c>
      <c r="BH1579" s="18">
        <v>0</v>
      </c>
      <c r="BI1579" s="9">
        <v>0</v>
      </c>
      <c r="BJ1579" s="6">
        <v>0</v>
      </c>
      <c r="BK1579" s="6">
        <v>0</v>
      </c>
      <c r="BL1579" s="6">
        <v>0</v>
      </c>
      <c r="BM1579" s="6">
        <v>0</v>
      </c>
      <c r="BN1579" s="6">
        <v>0</v>
      </c>
      <c r="BO1579" s="6">
        <v>0</v>
      </c>
    </row>
    <row r="1580" spans="3:67" ht="19.5" customHeight="1">
      <c r="C1580" s="11">
        <v>90010902</v>
      </c>
      <c r="D1580" s="158" t="s">
        <v>2010</v>
      </c>
      <c r="E1580" s="11">
        <v>1</v>
      </c>
      <c r="F1580" s="18">
        <v>62021301</v>
      </c>
      <c r="G1580" s="11">
        <v>62021203</v>
      </c>
      <c r="H1580" s="13">
        <v>0</v>
      </c>
      <c r="I1580" s="11">
        <v>32</v>
      </c>
      <c r="J1580" s="11">
        <v>2</v>
      </c>
      <c r="K1580" s="11">
        <v>0</v>
      </c>
      <c r="L1580" s="18">
        <v>0</v>
      </c>
      <c r="M1580" s="18">
        <v>0</v>
      </c>
      <c r="N1580" s="18">
        <v>2</v>
      </c>
      <c r="O1580" s="18">
        <v>2</v>
      </c>
      <c r="P1580" s="18">
        <v>0.95</v>
      </c>
      <c r="Q1580" s="18">
        <v>0</v>
      </c>
      <c r="R1580" s="6">
        <v>0</v>
      </c>
      <c r="S1580" s="13">
        <v>0</v>
      </c>
      <c r="T1580" s="11">
        <v>1</v>
      </c>
      <c r="U1580" s="18">
        <v>2</v>
      </c>
      <c r="V1580" s="18">
        <v>0</v>
      </c>
      <c r="W1580" s="18">
        <v>2.5</v>
      </c>
      <c r="X1580" s="18">
        <v>1500</v>
      </c>
      <c r="Y1580" s="18">
        <v>0</v>
      </c>
      <c r="Z1580" s="18">
        <v>0</v>
      </c>
      <c r="AA1580" s="18">
        <v>0</v>
      </c>
      <c r="AB1580" s="18">
        <v>0</v>
      </c>
      <c r="AC1580" s="18">
        <v>0</v>
      </c>
      <c r="AD1580" s="18">
        <v>12</v>
      </c>
      <c r="AE1580" s="18">
        <v>1</v>
      </c>
      <c r="AF1580" s="18">
        <v>3</v>
      </c>
      <c r="AG1580" s="6">
        <v>2</v>
      </c>
      <c r="AH1580" s="6">
        <v>2</v>
      </c>
      <c r="AI1580" s="6">
        <v>0</v>
      </c>
      <c r="AJ1580" s="6">
        <v>4</v>
      </c>
      <c r="AK1580" s="18">
        <v>0</v>
      </c>
      <c r="AL1580" s="18">
        <v>3</v>
      </c>
      <c r="AM1580" s="18">
        <v>0</v>
      </c>
      <c r="AN1580" s="18">
        <v>0.25</v>
      </c>
      <c r="AO1580" s="18">
        <v>2000</v>
      </c>
      <c r="AP1580" s="18">
        <v>0</v>
      </c>
      <c r="AQ1580" s="18">
        <v>10</v>
      </c>
      <c r="AR1580" s="6">
        <v>0</v>
      </c>
      <c r="AS1580" s="18">
        <v>92002001</v>
      </c>
      <c r="AT1580" s="19" t="s">
        <v>157</v>
      </c>
      <c r="AU1580" s="18" t="s">
        <v>352</v>
      </c>
      <c r="AV1580" s="18">
        <v>10003002</v>
      </c>
      <c r="AW1580" s="18">
        <v>21101030</v>
      </c>
      <c r="AX1580" s="19" t="s">
        <v>376</v>
      </c>
      <c r="AY1580" s="19">
        <v>0</v>
      </c>
      <c r="AZ1580" s="13">
        <v>0</v>
      </c>
      <c r="BA1580" s="13">
        <v>0</v>
      </c>
      <c r="BB1580" s="109" t="str">
        <f t="shared" ref="BB1580" si="117">"立即对指定前方区域释放冲击波,冲击波对触碰的怪物造成"&amp;W1580*100&amp;"%攻击伤害+"&amp;X1580&amp;"点固定伤害"</f>
        <v>立即对指定前方区域释放冲击波,冲击波对触碰的怪物造成250%攻击伤害+1500点固定伤害</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8">
        <v>90010903</v>
      </c>
      <c r="D1581" s="158" t="s">
        <v>2011</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157</v>
      </c>
      <c r="AU1581" s="18" t="s">
        <v>352</v>
      </c>
      <c r="AV1581" s="18">
        <v>10003002</v>
      </c>
      <c r="AW1581" s="18">
        <v>21101030</v>
      </c>
      <c r="AX1581" s="19" t="s">
        <v>376</v>
      </c>
      <c r="AY1581" s="19">
        <v>0</v>
      </c>
      <c r="AZ1581" s="13">
        <v>0</v>
      </c>
      <c r="BA1581" s="13">
        <v>0</v>
      </c>
      <c r="BB1581" s="109" t="str">
        <f t="shared" ref="BB1581" si="118">"立即对指定前方区域释放冲击波,冲击波对触碰的怪物造成"&amp;W1581*100&amp;"%攻击伤害+"&amp;X1581&amp;"点固定伤害"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1">
        <v>90010904</v>
      </c>
      <c r="D1582" s="19" t="s">
        <v>2012</v>
      </c>
      <c r="E1582" s="18">
        <v>1</v>
      </c>
      <c r="F1582" s="18">
        <v>60010300</v>
      </c>
      <c r="G1582" s="18">
        <v>0</v>
      </c>
      <c r="H1582" s="13">
        <v>0</v>
      </c>
      <c r="I1582" s="18">
        <v>1</v>
      </c>
      <c r="J1582" s="18">
        <v>0</v>
      </c>
      <c r="K1582" s="18">
        <v>0</v>
      </c>
      <c r="L1582" s="18">
        <v>0</v>
      </c>
      <c r="M1582" s="18">
        <v>0</v>
      </c>
      <c r="N1582" s="11">
        <v>1</v>
      </c>
      <c r="O1582" s="18">
        <v>0</v>
      </c>
      <c r="P1582" s="18">
        <v>0</v>
      </c>
      <c r="Q1582" s="18">
        <v>0</v>
      </c>
      <c r="R1582" s="6">
        <v>0</v>
      </c>
      <c r="S1582" s="13">
        <v>0</v>
      </c>
      <c r="T1582" s="11">
        <v>1</v>
      </c>
      <c r="U1582" s="18">
        <v>2</v>
      </c>
      <c r="V1582" s="18">
        <v>0</v>
      </c>
      <c r="W1582" s="18">
        <v>3</v>
      </c>
      <c r="X1582" s="18">
        <v>0</v>
      </c>
      <c r="Y1582" s="18">
        <v>0</v>
      </c>
      <c r="Z1582" s="18">
        <v>0</v>
      </c>
      <c r="AA1582" s="18">
        <v>0</v>
      </c>
      <c r="AB1582" s="18">
        <v>0</v>
      </c>
      <c r="AC1582" s="18">
        <v>0</v>
      </c>
      <c r="AD1582" s="18">
        <v>9</v>
      </c>
      <c r="AE1582" s="18">
        <v>1</v>
      </c>
      <c r="AF1582" s="18">
        <v>2</v>
      </c>
      <c r="AG1582" s="6">
        <v>2</v>
      </c>
      <c r="AH1582" s="6">
        <v>2</v>
      </c>
      <c r="AI1582" s="6">
        <v>0</v>
      </c>
      <c r="AJ1582" s="6">
        <v>3</v>
      </c>
      <c r="AK1582" s="18">
        <v>0</v>
      </c>
      <c r="AL1582" s="18">
        <v>0</v>
      </c>
      <c r="AM1582" s="18">
        <v>0</v>
      </c>
      <c r="AN1582" s="18">
        <v>0.5</v>
      </c>
      <c r="AO1582" s="18">
        <v>2000</v>
      </c>
      <c r="AP1582" s="18">
        <v>0</v>
      </c>
      <c r="AQ1582" s="18">
        <v>20</v>
      </c>
      <c r="AR1582" s="6">
        <v>0</v>
      </c>
      <c r="AS1582" s="18" t="s">
        <v>156</v>
      </c>
      <c r="AT1582" s="19" t="s">
        <v>157</v>
      </c>
      <c r="AU1582" s="18" t="s">
        <v>352</v>
      </c>
      <c r="AV1582" s="18">
        <v>10003002</v>
      </c>
      <c r="AW1582" s="18">
        <v>70106005</v>
      </c>
      <c r="AX1582" s="19" t="s">
        <v>845</v>
      </c>
      <c r="AY1582" s="19">
        <v>0</v>
      </c>
      <c r="AZ1582" s="13">
        <v>0</v>
      </c>
      <c r="BA1582" s="13">
        <v>0</v>
      </c>
      <c r="BB1582" s="68" t="s">
        <v>2013</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8">
        <v>90010905</v>
      </c>
      <c r="D1583" s="19" t="s">
        <v>2014</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1</v>
      </c>
      <c r="AI1583" s="6">
        <v>0</v>
      </c>
      <c r="AJ1583" s="6">
        <v>5</v>
      </c>
      <c r="AK1583" s="18">
        <v>0</v>
      </c>
      <c r="AL1583" s="18">
        <v>0</v>
      </c>
      <c r="AM1583" s="18">
        <v>0</v>
      </c>
      <c r="AN1583" s="18">
        <v>0.5</v>
      </c>
      <c r="AO1583" s="18">
        <v>2000</v>
      </c>
      <c r="AP1583" s="18">
        <v>0</v>
      </c>
      <c r="AQ1583" s="18">
        <v>20</v>
      </c>
      <c r="AR1583" s="6">
        <v>0</v>
      </c>
      <c r="AS1583" s="18" t="s">
        <v>156</v>
      </c>
      <c r="AT1583" s="19" t="s">
        <v>157</v>
      </c>
      <c r="AU1583" s="18" t="s">
        <v>352</v>
      </c>
      <c r="AV1583" s="18">
        <v>0</v>
      </c>
      <c r="AW1583" s="18">
        <v>70106005</v>
      </c>
      <c r="AX1583" s="19" t="s">
        <v>854</v>
      </c>
      <c r="AY1583" s="184" t="s">
        <v>2015</v>
      </c>
      <c r="AZ1583" s="13">
        <v>0</v>
      </c>
      <c r="BA1583" s="13">
        <v>0</v>
      </c>
      <c r="BB1583" s="68" t="s">
        <v>855</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1">
        <v>90010906</v>
      </c>
      <c r="D1584" s="12" t="s">
        <v>2016</v>
      </c>
      <c r="E1584" s="11">
        <v>1</v>
      </c>
      <c r="F1584" s="11">
        <v>62011201</v>
      </c>
      <c r="G1584" s="11">
        <v>0</v>
      </c>
      <c r="H1584" s="13">
        <v>0</v>
      </c>
      <c r="I1584" s="11">
        <v>5</v>
      </c>
      <c r="J1584" s="11">
        <v>3</v>
      </c>
      <c r="K1584" s="11">
        <v>0</v>
      </c>
      <c r="L1584" s="11">
        <v>0</v>
      </c>
      <c r="M1584" s="11">
        <v>0</v>
      </c>
      <c r="N1584" s="11">
        <v>1</v>
      </c>
      <c r="O1584" s="11">
        <v>0</v>
      </c>
      <c r="P1584" s="11">
        <v>0</v>
      </c>
      <c r="Q1584" s="11">
        <v>0</v>
      </c>
      <c r="R1584" s="6">
        <v>0</v>
      </c>
      <c r="S1584" s="11">
        <v>0</v>
      </c>
      <c r="T1584" s="11">
        <v>1</v>
      </c>
      <c r="U1584" s="11">
        <v>2</v>
      </c>
      <c r="V1584" s="11">
        <v>0</v>
      </c>
      <c r="W1584" s="11">
        <v>1.5</v>
      </c>
      <c r="X1584" s="11">
        <v>10</v>
      </c>
      <c r="Y1584" s="11">
        <v>1</v>
      </c>
      <c r="Z1584" s="11">
        <v>0</v>
      </c>
      <c r="AA1584" s="11">
        <v>0</v>
      </c>
      <c r="AB1584" s="11">
        <v>0</v>
      </c>
      <c r="AC1584" s="11">
        <v>0</v>
      </c>
      <c r="AD1584" s="11">
        <v>5</v>
      </c>
      <c r="AE1584" s="11">
        <v>1</v>
      </c>
      <c r="AF1584" s="11">
        <v>2</v>
      </c>
      <c r="AG1584" s="6">
        <v>7</v>
      </c>
      <c r="AH1584" s="6">
        <v>0</v>
      </c>
      <c r="AI1584" s="6">
        <v>0</v>
      </c>
      <c r="AJ1584" s="6">
        <v>7</v>
      </c>
      <c r="AK1584" s="11">
        <v>0</v>
      </c>
      <c r="AL1584" s="11">
        <v>0</v>
      </c>
      <c r="AM1584" s="11">
        <v>0</v>
      </c>
      <c r="AN1584" s="11">
        <v>0.5</v>
      </c>
      <c r="AO1584" s="11">
        <v>3000</v>
      </c>
      <c r="AP1584" s="11">
        <v>0</v>
      </c>
      <c r="AQ1584" s="11">
        <v>0</v>
      </c>
      <c r="AR1584" s="6">
        <v>0</v>
      </c>
      <c r="AS1584" s="11" t="s">
        <v>156</v>
      </c>
      <c r="AT1584" s="12" t="s">
        <v>394</v>
      </c>
      <c r="AU1584" s="11" t="s">
        <v>345</v>
      </c>
      <c r="AV1584" s="18">
        <v>10000007</v>
      </c>
      <c r="AW1584" s="18">
        <v>21000020</v>
      </c>
      <c r="AX1584" s="12" t="s">
        <v>2017</v>
      </c>
      <c r="AY1584" s="11">
        <v>0</v>
      </c>
      <c r="AZ1584" s="13">
        <v>0</v>
      </c>
      <c r="BA1584" s="13">
        <v>0</v>
      </c>
      <c r="BB1584" s="109" t="s">
        <v>1992</v>
      </c>
      <c r="BC1584" s="11">
        <v>0</v>
      </c>
      <c r="BD1584" s="11">
        <v>0</v>
      </c>
      <c r="BE1584" s="11">
        <v>0</v>
      </c>
      <c r="BF1584" s="11">
        <v>0</v>
      </c>
      <c r="BG1584" s="11">
        <v>0</v>
      </c>
      <c r="BH1584" s="11">
        <v>0</v>
      </c>
      <c r="BI1584" s="9">
        <v>0</v>
      </c>
      <c r="BJ1584" s="6">
        <v>0</v>
      </c>
      <c r="BK1584" s="6">
        <v>0</v>
      </c>
      <c r="BL1584" s="6">
        <v>0</v>
      </c>
      <c r="BM1584" s="6">
        <v>0</v>
      </c>
      <c r="BN1584" s="6">
        <v>0</v>
      </c>
      <c r="BO1584" s="6">
        <v>0</v>
      </c>
    </row>
    <row r="1585" spans="3:67" ht="19.5" customHeight="1">
      <c r="C1585" s="11">
        <v>90010907</v>
      </c>
      <c r="D1585" s="12" t="s">
        <v>2018</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3</v>
      </c>
      <c r="AG1585" s="6">
        <v>2</v>
      </c>
      <c r="AH1585" s="6">
        <v>1</v>
      </c>
      <c r="AI1585" s="6">
        <v>0</v>
      </c>
      <c r="AJ1585" s="6">
        <v>7</v>
      </c>
      <c r="AK1585" s="11">
        <v>0</v>
      </c>
      <c r="AL1585" s="11">
        <v>0</v>
      </c>
      <c r="AM1585" s="11">
        <v>0</v>
      </c>
      <c r="AN1585" s="11">
        <v>0.5</v>
      </c>
      <c r="AO1585" s="11">
        <v>3000</v>
      </c>
      <c r="AP1585" s="11">
        <v>0</v>
      </c>
      <c r="AQ1585" s="11">
        <v>0</v>
      </c>
      <c r="AR1585" s="6">
        <v>0</v>
      </c>
      <c r="AS1585" s="11" t="s">
        <v>156</v>
      </c>
      <c r="AT1585" s="12" t="s">
        <v>394</v>
      </c>
      <c r="AU1585" s="11" t="s">
        <v>345</v>
      </c>
      <c r="AV1585" s="18">
        <v>10000007</v>
      </c>
      <c r="AW1585" s="18">
        <v>21000020</v>
      </c>
      <c r="AX1585" s="12" t="s">
        <v>2019</v>
      </c>
      <c r="AY1585" s="11">
        <v>0</v>
      </c>
      <c r="AZ1585" s="13">
        <v>0</v>
      </c>
      <c r="BA1585" s="13">
        <v>0</v>
      </c>
      <c r="BB1585" s="109" t="s">
        <v>1992</v>
      </c>
      <c r="BC1585" s="11">
        <v>0</v>
      </c>
      <c r="BD1585" s="11">
        <v>0</v>
      </c>
      <c r="BE1585" s="11">
        <v>0</v>
      </c>
      <c r="BF1585" s="11">
        <v>0</v>
      </c>
      <c r="BG1585" s="11">
        <v>0</v>
      </c>
      <c r="BH1585" s="11">
        <v>0</v>
      </c>
      <c r="BI1585" s="9">
        <v>0</v>
      </c>
      <c r="BJ1585" s="6">
        <v>0</v>
      </c>
      <c r="BK1585" s="6">
        <v>0</v>
      </c>
      <c r="BL1585" s="6">
        <v>0</v>
      </c>
      <c r="BM1585" s="6">
        <v>0</v>
      </c>
      <c r="BN1585" s="6">
        <v>0</v>
      </c>
      <c r="BO1585" s="6">
        <v>0</v>
      </c>
    </row>
    <row r="1589" spans="3:67" ht="13.5" customHeight="1">
      <c r="BB1589">
        <f ca="1">BB1589</f>
        <v>0</v>
      </c>
    </row>
  </sheetData>
  <autoFilter ref="O1:O1585"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2023-09-19T07:27:56Z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