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C2048C6-3815-44C8-8700-F82AD2FC3BC0}" xr6:coauthVersionLast="47" xr6:coauthVersionMax="47" xr10:uidLastSave="{00000000-0000-0000-0000-000000000000}"/>
  <bookViews>
    <workbookView xWindow="-120" yWindow="-120" windowWidth="29040" windowHeight="15840" firstSheet="3" activeTab="9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U94" i="10" l="1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7" i="7"/>
  <c r="J96" i="7"/>
  <c r="J102" i="7"/>
  <c r="J103" i="7" s="1"/>
  <c r="J104" i="7" s="1"/>
  <c r="J106" i="7"/>
  <c r="J100" i="7"/>
  <c r="L90" i="7"/>
  <c r="I95" i="7"/>
  <c r="J95" i="7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J98" i="7" l="1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5" i="6"/>
  <c r="AN75" i="6"/>
  <c r="AV77" i="6"/>
  <c r="AN77" i="6"/>
  <c r="AV76" i="6"/>
  <c r="AN76" i="6"/>
  <c r="AV78" i="6"/>
  <c r="AN78" i="6"/>
  <c r="AQ75" i="6"/>
  <c r="AQ19" i="6"/>
  <c r="AQ43" i="6"/>
  <c r="AQ32" i="6"/>
  <c r="AQ29" i="6"/>
  <c r="AQ76" i="6"/>
  <c r="AQ38" i="6"/>
  <c r="AQ25" i="6"/>
  <c r="AQ42" i="6"/>
  <c r="AQ30" i="6"/>
  <c r="AQ41" i="6"/>
  <c r="AQ26" i="6"/>
  <c r="AQ17" i="6"/>
  <c r="AQ36" i="6"/>
  <c r="AQ44" i="6"/>
  <c r="AQ77" i="6"/>
  <c r="AQ24" i="6"/>
  <c r="AQ31" i="6"/>
  <c r="AQ35" i="6"/>
  <c r="AQ18" i="6"/>
  <c r="AQ78" i="6"/>
  <c r="AQ37" i="6"/>
  <c r="AQ23" i="6"/>
  <c r="AQ20" i="6"/>
  <c r="AV38" i="6"/>
  <c r="AV41" i="6"/>
  <c r="AV18" i="6"/>
  <c r="AV25" i="6"/>
  <c r="AV17" i="6"/>
  <c r="AV20" i="6"/>
  <c r="AV31" i="6"/>
  <c r="AV36" i="6"/>
  <c r="AV26" i="6"/>
  <c r="AV37" i="6"/>
  <c r="AV42" i="6"/>
  <c r="AV44" i="6"/>
  <c r="AV24" i="6"/>
  <c r="AV35" i="6"/>
  <c r="AV19" i="6"/>
  <c r="AV30" i="6"/>
  <c r="AV43" i="6"/>
  <c r="AV32" i="6"/>
  <c r="AV23" i="6"/>
  <c r="AV29" i="6"/>
  <c r="AP37" i="6"/>
  <c r="AP29" i="6"/>
  <c r="AP42" i="6"/>
  <c r="AP78" i="6"/>
  <c r="AP31" i="6"/>
  <c r="AP17" i="6"/>
  <c r="AP32" i="6"/>
  <c r="AP18" i="6"/>
  <c r="AP75" i="6"/>
  <c r="AP26" i="6"/>
  <c r="AP41" i="6"/>
  <c r="AP77" i="6"/>
  <c r="AP24" i="6"/>
  <c r="AP36" i="6"/>
  <c r="AP30" i="6"/>
  <c r="AP76" i="6"/>
  <c r="AP44" i="6"/>
  <c r="AP35" i="6"/>
  <c r="AP38" i="6"/>
  <c r="AP43" i="6"/>
  <c r="AP20" i="6"/>
  <c r="AP19" i="6"/>
  <c r="AP23" i="6"/>
  <c r="AP25" i="6"/>
  <c r="AW76" i="6"/>
  <c r="AW32" i="6"/>
  <c r="AW24" i="6"/>
  <c r="AW17" i="6"/>
  <c r="AW31" i="6"/>
  <c r="AW38" i="6"/>
  <c r="AW42" i="6"/>
  <c r="AW26" i="6"/>
  <c r="AW18" i="6"/>
  <c r="AW44" i="6"/>
  <c r="AW37" i="6"/>
  <c r="AW78" i="6"/>
  <c r="AW30" i="6"/>
  <c r="AW41" i="6"/>
  <c r="AW75" i="6"/>
  <c r="AW29" i="6"/>
  <c r="AW25" i="6"/>
  <c r="AW36" i="6"/>
  <c r="AW43" i="6"/>
  <c r="AW35" i="6"/>
  <c r="AW19" i="6"/>
  <c r="AW20" i="6"/>
  <c r="AW23" i="6"/>
  <c r="AW77" i="6"/>
  <c r="AY26" i="6"/>
  <c r="AY38" i="6"/>
  <c r="AY35" i="6"/>
  <c r="AY19" i="6"/>
  <c r="AY75" i="6"/>
  <c r="AY77" i="6"/>
  <c r="AY25" i="6"/>
  <c r="AY17" i="6"/>
  <c r="AY24" i="6"/>
  <c r="AY18" i="6"/>
  <c r="AY43" i="6"/>
  <c r="AY41" i="6"/>
  <c r="AY42" i="6"/>
  <c r="AY29" i="6"/>
  <c r="AY20" i="6"/>
  <c r="AY78" i="6"/>
  <c r="AY31" i="6"/>
  <c r="AY76" i="6"/>
  <c r="AY37" i="6"/>
  <c r="AY44" i="6"/>
  <c r="AY36" i="6"/>
  <c r="AY32" i="6"/>
  <c r="AY23" i="6"/>
  <c r="AY30" i="6"/>
  <c r="AX75" i="6"/>
  <c r="AX78" i="6"/>
  <c r="AX32" i="6"/>
  <c r="AX38" i="6"/>
  <c r="AX31" i="6"/>
  <c r="AX25" i="6"/>
  <c r="AX30" i="6"/>
  <c r="AX43" i="6"/>
  <c r="AX24" i="6"/>
  <c r="AX76" i="6"/>
  <c r="AX26" i="6"/>
  <c r="AX37" i="6"/>
  <c r="AX19" i="6"/>
  <c r="AX29" i="6"/>
  <c r="AX41" i="6"/>
  <c r="AX42" i="6"/>
  <c r="AX35" i="6"/>
  <c r="AX77" i="6"/>
  <c r="AX18" i="6"/>
  <c r="AX36" i="6"/>
  <c r="AX17" i="6"/>
  <c r="AX44" i="6"/>
  <c r="AX23" i="6"/>
  <c r="AX20" i="6"/>
  <c r="AO32" i="6"/>
  <c r="AO26" i="6"/>
  <c r="AO30" i="6"/>
  <c r="AO17" i="6"/>
  <c r="AO18" i="6"/>
  <c r="AO29" i="6"/>
  <c r="AO43" i="6"/>
  <c r="AO24" i="6"/>
  <c r="AO35" i="6"/>
  <c r="AO77" i="6"/>
  <c r="AO41" i="6"/>
  <c r="AO31" i="6"/>
  <c r="AO44" i="6"/>
  <c r="AO25" i="6"/>
  <c r="AO36" i="6"/>
  <c r="AO42" i="6"/>
  <c r="AO37" i="6"/>
  <c r="AO78" i="6"/>
  <c r="AO19" i="6"/>
  <c r="AO76" i="6"/>
  <c r="AO38" i="6"/>
  <c r="AO75" i="6"/>
  <c r="AO23" i="6"/>
  <c r="AO20" i="6"/>
  <c r="AN26" i="6"/>
  <c r="AN35" i="6"/>
  <c r="AN24" i="6"/>
  <c r="AN31" i="6"/>
  <c r="AN38" i="6"/>
  <c r="AN18" i="6"/>
  <c r="AN42" i="6"/>
  <c r="AN43" i="6"/>
  <c r="AN29" i="6"/>
  <c r="AN30" i="6"/>
  <c r="AN44" i="6"/>
  <c r="AN32" i="6"/>
  <c r="AN25" i="6"/>
  <c r="AN36" i="6"/>
  <c r="AN17" i="6"/>
  <c r="AN41" i="6"/>
  <c r="AN37" i="6"/>
  <c r="AN20" i="6"/>
  <c r="AN23" i="6"/>
  <c r="AN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<sst xmlns="http://schemas.openxmlformats.org/spreadsheetml/2006/main" count="2867" uniqueCount="1679">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</sst>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O12" sqref="O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abSelected="1" topLeftCell="I77" workbookViewId="0">
      <selection activeCell="T86" sqref="T86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/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1249</v>
      </c>
      <c r="Z66" s="5" t="s">
        <v>1390</v>
      </c>
    </row>
    <row r="67" spans="1:26" ht="20.100000000000001" customHeight="1">
      <c r="A67" s="1"/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1252</v>
      </c>
      <c r="Z67" s="5" t="s">
        <v>1391</v>
      </c>
    </row>
    <row r="68" spans="1:26" ht="20.100000000000001" customHeight="1">
      <c r="A68" s="1"/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1254</v>
      </c>
      <c r="Z68" s="5" t="s">
        <v>1392</v>
      </c>
    </row>
    <row r="69" spans="1:26" ht="20.100000000000001" customHeight="1">
      <c r="A69" s="1"/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80001017</v>
      </c>
      <c r="H77" s="3" t="s">
        <v>1376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80001018</v>
      </c>
      <c r="H78" s="3" t="s">
        <v>1378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80002008</v>
      </c>
      <c r="H79" s="3" t="s">
        <v>1409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80002002</v>
      </c>
      <c r="G88" s="3" t="s">
        <v>1401</v>
      </c>
      <c r="H88" s="3">
        <v>80002002</v>
      </c>
      <c r="I88" s="3" t="s">
        <v>1401</v>
      </c>
      <c r="J88" s="3">
        <v>80002001</v>
      </c>
      <c r="K88" s="3" t="s">
        <v>1398</v>
      </c>
      <c r="L88" s="3">
        <v>80002015</v>
      </c>
      <c r="M88" s="3" t="s">
        <v>1396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80004002;80002002;80002002;80002001;80002015;80002014;80002024;80002027</v>
      </c>
    </row>
    <row r="89" spans="1:24" ht="20.100000000000001" customHeight="1">
      <c r="B89" s="3">
        <v>2000003</v>
      </c>
      <c r="D89">
        <v>80004003</v>
      </c>
      <c r="E89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3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3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3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3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3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3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3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3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3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3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3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3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3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3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3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3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3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3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3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3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3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3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3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3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3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3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3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3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3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3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3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3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3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3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3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3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4" workbookViewId="0">
      <selection activeCell="K18" sqref="K18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10"/>
  <sheetViews>
    <sheetView topLeftCell="A84" workbookViewId="0">
      <selection activeCell="E103" sqref="E10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2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2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2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2:14" ht="20.100000000000001" customHeight="1">
      <c r="J100" s="71">
        <f>1200/1500</f>
        <v>0.8</v>
      </c>
    </row>
    <row r="101" spans="2:14" ht="20.100000000000001" customHeight="1"/>
    <row r="102" spans="2:14" ht="20.100000000000001" customHeight="1">
      <c r="D102" s="69"/>
      <c r="I102" s="12">
        <v>1100</v>
      </c>
      <c r="J102" s="12">
        <f>I102/1500</f>
        <v>0.73333333333333328</v>
      </c>
    </row>
    <row r="103" spans="2:14" ht="20.100000000000001" customHeight="1">
      <c r="I103" s="12"/>
      <c r="J103" s="12">
        <f>J102/500</f>
        <v>1.4666666666666665E-3</v>
      </c>
    </row>
    <row r="104" spans="2:14" ht="20.100000000000001" customHeight="1">
      <c r="D104" s="69"/>
      <c r="E104" s="3"/>
      <c r="I104" s="12"/>
      <c r="J104" s="12">
        <f>0.8+J103</f>
        <v>0.80146666666666666</v>
      </c>
    </row>
    <row r="105" spans="2:14" ht="20.100000000000001" customHeight="1"/>
    <row r="106" spans="2:14" ht="20.100000000000001" customHeight="1">
      <c r="J106" s="71">
        <f>1200/1500</f>
        <v>0.8</v>
      </c>
    </row>
    <row r="107" spans="2:14" ht="20.100000000000001" customHeight="1"/>
    <row r="108" spans="2:14" ht="20.100000000000001" customHeight="1"/>
    <row r="109" spans="2:14" ht="20.100000000000001" customHeight="1"/>
    <row r="110" spans="2:14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2022-12-16T07:01:43Z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