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7F0EA1E-3429-4E4D-A5DE-7011E35039A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SkillProto!$AL$1:$AL$1672</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8" i="1"/>
  <c r="BB1667" i="1"/>
  <c r="BB1666" i="1"/>
  <c r="G1666" i="1"/>
  <c r="I1649" i="1"/>
  <c r="BB1627" i="1"/>
  <c r="C1600" i="1"/>
  <c r="C1599" i="1"/>
  <c r="C1598" i="1"/>
  <c r="C1597" i="1"/>
  <c r="C1596" i="1"/>
  <c r="C1595" i="1"/>
  <c r="C1594" i="1"/>
  <c r="C1593" i="1"/>
  <c r="C1592" i="1"/>
  <c r="C1591" i="1"/>
  <c r="C1590" i="1"/>
  <c r="C1589" i="1"/>
  <c r="C1588" i="1"/>
  <c r="C1587" i="1"/>
  <c r="C1586" i="1"/>
  <c r="C1585" i="1"/>
  <c r="C1584" i="1"/>
  <c r="C1583" i="1"/>
  <c r="C1582" i="1"/>
  <c r="C1610" i="1" s="1"/>
  <c r="C1581" i="1"/>
  <c r="C1609" i="1" s="1"/>
  <c r="C1580" i="1"/>
  <c r="C1608" i="1" s="1"/>
  <c r="C1579" i="1"/>
  <c r="C1607" i="1" s="1"/>
  <c r="C1578" i="1"/>
  <c r="C1606" i="1" s="1"/>
  <c r="C1577" i="1"/>
  <c r="C1605" i="1" s="1"/>
  <c r="C1576" i="1"/>
  <c r="C1604" i="1" s="1"/>
  <c r="C1575" i="1"/>
  <c r="C1603" i="1" s="1"/>
  <c r="C1574" i="1"/>
  <c r="C1602" i="1" s="1"/>
  <c r="C1573" i="1"/>
  <c r="C1601" i="1" s="1"/>
  <c r="G1303" i="1"/>
  <c r="G1302" i="1"/>
  <c r="G1301" i="1"/>
  <c r="G1300" i="1"/>
  <c r="G1299" i="1"/>
  <c r="G1298" i="1"/>
  <c r="G1297" i="1"/>
  <c r="G1296" i="1"/>
  <c r="G1295" i="1"/>
  <c r="G1294" i="1"/>
  <c r="G1292" i="1"/>
  <c r="G1291" i="1"/>
  <c r="G1290" i="1"/>
  <c r="G1289" i="1"/>
  <c r="G1288" i="1"/>
  <c r="G1287" i="1"/>
  <c r="G1286" i="1"/>
  <c r="G1285" i="1"/>
  <c r="G1284" i="1"/>
  <c r="G1283" i="1"/>
  <c r="G1281" i="1"/>
  <c r="G1280" i="1"/>
  <c r="G1279" i="1"/>
  <c r="G1278" i="1"/>
  <c r="G1277" i="1"/>
  <c r="G1276" i="1"/>
  <c r="G1275" i="1"/>
  <c r="G1274" i="1"/>
  <c r="G1273" i="1"/>
  <c r="G1272" i="1"/>
  <c r="G1270" i="1"/>
  <c r="G1269" i="1"/>
  <c r="G1268" i="1"/>
  <c r="G1267" i="1"/>
  <c r="G1266" i="1"/>
  <c r="G1265" i="1"/>
  <c r="G1264" i="1"/>
  <c r="G1263" i="1"/>
  <c r="G1262" i="1"/>
  <c r="G1261" i="1"/>
  <c r="AJ1047" i="1"/>
  <c r="BB966" i="1"/>
  <c r="BB965" i="1"/>
  <c r="BB908" i="1"/>
  <c r="BB902" i="1"/>
  <c r="BB893" i="1"/>
  <c r="BB891" i="1"/>
  <c r="BB864" i="1"/>
  <c r="BB855"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G742" i="1"/>
  <c r="BB741" i="1"/>
  <c r="BB420" i="1" s="1"/>
  <c r="G741" i="1"/>
  <c r="BB740" i="1"/>
  <c r="G740" i="1"/>
  <c r="G736" i="1"/>
  <c r="G735" i="1"/>
  <c r="G734" i="1"/>
  <c r="G723" i="1"/>
  <c r="G722" i="1"/>
  <c r="G721" i="1"/>
  <c r="BB720" i="1"/>
  <c r="BB719" i="1"/>
  <c r="BB718" i="1"/>
  <c r="BB717" i="1"/>
  <c r="G717" i="1"/>
  <c r="BB716" i="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BB408" i="1" s="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BB401" i="1" s="1"/>
  <c r="G587" i="1"/>
  <c r="BB586" i="1"/>
  <c r="BB585" i="1"/>
  <c r="BB584" i="1"/>
  <c r="BB583" i="1"/>
  <c r="G583" i="1"/>
  <c r="BB582" i="1"/>
  <c r="BB396" i="1" s="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393" i="1" s="1"/>
  <c r="BB481" i="1"/>
  <c r="BB480" i="1"/>
  <c r="BB479" i="1"/>
  <c r="BB478" i="1"/>
  <c r="BB477" i="1"/>
  <c r="BB476" i="1"/>
  <c r="BB475" i="1"/>
  <c r="BB474" i="1"/>
  <c r="BB473" i="1"/>
  <c r="BB472" i="1"/>
  <c r="BB471" i="1"/>
  <c r="BB470" i="1"/>
  <c r="BB381" i="1" s="1"/>
  <c r="BB469" i="1"/>
  <c r="BB468" i="1"/>
  <c r="BB467" i="1"/>
  <c r="BB466" i="1"/>
  <c r="BB465" i="1"/>
  <c r="BB464" i="1"/>
  <c r="BB463" i="1"/>
  <c r="BB462" i="1"/>
  <c r="BB461" i="1"/>
  <c r="BB460" i="1"/>
  <c r="BB459" i="1"/>
  <c r="BB458" i="1"/>
  <c r="BB387" i="1" s="1"/>
  <c r="BB457" i="1"/>
  <c r="BB456" i="1"/>
  <c r="BB455" i="1"/>
  <c r="BB454" i="1"/>
  <c r="BB453" i="1"/>
  <c r="BB452" i="1"/>
  <c r="BB451" i="1"/>
  <c r="BB450" i="1"/>
  <c r="BB449" i="1"/>
  <c r="BB448" i="1"/>
  <c r="BB430" i="1"/>
  <c r="BB429" i="1"/>
  <c r="BB421" i="1"/>
  <c r="BB419" i="1"/>
  <c r="BB418" i="1"/>
  <c r="BB415" i="1"/>
  <c r="BB411" i="1"/>
  <c r="BB410" i="1"/>
  <c r="BB399" i="1"/>
  <c r="BB398" i="1"/>
  <c r="BB379" i="1"/>
  <c r="BB348" i="1"/>
  <c r="BB93" i="1"/>
  <c r="I93" i="1"/>
  <c r="G93" i="1"/>
  <c r="G84" i="1"/>
  <c r="BB400" i="1" l="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<sst xmlns="http://schemas.openxmlformats.org/spreadsheetml/2006/main" count="9765" uniqueCount="2250">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</sst>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3"/>
  <sheetViews>
    <sheetView showGridLines="0" tabSelected="1" zoomScaleNormal="100" workbookViewId="0">
      <pane xSplit="4" ySplit="5" topLeftCell="BA717" activePane="bottomRight" state="frozen"/>
      <selection pane="topRight"/>
      <selection pane="bottomLeft"/>
      <selection pane="bottomRight" activeCell="BB733" sqref="BB73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2234</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2228</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2228</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2229</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2230</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2231</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2232</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2227</v>
      </c>
      <c r="AZ732" s="13">
        <v>0</v>
      </c>
      <c r="BA732" s="13">
        <v>0</v>
      </c>
      <c r="BB732" s="37" t="s">
        <v>2246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2248</v>
      </c>
      <c r="AZ733" s="13">
        <v>0</v>
      </c>
      <c r="BA733" s="13">
        <v>0</v>
      </c>
      <c r="BB733" s="37" t="s">
        <v>2249</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875</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875</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876</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877</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878</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879</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880</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880</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880</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880</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880</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881</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882</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881</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882</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881</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882</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881</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882</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881</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882</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881</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882</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2244</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883</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883</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883</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883</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883</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884</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885</v>
      </c>
      <c r="AZ758" s="99">
        <v>0</v>
      </c>
      <c r="BA758" s="99">
        <v>0</v>
      </c>
      <c r="BB758" s="132" t="s">
        <v>886</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884</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885</v>
      </c>
      <c r="AZ759" s="99">
        <v>0</v>
      </c>
      <c r="BA759" s="99">
        <v>0</v>
      </c>
      <c r="BB759" s="132" t="s">
        <v>886</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884</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887</v>
      </c>
      <c r="AZ760" s="99">
        <v>0</v>
      </c>
      <c r="BA760" s="99">
        <v>0</v>
      </c>
      <c r="BB760" s="132" t="s">
        <v>888</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884</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889</v>
      </c>
      <c r="AZ761" s="99">
        <v>0</v>
      </c>
      <c r="BA761" s="99">
        <v>0</v>
      </c>
      <c r="BB761" s="132" t="s">
        <v>890</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884</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891</v>
      </c>
      <c r="AZ762" s="99">
        <v>0</v>
      </c>
      <c r="BA762" s="99">
        <v>0</v>
      </c>
      <c r="BB762" s="132" t="s">
        <v>892</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884</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893</v>
      </c>
      <c r="AZ763" s="99">
        <v>0</v>
      </c>
      <c r="BA763" s="99">
        <v>0</v>
      </c>
      <c r="BB763" s="132" t="s">
        <v>894</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895</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895</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895</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895</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895</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896</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897</v>
      </c>
      <c r="AZ769" s="99">
        <v>0</v>
      </c>
      <c r="BA769" s="99">
        <v>0</v>
      </c>
      <c r="BB769" s="132" t="s">
        <v>898</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896</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897</v>
      </c>
      <c r="AZ770" s="99">
        <v>0</v>
      </c>
      <c r="BA770" s="99">
        <v>0</v>
      </c>
      <c r="BB770" s="132" t="s">
        <v>898</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896</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899</v>
      </c>
      <c r="AZ771" s="99">
        <v>0</v>
      </c>
      <c r="BA771" s="99">
        <v>0</v>
      </c>
      <c r="BB771" s="132" t="s">
        <v>900</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896</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901</v>
      </c>
      <c r="AZ772" s="99">
        <v>0</v>
      </c>
      <c r="BA772" s="99">
        <v>0</v>
      </c>
      <c r="BB772" s="132" t="s">
        <v>902</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896</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903</v>
      </c>
      <c r="AZ773" s="99">
        <v>0</v>
      </c>
      <c r="BA773" s="99">
        <v>0</v>
      </c>
      <c r="BB773" s="132" t="s">
        <v>904</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896</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905</v>
      </c>
      <c r="AZ774" s="99">
        <v>0</v>
      </c>
      <c r="BA774" s="99">
        <v>0</v>
      </c>
      <c r="BB774" s="132" t="s">
        <v>906</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907</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907</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907</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907</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907</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908</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908</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908</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908</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908</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908</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909</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910</v>
      </c>
      <c r="AY786" s="193" t="s">
        <v>911</v>
      </c>
      <c r="AZ786" s="99">
        <v>0</v>
      </c>
      <c r="BA786" s="99">
        <v>0</v>
      </c>
      <c r="BB786" s="132" t="s">
        <v>912</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909</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910</v>
      </c>
      <c r="AY787" s="193" t="s">
        <v>911</v>
      </c>
      <c r="AZ787" s="99">
        <v>0</v>
      </c>
      <c r="BA787" s="99">
        <v>0</v>
      </c>
      <c r="BB787" s="132" t="s">
        <v>912</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909</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910</v>
      </c>
      <c r="AY788" s="193" t="s">
        <v>913</v>
      </c>
      <c r="AZ788" s="99">
        <v>0</v>
      </c>
      <c r="BA788" s="99">
        <v>0</v>
      </c>
      <c r="BB788" s="132" t="s">
        <v>914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909</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910</v>
      </c>
      <c r="AY789" s="193" t="s">
        <v>915</v>
      </c>
      <c r="AZ789" s="99">
        <v>0</v>
      </c>
      <c r="BA789" s="99">
        <v>0</v>
      </c>
      <c r="BB789" s="132" t="s">
        <v>916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909</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910</v>
      </c>
      <c r="AY790" s="193" t="s">
        <v>917</v>
      </c>
      <c r="AZ790" s="99">
        <v>0</v>
      </c>
      <c r="BA790" s="99">
        <v>0</v>
      </c>
      <c r="BB790" s="132" t="s">
        <v>918</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909</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910</v>
      </c>
      <c r="AY791" s="193" t="s">
        <v>919</v>
      </c>
      <c r="AZ791" s="99">
        <v>0</v>
      </c>
      <c r="BA791" s="99">
        <v>0</v>
      </c>
      <c r="BB791" s="132" t="s">
        <v>920</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921</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921</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921</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921</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921</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921</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922</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923</v>
      </c>
      <c r="AV798" s="101">
        <v>10000007</v>
      </c>
      <c r="AW798" s="101">
        <v>21202020</v>
      </c>
      <c r="AX798" s="125" t="s">
        <v>380</v>
      </c>
      <c r="AY798" s="100" t="s">
        <v>882</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922</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923</v>
      </c>
      <c r="AV799" s="101">
        <v>10000007</v>
      </c>
      <c r="AW799" s="101">
        <v>21202020</v>
      </c>
      <c r="AX799" s="125" t="s">
        <v>380</v>
      </c>
      <c r="AY799" s="100" t="s">
        <v>882</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922</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923</v>
      </c>
      <c r="AV800" s="101">
        <v>10000007</v>
      </c>
      <c r="AW800" s="101">
        <v>21202020</v>
      </c>
      <c r="AX800" s="125" t="s">
        <v>380</v>
      </c>
      <c r="AY800" s="100" t="s">
        <v>882</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922</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923</v>
      </c>
      <c r="AV801" s="101">
        <v>10000007</v>
      </c>
      <c r="AW801" s="101">
        <v>21202020</v>
      </c>
      <c r="AX801" s="125" t="s">
        <v>380</v>
      </c>
      <c r="AY801" s="100" t="s">
        <v>882</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922</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923</v>
      </c>
      <c r="AV802" s="101">
        <v>10000007</v>
      </c>
      <c r="AW802" s="101">
        <v>21202020</v>
      </c>
      <c r="AX802" s="125" t="s">
        <v>380</v>
      </c>
      <c r="AY802" s="100" t="s">
        <v>882</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922</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923</v>
      </c>
      <c r="AV803" s="101">
        <v>10000007</v>
      </c>
      <c r="AW803" s="101">
        <v>21202020</v>
      </c>
      <c r="AX803" s="125" t="s">
        <v>380</v>
      </c>
      <c r="AY803" s="100" t="s">
        <v>882</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2243</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924</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924</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924</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924</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924</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925</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25" t="s">
        <v>2242</v>
      </c>
      <c r="AS816" s="125" t="s">
        <v>2242</v>
      </c>
      <c r="AT816" s="125" t="s">
        <v>729</v>
      </c>
      <c r="AU816" s="100" t="s">
        <v>926</v>
      </c>
      <c r="AV816" s="100" t="s">
        <v>158</v>
      </c>
      <c r="AW816" s="100">
        <v>21203010</v>
      </c>
      <c r="AX816" s="124" t="s">
        <v>160</v>
      </c>
      <c r="AY816" s="100">
        <v>0</v>
      </c>
      <c r="AZ816" s="100">
        <v>0</v>
      </c>
      <c r="BA816" s="100">
        <v>0</v>
      </c>
      <c r="BB816" s="136" t="s">
        <v>927</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925</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25" t="s">
        <v>2242</v>
      </c>
      <c r="AS817" s="125" t="s">
        <v>2242</v>
      </c>
      <c r="AT817" s="125" t="s">
        <v>729</v>
      </c>
      <c r="AU817" s="100" t="s">
        <v>926</v>
      </c>
      <c r="AV817" s="100" t="s">
        <v>158</v>
      </c>
      <c r="AW817" s="100">
        <v>21203010</v>
      </c>
      <c r="AX817" s="124" t="s">
        <v>160</v>
      </c>
      <c r="AY817" s="100">
        <v>0</v>
      </c>
      <c r="AZ817" s="100">
        <v>0</v>
      </c>
      <c r="BA817" s="100">
        <v>0</v>
      </c>
      <c r="BB817" s="136" t="s">
        <v>927</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925</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928</v>
      </c>
      <c r="AS818" s="125" t="s">
        <v>928</v>
      </c>
      <c r="AT818" s="125" t="s">
        <v>729</v>
      </c>
      <c r="AU818" s="100" t="s">
        <v>926</v>
      </c>
      <c r="AV818" s="100" t="s">
        <v>158</v>
      </c>
      <c r="AW818" s="100">
        <v>21203010</v>
      </c>
      <c r="AX818" s="124" t="s">
        <v>160</v>
      </c>
      <c r="AY818" s="100">
        <v>0</v>
      </c>
      <c r="AZ818" s="100">
        <v>0</v>
      </c>
      <c r="BA818" s="100">
        <v>0</v>
      </c>
      <c r="BB818" s="136" t="s">
        <v>929</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925</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930</v>
      </c>
      <c r="AS819" s="125" t="s">
        <v>930</v>
      </c>
      <c r="AT819" s="125" t="s">
        <v>729</v>
      </c>
      <c r="AU819" s="100" t="s">
        <v>926</v>
      </c>
      <c r="AV819" s="100" t="s">
        <v>158</v>
      </c>
      <c r="AW819" s="100">
        <v>21203010</v>
      </c>
      <c r="AX819" s="124" t="s">
        <v>160</v>
      </c>
      <c r="AY819" s="100">
        <v>0</v>
      </c>
      <c r="AZ819" s="100">
        <v>0</v>
      </c>
      <c r="BA819" s="100">
        <v>0</v>
      </c>
      <c r="BB819" s="136" t="s">
        <v>931</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925</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932</v>
      </c>
      <c r="AS820" s="125" t="s">
        <v>932</v>
      </c>
      <c r="AT820" s="125" t="s">
        <v>729</v>
      </c>
      <c r="AU820" s="100" t="s">
        <v>926</v>
      </c>
      <c r="AV820" s="100" t="s">
        <v>158</v>
      </c>
      <c r="AW820" s="100">
        <v>21203010</v>
      </c>
      <c r="AX820" s="124" t="s">
        <v>160</v>
      </c>
      <c r="AY820" s="100">
        <v>0</v>
      </c>
      <c r="AZ820" s="100">
        <v>0</v>
      </c>
      <c r="BA820" s="100">
        <v>0</v>
      </c>
      <c r="BB820" s="136" t="s">
        <v>933</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925</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934</v>
      </c>
      <c r="AS821" s="125" t="s">
        <v>934</v>
      </c>
      <c r="AT821" s="125" t="s">
        <v>729</v>
      </c>
      <c r="AU821" s="100" t="s">
        <v>926</v>
      </c>
      <c r="AV821" s="100" t="s">
        <v>158</v>
      </c>
      <c r="AW821" s="100">
        <v>21203010</v>
      </c>
      <c r="AX821" s="124" t="s">
        <v>160</v>
      </c>
      <c r="AY821" s="100">
        <v>0</v>
      </c>
      <c r="AZ821" s="100">
        <v>0</v>
      </c>
      <c r="BA821" s="100">
        <v>0</v>
      </c>
      <c r="BB821" s="136" t="s">
        <v>935</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936</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936</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936</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936</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936</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936</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937</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937</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937</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937</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937</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937</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938</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939</v>
      </c>
      <c r="AZ834" s="99">
        <v>0</v>
      </c>
      <c r="BA834" s="99">
        <v>0</v>
      </c>
      <c r="BB834" s="129" t="s">
        <v>940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938</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939</v>
      </c>
      <c r="AZ835" s="99">
        <v>0</v>
      </c>
      <c r="BA835" s="99">
        <v>0</v>
      </c>
      <c r="BB835" s="129" t="s">
        <v>940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938</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941</v>
      </c>
      <c r="AZ836" s="99">
        <v>0</v>
      </c>
      <c r="BA836" s="99">
        <v>0</v>
      </c>
      <c r="BB836" s="129" t="s">
        <v>942</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938</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943</v>
      </c>
      <c r="AZ837" s="99">
        <v>0</v>
      </c>
      <c r="BA837" s="99">
        <v>0</v>
      </c>
      <c r="BB837" s="129" t="s">
        <v>944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938</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945</v>
      </c>
      <c r="AZ838" s="99">
        <v>0</v>
      </c>
      <c r="BA838" s="99">
        <v>0</v>
      </c>
      <c r="BB838" s="129" t="s">
        <v>946</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938</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947</v>
      </c>
      <c r="AZ839" s="99">
        <v>0</v>
      </c>
      <c r="BA839" s="99">
        <v>0</v>
      </c>
      <c r="BB839" s="129" t="s">
        <v>948</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0.5</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949</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v>
      </c>
      <c r="AQ841" s="11">
        <v>0</v>
      </c>
      <c r="AR841" s="6">
        <v>0</v>
      </c>
      <c r="AS841" s="11" t="s">
        <v>158</v>
      </c>
      <c r="AT841" s="12" t="s">
        <v>159</v>
      </c>
      <c r="AU841" s="11">
        <v>0</v>
      </c>
      <c r="AV841" s="14">
        <v>0</v>
      </c>
      <c r="AW841" s="14">
        <v>0</v>
      </c>
      <c r="AX841" s="12" t="s">
        <v>160</v>
      </c>
      <c r="AY841" s="11" t="s">
        <v>950</v>
      </c>
      <c r="AZ841" s="13">
        <v>0</v>
      </c>
      <c r="BA841" s="13">
        <v>0</v>
      </c>
      <c r="BB841" s="37" t="s">
        <v>951</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952</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v>
      </c>
      <c r="AQ842" s="11">
        <v>0</v>
      </c>
      <c r="AR842" s="6">
        <v>0</v>
      </c>
      <c r="AS842" s="11">
        <v>0</v>
      </c>
      <c r="AT842" s="12" t="s">
        <v>159</v>
      </c>
      <c r="AU842" s="6" t="s">
        <v>788</v>
      </c>
      <c r="AV842" s="14">
        <v>10000007</v>
      </c>
      <c r="AW842" s="14">
        <v>23000080</v>
      </c>
      <c r="AX842" s="12" t="s">
        <v>160</v>
      </c>
      <c r="AY842" s="15" t="s">
        <v>158</v>
      </c>
      <c r="AZ842" s="13">
        <v>0</v>
      </c>
      <c r="BA842" s="13">
        <v>0</v>
      </c>
      <c r="BB842" s="37" t="s">
        <v>953</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954</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955</v>
      </c>
      <c r="AT843" s="12" t="s">
        <v>159</v>
      </c>
      <c r="AU843" s="6" t="s">
        <v>788</v>
      </c>
      <c r="AV843" s="6" t="s">
        <v>158</v>
      </c>
      <c r="AW843" s="6">
        <v>0</v>
      </c>
      <c r="AX843" s="7" t="s">
        <v>160</v>
      </c>
      <c r="AY843" s="6">
        <v>0</v>
      </c>
      <c r="AZ843" s="13">
        <v>0</v>
      </c>
      <c r="BA843" s="13">
        <v>0</v>
      </c>
      <c r="BB843" s="37" t="s">
        <v>956</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957</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958</v>
      </c>
      <c r="AG844" s="62">
        <v>0</v>
      </c>
      <c r="AH844" s="6">
        <v>0</v>
      </c>
      <c r="AI844" s="6">
        <v>0</v>
      </c>
      <c r="AJ844" s="62">
        <v>1.5</v>
      </c>
      <c r="AK844" s="55">
        <v>0</v>
      </c>
      <c r="AL844" s="55">
        <v>0</v>
      </c>
      <c r="AM844" s="55">
        <v>0</v>
      </c>
      <c r="AN844" s="55">
        <v>0</v>
      </c>
      <c r="AO844" s="55">
        <v>3000</v>
      </c>
      <c r="AP844" s="55">
        <v>0</v>
      </c>
      <c r="AQ844" s="55">
        <v>0</v>
      </c>
      <c r="AR844" s="6">
        <v>0</v>
      </c>
      <c r="AS844" s="55" t="s">
        <v>158</v>
      </c>
      <c r="AT844" s="54" t="s">
        <v>214</v>
      </c>
      <c r="AU844" s="11">
        <v>0</v>
      </c>
      <c r="AV844" s="66">
        <v>10000007</v>
      </c>
      <c r="AW844" s="14">
        <v>23000010</v>
      </c>
      <c r="AX844" s="54" t="s">
        <v>160</v>
      </c>
      <c r="AY844" s="55">
        <v>0</v>
      </c>
      <c r="AZ844" s="73">
        <v>0</v>
      </c>
      <c r="BA844" s="13">
        <v>1</v>
      </c>
      <c r="BB844" s="74" t="s">
        <v>959</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97">
        <v>63023416</v>
      </c>
      <c r="D845" s="12" t="s">
        <v>873</v>
      </c>
      <c r="E845" s="11">
        <v>1</v>
      </c>
      <c r="F845" s="11">
        <v>60010500</v>
      </c>
      <c r="G845" s="14">
        <v>0</v>
      </c>
      <c r="H845" s="13">
        <v>0</v>
      </c>
      <c r="I845" s="14">
        <v>1</v>
      </c>
      <c r="J845" s="14">
        <v>0</v>
      </c>
      <c r="K845" s="14">
        <v>0</v>
      </c>
      <c r="L845" s="11">
        <v>0</v>
      </c>
      <c r="M845" s="11">
        <v>0</v>
      </c>
      <c r="N845" s="11">
        <v>5</v>
      </c>
      <c r="O845" s="11">
        <v>0</v>
      </c>
      <c r="P845" s="11">
        <v>0</v>
      </c>
      <c r="Q845" s="11">
        <v>0</v>
      </c>
      <c r="R845" s="6">
        <v>0</v>
      </c>
      <c r="S845" s="11">
        <v>0</v>
      </c>
      <c r="T845" s="11">
        <v>1</v>
      </c>
      <c r="U845" s="11">
        <v>2</v>
      </c>
      <c r="V845" s="11">
        <v>0</v>
      </c>
      <c r="W845" s="11">
        <v>0</v>
      </c>
      <c r="X845" s="11">
        <v>0</v>
      </c>
      <c r="Y845" s="11">
        <v>0</v>
      </c>
      <c r="Z845" s="11">
        <v>0</v>
      </c>
      <c r="AA845" s="11">
        <v>0</v>
      </c>
      <c r="AB845" s="11">
        <v>0</v>
      </c>
      <c r="AC845" s="11">
        <v>0</v>
      </c>
      <c r="AD845" s="11">
        <v>9</v>
      </c>
      <c r="AE845" s="11">
        <v>2</v>
      </c>
      <c r="AF845" s="11" t="s">
        <v>167</v>
      </c>
      <c r="AG845" s="6">
        <v>2</v>
      </c>
      <c r="AH845" s="6">
        <v>2</v>
      </c>
      <c r="AI845" s="6">
        <v>0</v>
      </c>
      <c r="AJ845" s="6">
        <v>1.5</v>
      </c>
      <c r="AK845" s="11">
        <v>0</v>
      </c>
      <c r="AL845" s="11">
        <v>0</v>
      </c>
      <c r="AM845" s="11">
        <v>0</v>
      </c>
      <c r="AN845" s="11">
        <v>0</v>
      </c>
      <c r="AO845" s="11">
        <v>3000</v>
      </c>
      <c r="AP845" s="11">
        <v>0</v>
      </c>
      <c r="AQ845" s="11">
        <v>0</v>
      </c>
      <c r="AR845" s="6">
        <v>0</v>
      </c>
      <c r="AS845" s="11" t="s">
        <v>158</v>
      </c>
      <c r="AT845" s="12" t="s">
        <v>159</v>
      </c>
      <c r="AU845" s="11">
        <v>0</v>
      </c>
      <c r="AV845" s="14">
        <v>0</v>
      </c>
      <c r="AW845" s="14">
        <v>0</v>
      </c>
      <c r="AX845" s="12" t="s">
        <v>160</v>
      </c>
      <c r="AY845" s="11" t="s">
        <v>2227</v>
      </c>
      <c r="AZ845" s="13">
        <v>0</v>
      </c>
      <c r="BA845" s="13">
        <v>0</v>
      </c>
      <c r="BB845" s="37" t="s">
        <v>2246</v>
      </c>
      <c r="BC845" s="11"/>
      <c r="BD845" s="11">
        <v>0</v>
      </c>
      <c r="BE845" s="11"/>
      <c r="BF845" s="11"/>
      <c r="BG845" s="11"/>
      <c r="BH845" s="14"/>
      <c r="BI845" s="11">
        <v>0</v>
      </c>
      <c r="BJ845" s="6">
        <v>0</v>
      </c>
      <c r="BK845" s="6">
        <v>0</v>
      </c>
      <c r="BL845" s="6">
        <v>0</v>
      </c>
      <c r="BM845" s="6">
        <v>0</v>
      </c>
      <c r="BN845" s="6">
        <v>0</v>
      </c>
      <c r="BO845" s="6">
        <v>0</v>
      </c>
    </row>
    <row r="846" spans="3:67" ht="20.100000000000001" customHeight="1">
      <c r="C846" s="97">
        <v>63023417</v>
      </c>
      <c r="D846" s="12" t="s">
        <v>873</v>
      </c>
      <c r="E846" s="11">
        <v>1</v>
      </c>
      <c r="F846" s="11">
        <v>60011301</v>
      </c>
      <c r="G846" s="14">
        <v>0</v>
      </c>
      <c r="H846" s="13">
        <v>0</v>
      </c>
      <c r="I846" s="14">
        <v>1</v>
      </c>
      <c r="J846" s="14">
        <v>0</v>
      </c>
      <c r="K846" s="14">
        <v>0</v>
      </c>
      <c r="L846" s="11">
        <v>0</v>
      </c>
      <c r="M846" s="11">
        <v>0</v>
      </c>
      <c r="N846" s="11">
        <v>5</v>
      </c>
      <c r="O846" s="11">
        <v>0</v>
      </c>
      <c r="P846" s="11">
        <v>0</v>
      </c>
      <c r="Q846" s="11">
        <v>0</v>
      </c>
      <c r="R846" s="6">
        <v>0</v>
      </c>
      <c r="S846" s="11">
        <v>0</v>
      </c>
      <c r="T846" s="11">
        <v>1</v>
      </c>
      <c r="U846" s="11">
        <v>2</v>
      </c>
      <c r="V846" s="11">
        <v>0</v>
      </c>
      <c r="W846" s="11">
        <v>0</v>
      </c>
      <c r="X846" s="11">
        <v>0</v>
      </c>
      <c r="Y846" s="11">
        <v>0</v>
      </c>
      <c r="Z846" s="11">
        <v>0</v>
      </c>
      <c r="AA846" s="11">
        <v>0</v>
      </c>
      <c r="AB846" s="11">
        <v>0</v>
      </c>
      <c r="AC846" s="11">
        <v>0</v>
      </c>
      <c r="AD846" s="11">
        <v>9</v>
      </c>
      <c r="AE846" s="11">
        <v>2</v>
      </c>
      <c r="AF846" s="11" t="s">
        <v>167</v>
      </c>
      <c r="AG846" s="6">
        <v>2</v>
      </c>
      <c r="AH846" s="6">
        <v>2</v>
      </c>
      <c r="AI846" s="6">
        <v>0</v>
      </c>
      <c r="AJ846" s="6">
        <v>1.5</v>
      </c>
      <c r="AK846" s="11">
        <v>0</v>
      </c>
      <c r="AL846" s="11">
        <v>0</v>
      </c>
      <c r="AM846" s="11">
        <v>0</v>
      </c>
      <c r="AN846" s="11">
        <v>0</v>
      </c>
      <c r="AO846" s="11">
        <v>3000</v>
      </c>
      <c r="AP846" s="11">
        <v>0</v>
      </c>
      <c r="AQ846" s="11">
        <v>0</v>
      </c>
      <c r="AR846" s="6">
        <v>0</v>
      </c>
      <c r="AS846" s="11" t="s">
        <v>158</v>
      </c>
      <c r="AT846" s="12" t="s">
        <v>159</v>
      </c>
      <c r="AU846" s="11">
        <v>0</v>
      </c>
      <c r="AV846" s="14">
        <v>0</v>
      </c>
      <c r="AW846" s="14">
        <v>0</v>
      </c>
      <c r="AX846" s="12" t="s">
        <v>160</v>
      </c>
      <c r="AY846" s="11" t="s">
        <v>874</v>
      </c>
      <c r="AZ846" s="13">
        <v>0</v>
      </c>
      <c r="BA846" s="13">
        <v>0</v>
      </c>
      <c r="BB846" s="37" t="s">
        <v>2247</v>
      </c>
      <c r="BC846" s="11"/>
      <c r="BD846" s="11">
        <v>0</v>
      </c>
      <c r="BE846" s="11"/>
      <c r="BF846" s="11"/>
      <c r="BG846" s="11"/>
      <c r="BH846" s="14"/>
      <c r="BI846" s="11">
        <v>0</v>
      </c>
      <c r="BJ846" s="6">
        <v>0</v>
      </c>
      <c r="BK846" s="6">
        <v>0</v>
      </c>
      <c r="BL846" s="6">
        <v>0</v>
      </c>
      <c r="BM846" s="6">
        <v>0</v>
      </c>
      <c r="BN846" s="6">
        <v>0</v>
      </c>
      <c r="BO846" s="6">
        <v>0</v>
      </c>
    </row>
    <row r="847" spans="3:67" ht="20.100000000000001" customHeight="1">
      <c r="C847" s="14">
        <v>60031111</v>
      </c>
      <c r="D847" s="7" t="s">
        <v>960</v>
      </c>
      <c r="E847" s="14">
        <v>1</v>
      </c>
      <c r="F847" s="14">
        <v>60031111</v>
      </c>
      <c r="G847" s="14">
        <v>0</v>
      </c>
      <c r="H847" s="13">
        <v>0</v>
      </c>
      <c r="I847" s="14">
        <v>60</v>
      </c>
      <c r="J847" s="14">
        <v>0</v>
      </c>
      <c r="K847" s="14">
        <v>0</v>
      </c>
      <c r="L847" s="11">
        <v>0</v>
      </c>
      <c r="M847" s="11">
        <v>0</v>
      </c>
      <c r="N847" s="55">
        <v>1</v>
      </c>
      <c r="O847" s="11">
        <v>0</v>
      </c>
      <c r="P847" s="11">
        <v>1</v>
      </c>
      <c r="Q847" s="11">
        <v>0</v>
      </c>
      <c r="R847" s="6">
        <v>0</v>
      </c>
      <c r="S847" s="11">
        <v>0</v>
      </c>
      <c r="T847" s="11">
        <v>1</v>
      </c>
      <c r="U847" s="11">
        <v>2</v>
      </c>
      <c r="V847" s="11">
        <v>0</v>
      </c>
      <c r="W847" s="11">
        <v>3</v>
      </c>
      <c r="X847" s="11">
        <v>0</v>
      </c>
      <c r="Y847" s="11">
        <v>1</v>
      </c>
      <c r="Z847" s="11">
        <v>0</v>
      </c>
      <c r="AA847" s="11">
        <v>0</v>
      </c>
      <c r="AB847" s="11">
        <v>0</v>
      </c>
      <c r="AC847" s="11">
        <v>0</v>
      </c>
      <c r="AD847" s="11">
        <v>30</v>
      </c>
      <c r="AE847" s="11">
        <v>1</v>
      </c>
      <c r="AF847" s="11">
        <v>3</v>
      </c>
      <c r="AG847" s="6">
        <v>0</v>
      </c>
      <c r="AH847" s="6">
        <v>2</v>
      </c>
      <c r="AI847" s="6">
        <v>0</v>
      </c>
      <c r="AJ847" s="6">
        <v>2</v>
      </c>
      <c r="AK847" s="11">
        <v>0</v>
      </c>
      <c r="AL847" s="11">
        <v>0</v>
      </c>
      <c r="AM847" s="11">
        <v>0</v>
      </c>
      <c r="AN847" s="11">
        <v>2</v>
      </c>
      <c r="AO847" s="11">
        <v>10000</v>
      </c>
      <c r="AP847" s="11">
        <v>0.5</v>
      </c>
      <c r="AQ847" s="11">
        <v>10</v>
      </c>
      <c r="AR847" s="6">
        <v>0</v>
      </c>
      <c r="AS847" s="11" t="s">
        <v>158</v>
      </c>
      <c r="AT847" s="15" t="s">
        <v>961</v>
      </c>
      <c r="AU847" s="11" t="s">
        <v>349</v>
      </c>
      <c r="AV847" s="14">
        <v>10000007</v>
      </c>
      <c r="AW847" s="14">
        <v>22001001</v>
      </c>
      <c r="AX847" s="15" t="s">
        <v>380</v>
      </c>
      <c r="AY847" s="13" t="s">
        <v>962</v>
      </c>
      <c r="AZ847" s="13">
        <v>0</v>
      </c>
      <c r="BA847" s="13">
        <v>1</v>
      </c>
      <c r="BB847" s="37" t="s">
        <v>963</v>
      </c>
      <c r="BC847" s="11">
        <v>0</v>
      </c>
      <c r="BD847" s="11">
        <v>0</v>
      </c>
      <c r="BE847" s="11">
        <v>0</v>
      </c>
      <c r="BF847" s="11">
        <v>0</v>
      </c>
      <c r="BG847" s="11">
        <v>0</v>
      </c>
      <c r="BH847" s="11">
        <v>0</v>
      </c>
      <c r="BI847" s="9">
        <v>0</v>
      </c>
      <c r="BJ847" s="6">
        <v>0</v>
      </c>
      <c r="BK847" s="6">
        <v>0</v>
      </c>
      <c r="BL847" s="6">
        <v>0</v>
      </c>
      <c r="BM847" s="6">
        <v>0</v>
      </c>
      <c r="BN847" s="6">
        <v>0</v>
      </c>
      <c r="BO847" s="6">
        <v>0</v>
      </c>
    </row>
    <row r="848" spans="3:67" ht="20.100000000000001" customHeight="1">
      <c r="C848" s="14">
        <v>60031121</v>
      </c>
      <c r="D848" s="7" t="s">
        <v>964</v>
      </c>
      <c r="E848" s="11">
        <v>1</v>
      </c>
      <c r="F848" s="14">
        <v>60031121</v>
      </c>
      <c r="G848" s="11">
        <v>0</v>
      </c>
      <c r="H848" s="13">
        <v>0</v>
      </c>
      <c r="I848" s="14">
        <v>60</v>
      </c>
      <c r="J848" s="11">
        <v>0</v>
      </c>
      <c r="K848" s="11">
        <v>0</v>
      </c>
      <c r="L848" s="14">
        <v>0</v>
      </c>
      <c r="M848" s="14">
        <v>0</v>
      </c>
      <c r="N848" s="14">
        <v>1</v>
      </c>
      <c r="O848" s="14">
        <v>0</v>
      </c>
      <c r="P848" s="14">
        <v>0</v>
      </c>
      <c r="Q848" s="14">
        <v>0</v>
      </c>
      <c r="R848" s="6">
        <v>0</v>
      </c>
      <c r="S848" s="13">
        <v>0</v>
      </c>
      <c r="T848" s="11">
        <v>1</v>
      </c>
      <c r="U848" s="14">
        <v>2</v>
      </c>
      <c r="V848" s="14">
        <v>0</v>
      </c>
      <c r="W848" s="14">
        <v>1.5</v>
      </c>
      <c r="X848" s="14">
        <v>0</v>
      </c>
      <c r="Y848" s="14">
        <v>0</v>
      </c>
      <c r="Z848" s="14">
        <v>0</v>
      </c>
      <c r="AA848" s="14">
        <v>0</v>
      </c>
      <c r="AB848" s="14">
        <v>0</v>
      </c>
      <c r="AC848" s="14">
        <v>0</v>
      </c>
      <c r="AD848" s="11">
        <v>30</v>
      </c>
      <c r="AE848" s="14">
        <v>1</v>
      </c>
      <c r="AF848" s="14">
        <v>5</v>
      </c>
      <c r="AG848" s="6">
        <v>2</v>
      </c>
      <c r="AH848" s="6">
        <v>1</v>
      </c>
      <c r="AI848" s="6">
        <v>0</v>
      </c>
      <c r="AJ848" s="6">
        <v>6</v>
      </c>
      <c r="AK848" s="14">
        <v>0</v>
      </c>
      <c r="AL848" s="14">
        <v>0</v>
      </c>
      <c r="AM848" s="14">
        <v>0</v>
      </c>
      <c r="AN848" s="14">
        <v>0.25</v>
      </c>
      <c r="AO848" s="14">
        <v>8000</v>
      </c>
      <c r="AP848" s="14">
        <v>0.25</v>
      </c>
      <c r="AQ848" s="14">
        <v>0</v>
      </c>
      <c r="AR848" s="6">
        <v>0</v>
      </c>
      <c r="AS848" s="14">
        <v>83000004</v>
      </c>
      <c r="AT848" s="15" t="s">
        <v>159</v>
      </c>
      <c r="AU848" s="14" t="s">
        <v>699</v>
      </c>
      <c r="AV848" s="14">
        <v>10002001</v>
      </c>
      <c r="AW848" s="14">
        <v>22001002</v>
      </c>
      <c r="AX848" s="15" t="s">
        <v>230</v>
      </c>
      <c r="AY848" s="15" t="s">
        <v>798</v>
      </c>
      <c r="AZ848" s="13">
        <v>0</v>
      </c>
      <c r="BA848" s="13">
        <v>1</v>
      </c>
      <c r="BB848" s="108" t="s">
        <v>965</v>
      </c>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60031131</v>
      </c>
      <c r="D849" s="7" t="s">
        <v>966</v>
      </c>
      <c r="E849" s="11">
        <v>1</v>
      </c>
      <c r="F849" s="14">
        <v>60031131</v>
      </c>
      <c r="G849" s="14">
        <v>0</v>
      </c>
      <c r="H849" s="6">
        <v>0</v>
      </c>
      <c r="I849" s="14">
        <v>60</v>
      </c>
      <c r="J849" s="14">
        <v>0</v>
      </c>
      <c r="K849" s="11">
        <v>0</v>
      </c>
      <c r="L849" s="6">
        <v>0</v>
      </c>
      <c r="M849" s="6">
        <v>0</v>
      </c>
      <c r="N849" s="6">
        <v>1</v>
      </c>
      <c r="O849" s="6">
        <v>0</v>
      </c>
      <c r="P849" s="6">
        <v>0</v>
      </c>
      <c r="Q849" s="6">
        <v>0</v>
      </c>
      <c r="R849" s="6">
        <v>0</v>
      </c>
      <c r="S849" s="6">
        <v>0</v>
      </c>
      <c r="T849" s="11">
        <v>1</v>
      </c>
      <c r="U849" s="6">
        <v>2</v>
      </c>
      <c r="V849" s="6">
        <v>0</v>
      </c>
      <c r="W849" s="14">
        <v>2</v>
      </c>
      <c r="X849" s="14">
        <v>0</v>
      </c>
      <c r="Y849" s="6">
        <v>0</v>
      </c>
      <c r="Z849" s="6">
        <v>0</v>
      </c>
      <c r="AA849" s="6">
        <v>0</v>
      </c>
      <c r="AB849" s="6">
        <v>0</v>
      </c>
      <c r="AC849" s="6">
        <v>0</v>
      </c>
      <c r="AD849" s="11">
        <v>30</v>
      </c>
      <c r="AE849" s="6">
        <v>0</v>
      </c>
      <c r="AF849" s="6">
        <v>0</v>
      </c>
      <c r="AG849" s="6">
        <v>0</v>
      </c>
      <c r="AH849" s="6">
        <v>0</v>
      </c>
      <c r="AI849" s="6">
        <v>0</v>
      </c>
      <c r="AJ849" s="6">
        <v>3</v>
      </c>
      <c r="AK849" s="6">
        <v>0</v>
      </c>
      <c r="AL849" s="6">
        <v>0</v>
      </c>
      <c r="AM849" s="6">
        <v>0</v>
      </c>
      <c r="AN849" s="6">
        <v>0.25</v>
      </c>
      <c r="AO849" s="6">
        <v>1000</v>
      </c>
      <c r="AP849" s="6">
        <v>0</v>
      </c>
      <c r="AQ849" s="6">
        <v>0</v>
      </c>
      <c r="AR849" s="6">
        <v>0</v>
      </c>
      <c r="AS849" s="189" t="s">
        <v>967</v>
      </c>
      <c r="AT849" s="7" t="s">
        <v>159</v>
      </c>
      <c r="AU849" s="14" t="s">
        <v>699</v>
      </c>
      <c r="AV849" s="6" t="s">
        <v>158</v>
      </c>
      <c r="AW849" s="189" t="s">
        <v>968</v>
      </c>
      <c r="AX849" s="7" t="s">
        <v>160</v>
      </c>
      <c r="AY849" s="6">
        <v>0</v>
      </c>
      <c r="AZ849" s="13">
        <v>0</v>
      </c>
      <c r="BA849" s="13">
        <v>1</v>
      </c>
      <c r="BB849" s="108" t="s">
        <v>969</v>
      </c>
      <c r="BC849" s="6">
        <v>0</v>
      </c>
      <c r="BD849" s="11">
        <v>0</v>
      </c>
      <c r="BE849" s="6">
        <v>0</v>
      </c>
      <c r="BF849" s="6">
        <v>0</v>
      </c>
      <c r="BG849" s="6">
        <v>0</v>
      </c>
      <c r="BH849" s="6">
        <v>0</v>
      </c>
      <c r="BI849" s="9">
        <v>0</v>
      </c>
      <c r="BJ849" s="6">
        <v>0</v>
      </c>
      <c r="BK849" s="6">
        <v>0</v>
      </c>
      <c r="BL849" s="6">
        <v>0</v>
      </c>
      <c r="BM849" s="6">
        <v>0</v>
      </c>
      <c r="BN849" s="6">
        <v>0</v>
      </c>
      <c r="BO849" s="6">
        <v>0</v>
      </c>
    </row>
    <row r="850" spans="3:67" ht="19.5" customHeight="1">
      <c r="C850" s="14">
        <v>60031132</v>
      </c>
      <c r="D850" s="7" t="s">
        <v>970</v>
      </c>
      <c r="E850" s="11">
        <v>1</v>
      </c>
      <c r="F850" s="14">
        <v>60031131</v>
      </c>
      <c r="G850" s="14">
        <v>0</v>
      </c>
      <c r="H850" s="13">
        <v>0</v>
      </c>
      <c r="I850" s="14">
        <v>60</v>
      </c>
      <c r="J850" s="14">
        <v>0</v>
      </c>
      <c r="K850" s="11">
        <v>0</v>
      </c>
      <c r="L850" s="14">
        <v>0</v>
      </c>
      <c r="M850" s="14">
        <v>0</v>
      </c>
      <c r="N850" s="14">
        <v>2</v>
      </c>
      <c r="O850" s="14">
        <v>1</v>
      </c>
      <c r="P850" s="14">
        <v>1</v>
      </c>
      <c r="Q850" s="14">
        <v>0</v>
      </c>
      <c r="R850" s="6">
        <v>0</v>
      </c>
      <c r="S850" s="13">
        <v>0</v>
      </c>
      <c r="T850" s="11">
        <v>1</v>
      </c>
      <c r="U850" s="14">
        <v>2</v>
      </c>
      <c r="V850" s="14">
        <v>0</v>
      </c>
      <c r="W850" s="14">
        <v>2</v>
      </c>
      <c r="X850" s="14">
        <v>0</v>
      </c>
      <c r="Y850" s="14">
        <v>0</v>
      </c>
      <c r="Z850" s="14">
        <v>0</v>
      </c>
      <c r="AA850" s="14">
        <v>0</v>
      </c>
      <c r="AB850" s="14">
        <v>1</v>
      </c>
      <c r="AC850" s="14">
        <v>0</v>
      </c>
      <c r="AD850" s="11">
        <v>0</v>
      </c>
      <c r="AE850" s="14">
        <v>1</v>
      </c>
      <c r="AF850" s="14">
        <v>3</v>
      </c>
      <c r="AG850" s="6">
        <v>1</v>
      </c>
      <c r="AH850" s="6">
        <v>1</v>
      </c>
      <c r="AI850" s="6">
        <v>0</v>
      </c>
      <c r="AJ850" s="6">
        <v>6</v>
      </c>
      <c r="AK850" s="14">
        <v>0</v>
      </c>
      <c r="AL850" s="14">
        <v>0</v>
      </c>
      <c r="AM850" s="14">
        <v>0</v>
      </c>
      <c r="AN850" s="14">
        <v>0</v>
      </c>
      <c r="AO850" s="14">
        <v>1000</v>
      </c>
      <c r="AP850" s="14">
        <v>0</v>
      </c>
      <c r="AQ850" s="14">
        <v>0</v>
      </c>
      <c r="AR850" s="6">
        <v>0</v>
      </c>
      <c r="AS850" s="14">
        <v>0</v>
      </c>
      <c r="AT850" s="15" t="s">
        <v>158</v>
      </c>
      <c r="AU850" s="14" t="s">
        <v>825</v>
      </c>
      <c r="AV850" s="14">
        <v>10003002</v>
      </c>
      <c r="AW850" s="6">
        <v>22001003</v>
      </c>
      <c r="AX850" s="15" t="s">
        <v>160</v>
      </c>
      <c r="AY850" s="15">
        <v>0</v>
      </c>
      <c r="AZ850" s="13">
        <v>0</v>
      </c>
      <c r="BA850" s="13">
        <v>1</v>
      </c>
      <c r="BB850" s="108"/>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60031141</v>
      </c>
      <c r="D851" s="7" t="s">
        <v>971</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699</v>
      </c>
      <c r="AV851" s="14">
        <v>10002001</v>
      </c>
      <c r="AW851" s="14">
        <v>22001004</v>
      </c>
      <c r="AX851" s="15" t="s">
        <v>972</v>
      </c>
      <c r="AY851" s="15" t="s">
        <v>260</v>
      </c>
      <c r="AZ851" s="13">
        <v>0</v>
      </c>
      <c r="BA851" s="13">
        <v>1</v>
      </c>
      <c r="BB851" s="108" t="s">
        <v>973</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398</v>
      </c>
      <c r="AU852" s="14" t="s">
        <v>734</v>
      </c>
      <c r="AV852" s="14">
        <v>10000007</v>
      </c>
      <c r="AW852" s="14">
        <v>22001005</v>
      </c>
      <c r="AX852" s="12" t="s">
        <v>739</v>
      </c>
      <c r="AY852" s="11">
        <v>0</v>
      </c>
      <c r="AZ852" s="13">
        <v>0</v>
      </c>
      <c r="BA852" s="13">
        <v>1</v>
      </c>
      <c r="BB852" s="108" t="s">
        <v>975</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60031161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9" t="s">
        <v>783</v>
      </c>
      <c r="AT853" s="15" t="s">
        <v>733</v>
      </c>
      <c r="AU853" s="14" t="s">
        <v>699</v>
      </c>
      <c r="AV853" s="14">
        <v>10002001</v>
      </c>
      <c r="AW853" s="14">
        <v>22001006</v>
      </c>
      <c r="AX853" s="15" t="s">
        <v>977</v>
      </c>
      <c r="AY853" s="13" t="s">
        <v>978</v>
      </c>
      <c r="AZ853" s="13">
        <v>0</v>
      </c>
      <c r="BA853" s="13">
        <v>1</v>
      </c>
      <c r="BB853" s="108" t="s">
        <v>979</v>
      </c>
      <c r="BC853" s="14">
        <v>0</v>
      </c>
      <c r="BD853" s="11">
        <v>0</v>
      </c>
      <c r="BE853" s="14">
        <v>0</v>
      </c>
      <c r="BF853" s="14">
        <v>0</v>
      </c>
      <c r="BG853" s="14">
        <v>0</v>
      </c>
      <c r="BH853" s="14">
        <v>0</v>
      </c>
      <c r="BI853" s="9">
        <v>0</v>
      </c>
      <c r="BJ853" s="6">
        <v>0</v>
      </c>
      <c r="BK853" s="6">
        <v>0</v>
      </c>
      <c r="BL853" s="6">
        <v>0</v>
      </c>
      <c r="BM853" s="6">
        <v>0</v>
      </c>
      <c r="BN853" s="6">
        <v>0</v>
      </c>
      <c r="BO853" s="6">
        <v>0</v>
      </c>
    </row>
    <row r="854" spans="3:67" ht="19.5" customHeight="1">
      <c r="C854" s="14">
        <v>60031162</v>
      </c>
      <c r="D854" s="87" t="s">
        <v>980</v>
      </c>
      <c r="E854" s="86">
        <v>1</v>
      </c>
      <c r="F854" s="88">
        <v>60010100</v>
      </c>
      <c r="G854" s="86">
        <v>0</v>
      </c>
      <c r="H854" s="89">
        <v>0</v>
      </c>
      <c r="I854" s="86">
        <v>60</v>
      </c>
      <c r="J854" s="86">
        <v>0</v>
      </c>
      <c r="K854" s="86">
        <v>0</v>
      </c>
      <c r="L854" s="88">
        <v>0</v>
      </c>
      <c r="M854" s="88">
        <v>0</v>
      </c>
      <c r="N854" s="88">
        <v>1</v>
      </c>
      <c r="O854" s="88">
        <v>0</v>
      </c>
      <c r="P854" s="88">
        <v>1</v>
      </c>
      <c r="Q854" s="88">
        <v>0</v>
      </c>
      <c r="R854" s="91">
        <v>0</v>
      </c>
      <c r="S854" s="88">
        <v>0</v>
      </c>
      <c r="T854" s="88">
        <v>1</v>
      </c>
      <c r="U854" s="88">
        <v>2</v>
      </c>
      <c r="V854" s="88">
        <v>0</v>
      </c>
      <c r="W854" s="88">
        <v>3</v>
      </c>
      <c r="X854" s="88">
        <v>0</v>
      </c>
      <c r="Y854" s="88">
        <v>1</v>
      </c>
      <c r="Z854" s="88">
        <v>0</v>
      </c>
      <c r="AA854" s="88">
        <v>0</v>
      </c>
      <c r="AB854" s="88">
        <v>0</v>
      </c>
      <c r="AC854" s="88">
        <v>0</v>
      </c>
      <c r="AD854" s="11">
        <v>0</v>
      </c>
      <c r="AE854" s="88">
        <v>1</v>
      </c>
      <c r="AF854" s="88">
        <v>3</v>
      </c>
      <c r="AG854" s="91">
        <v>7</v>
      </c>
      <c r="AH854" s="91">
        <v>1</v>
      </c>
      <c r="AI854" s="91">
        <v>0</v>
      </c>
      <c r="AJ854" s="91">
        <v>6</v>
      </c>
      <c r="AK854" s="88">
        <v>0</v>
      </c>
      <c r="AL854" s="88">
        <v>0</v>
      </c>
      <c r="AM854" s="88">
        <v>0</v>
      </c>
      <c r="AN854" s="88">
        <v>0</v>
      </c>
      <c r="AO854" s="88">
        <v>5000</v>
      </c>
      <c r="AP854" s="88">
        <v>2.5</v>
      </c>
      <c r="AQ854" s="88">
        <v>0</v>
      </c>
      <c r="AR854" s="91">
        <v>0</v>
      </c>
      <c r="AS854" s="88">
        <v>80001030</v>
      </c>
      <c r="AT854" s="90"/>
      <c r="AU854" s="88" t="s">
        <v>349</v>
      </c>
      <c r="AV854" s="86">
        <v>10000007</v>
      </c>
      <c r="AW854" s="86">
        <v>70204001</v>
      </c>
      <c r="AX854" s="87" t="s">
        <v>160</v>
      </c>
      <c r="AY854" s="88">
        <v>0</v>
      </c>
      <c r="AZ854" s="89">
        <v>0</v>
      </c>
      <c r="BA854" s="13">
        <v>1</v>
      </c>
      <c r="BB854" s="93" t="s">
        <v>981</v>
      </c>
      <c r="BC854" s="88">
        <v>0</v>
      </c>
      <c r="BD854" s="88">
        <v>0</v>
      </c>
      <c r="BE854" s="88">
        <v>0</v>
      </c>
      <c r="BF854" s="88">
        <v>0</v>
      </c>
      <c r="BG854" s="88">
        <v>0</v>
      </c>
      <c r="BH854" s="88">
        <v>0</v>
      </c>
      <c r="BI854" s="96">
        <v>0</v>
      </c>
      <c r="BJ854" s="91">
        <v>1</v>
      </c>
      <c r="BK854" s="91">
        <v>0</v>
      </c>
      <c r="BL854" s="91">
        <v>0</v>
      </c>
      <c r="BM854" s="91">
        <v>0</v>
      </c>
      <c r="BN854" s="91">
        <v>0</v>
      </c>
      <c r="BO854" s="91">
        <v>0</v>
      </c>
    </row>
    <row r="855" spans="3:67" ht="20.100000000000001" customHeight="1">
      <c r="C855" s="101">
        <v>60031171</v>
      </c>
      <c r="D855" s="125" t="s">
        <v>982</v>
      </c>
      <c r="E855" s="97">
        <v>1</v>
      </c>
      <c r="F855" s="101">
        <v>60031171</v>
      </c>
      <c r="G855" s="101">
        <v>0</v>
      </c>
      <c r="H855" s="99">
        <v>0</v>
      </c>
      <c r="I855" s="97">
        <v>60</v>
      </c>
      <c r="J855" s="97">
        <v>2</v>
      </c>
      <c r="K855" s="97">
        <v>0</v>
      </c>
      <c r="L855" s="101">
        <v>0</v>
      </c>
      <c r="M855" s="101">
        <v>0</v>
      </c>
      <c r="N855" s="101">
        <v>1</v>
      </c>
      <c r="O855" s="101">
        <v>0</v>
      </c>
      <c r="P855" s="101">
        <v>0</v>
      </c>
      <c r="Q855" s="101">
        <v>0</v>
      </c>
      <c r="R855" s="100">
        <v>0</v>
      </c>
      <c r="S855" s="99">
        <v>0</v>
      </c>
      <c r="T855" s="97">
        <v>1</v>
      </c>
      <c r="U855" s="101">
        <v>2</v>
      </c>
      <c r="V855" s="101">
        <v>0</v>
      </c>
      <c r="W855" s="101">
        <v>1.5</v>
      </c>
      <c r="X855" s="101">
        <v>5000</v>
      </c>
      <c r="Y855" s="101">
        <v>0</v>
      </c>
      <c r="Z855" s="101">
        <v>0</v>
      </c>
      <c r="AA855" s="101">
        <v>0</v>
      </c>
      <c r="AB855" s="101">
        <v>0</v>
      </c>
      <c r="AC855" s="101">
        <v>0</v>
      </c>
      <c r="AD855" s="101">
        <v>30</v>
      </c>
      <c r="AE855" s="101">
        <v>1</v>
      </c>
      <c r="AF855" s="101">
        <v>3</v>
      </c>
      <c r="AG855" s="100">
        <v>2</v>
      </c>
      <c r="AH855" s="100">
        <v>0</v>
      </c>
      <c r="AI855" s="100">
        <v>0</v>
      </c>
      <c r="AJ855" s="100">
        <v>1.5</v>
      </c>
      <c r="AK855" s="101">
        <v>0</v>
      </c>
      <c r="AL855" s="101">
        <v>0</v>
      </c>
      <c r="AM855" s="101">
        <v>0</v>
      </c>
      <c r="AN855" s="101">
        <v>0.5</v>
      </c>
      <c r="AO855" s="101">
        <v>10000</v>
      </c>
      <c r="AP855" s="101">
        <v>0.5</v>
      </c>
      <c r="AQ855" s="101">
        <v>0</v>
      </c>
      <c r="AR855" s="100">
        <v>0</v>
      </c>
      <c r="AS855" s="101">
        <v>0</v>
      </c>
      <c r="AT855" s="125" t="s">
        <v>398</v>
      </c>
      <c r="AU855" s="101" t="s">
        <v>699</v>
      </c>
      <c r="AV855" s="101">
        <v>10002001</v>
      </c>
      <c r="AW855" s="101">
        <v>21201090</v>
      </c>
      <c r="AX855" s="125" t="s">
        <v>230</v>
      </c>
      <c r="AY855" s="125" t="s">
        <v>260</v>
      </c>
      <c r="AZ855" s="99">
        <v>0</v>
      </c>
      <c r="BA855" s="99">
        <v>0</v>
      </c>
      <c r="BB855" s="131" t="str">
        <f>"在脚底下立即释放法术,在此范围内的目标每秒造成"&amp;W855*100&amp;"%攻击伤害+"&amp;X855&amp;"点固定伤害,持续10秒"</f>
        <v>在脚底下立即释放法术,在此范围内的目标每秒造成150%攻击伤害+5000点固定伤害,持续10秒</v>
      </c>
      <c r="BC855" s="101">
        <v>0</v>
      </c>
      <c r="BD855" s="97">
        <v>0</v>
      </c>
      <c r="BE855" s="101">
        <v>0</v>
      </c>
      <c r="BF855" s="101">
        <v>0</v>
      </c>
      <c r="BG855" s="101">
        <v>0</v>
      </c>
      <c r="BH855" s="101">
        <v>0</v>
      </c>
      <c r="BI855" s="103">
        <v>0</v>
      </c>
      <c r="BJ855" s="100">
        <v>0</v>
      </c>
      <c r="BK855" s="100">
        <v>0</v>
      </c>
      <c r="BL855" s="100">
        <v>0</v>
      </c>
      <c r="BM855" s="100">
        <v>0</v>
      </c>
      <c r="BN855" s="100">
        <v>0</v>
      </c>
      <c r="BO855" s="100">
        <v>0</v>
      </c>
    </row>
    <row r="856" spans="3:67" ht="19.5" customHeight="1">
      <c r="C856" s="101">
        <v>60031181</v>
      </c>
      <c r="D856" s="124" t="s">
        <v>983</v>
      </c>
      <c r="E856" s="101">
        <v>1</v>
      </c>
      <c r="F856" s="101">
        <v>60031181</v>
      </c>
      <c r="G856" s="101">
        <v>0</v>
      </c>
      <c r="H856" s="99">
        <v>0</v>
      </c>
      <c r="I856" s="97">
        <v>60</v>
      </c>
      <c r="J856" s="101">
        <v>0</v>
      </c>
      <c r="K856" s="101">
        <v>0</v>
      </c>
      <c r="L856" s="97">
        <v>0</v>
      </c>
      <c r="M856" s="97">
        <v>0</v>
      </c>
      <c r="N856" s="97">
        <v>1</v>
      </c>
      <c r="O856" s="97">
        <v>0</v>
      </c>
      <c r="P856" s="97">
        <v>1</v>
      </c>
      <c r="Q856" s="97">
        <v>0</v>
      </c>
      <c r="R856" s="100">
        <v>0</v>
      </c>
      <c r="S856" s="97">
        <v>0</v>
      </c>
      <c r="T856" s="97">
        <v>1</v>
      </c>
      <c r="U856" s="97">
        <v>2</v>
      </c>
      <c r="V856" s="97">
        <v>0</v>
      </c>
      <c r="W856" s="97">
        <v>3</v>
      </c>
      <c r="X856" s="97">
        <v>5000</v>
      </c>
      <c r="Y856" s="97">
        <v>1</v>
      </c>
      <c r="Z856" s="97">
        <v>0</v>
      </c>
      <c r="AA856" s="97">
        <v>0</v>
      </c>
      <c r="AB856" s="97">
        <v>0</v>
      </c>
      <c r="AC856" s="97">
        <v>0</v>
      </c>
      <c r="AD856" s="97">
        <v>30</v>
      </c>
      <c r="AE856" s="97">
        <v>1</v>
      </c>
      <c r="AF856" s="97">
        <v>3</v>
      </c>
      <c r="AG856" s="100">
        <v>0</v>
      </c>
      <c r="AH856" s="100">
        <v>2</v>
      </c>
      <c r="AI856" s="100">
        <v>0</v>
      </c>
      <c r="AJ856" s="100">
        <v>2</v>
      </c>
      <c r="AK856" s="97">
        <v>0</v>
      </c>
      <c r="AL856" s="97">
        <v>0</v>
      </c>
      <c r="AM856" s="97">
        <v>0</v>
      </c>
      <c r="AN856" s="97">
        <v>2</v>
      </c>
      <c r="AO856" s="97">
        <v>10000</v>
      </c>
      <c r="AP856" s="97">
        <v>0.5</v>
      </c>
      <c r="AQ856" s="97">
        <v>10</v>
      </c>
      <c r="AR856" s="100">
        <v>0</v>
      </c>
      <c r="AS856" s="97" t="s">
        <v>158</v>
      </c>
      <c r="AT856" s="125" t="s">
        <v>398</v>
      </c>
      <c r="AU856" s="97" t="s">
        <v>349</v>
      </c>
      <c r="AV856" s="101">
        <v>10000007</v>
      </c>
      <c r="AW856" s="101">
        <v>21202090</v>
      </c>
      <c r="AX856" s="125" t="s">
        <v>380</v>
      </c>
      <c r="AY856" s="100" t="s">
        <v>962</v>
      </c>
      <c r="AZ856" s="99">
        <v>0</v>
      </c>
      <c r="BA856" s="99">
        <v>1</v>
      </c>
      <c r="BB856" s="129" t="s">
        <v>984</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101">
        <v>60031191</v>
      </c>
      <c r="D857" s="98" t="s">
        <v>985</v>
      </c>
      <c r="E857" s="101">
        <v>1</v>
      </c>
      <c r="F857" s="101">
        <v>60031191</v>
      </c>
      <c r="G857" s="101">
        <v>0</v>
      </c>
      <c r="H857" s="99">
        <v>0</v>
      </c>
      <c r="I857" s="97">
        <v>60</v>
      </c>
      <c r="J857" s="101">
        <v>0</v>
      </c>
      <c r="K857" s="101">
        <v>0</v>
      </c>
      <c r="L857" s="97">
        <v>0</v>
      </c>
      <c r="M857" s="97">
        <v>0</v>
      </c>
      <c r="N857" s="97">
        <v>2</v>
      </c>
      <c r="O857" s="97">
        <v>1</v>
      </c>
      <c r="P857" s="97">
        <v>0.6</v>
      </c>
      <c r="Q857" s="97">
        <v>0</v>
      </c>
      <c r="R857" s="100">
        <v>0</v>
      </c>
      <c r="S857" s="97">
        <v>0</v>
      </c>
      <c r="T857" s="97">
        <v>1</v>
      </c>
      <c r="U857" s="97">
        <v>2</v>
      </c>
      <c r="V857" s="97">
        <v>0</v>
      </c>
      <c r="W857" s="97">
        <v>0</v>
      </c>
      <c r="X857" s="97">
        <v>0</v>
      </c>
      <c r="Y857" s="97">
        <v>0</v>
      </c>
      <c r="Z857" s="97">
        <v>0</v>
      </c>
      <c r="AA857" s="97">
        <v>0</v>
      </c>
      <c r="AB857" s="97">
        <v>0</v>
      </c>
      <c r="AC857" s="97">
        <v>0</v>
      </c>
      <c r="AD857" s="97">
        <v>20</v>
      </c>
      <c r="AE857" s="97">
        <v>0</v>
      </c>
      <c r="AF857" s="97">
        <v>0</v>
      </c>
      <c r="AG857" s="100">
        <v>2</v>
      </c>
      <c r="AH857" s="100">
        <v>2</v>
      </c>
      <c r="AI857" s="100">
        <v>0</v>
      </c>
      <c r="AJ857" s="100">
        <v>1.5</v>
      </c>
      <c r="AK857" s="97">
        <v>0</v>
      </c>
      <c r="AL857" s="97">
        <v>0</v>
      </c>
      <c r="AM857" s="97">
        <v>0</v>
      </c>
      <c r="AN857" s="97">
        <v>1</v>
      </c>
      <c r="AO857" s="97">
        <v>3000</v>
      </c>
      <c r="AP857" s="97">
        <v>0.5</v>
      </c>
      <c r="AQ857" s="97">
        <v>0</v>
      </c>
      <c r="AR857" s="100">
        <v>0</v>
      </c>
      <c r="AS857" s="97" t="s">
        <v>158</v>
      </c>
      <c r="AT857" s="98" t="s">
        <v>768</v>
      </c>
      <c r="AU857" s="97" t="s">
        <v>356</v>
      </c>
      <c r="AV857" s="101">
        <v>0</v>
      </c>
      <c r="AW857" s="101">
        <v>21203090</v>
      </c>
      <c r="AX857" s="98" t="s">
        <v>800</v>
      </c>
      <c r="AY857" s="125" t="s">
        <v>986</v>
      </c>
      <c r="AZ857" s="99">
        <v>0</v>
      </c>
      <c r="BA857" s="99">
        <v>0</v>
      </c>
      <c r="BB857" s="129" t="s">
        <v>987</v>
      </c>
      <c r="BC857" s="97">
        <v>0</v>
      </c>
      <c r="BD857" s="97">
        <v>0</v>
      </c>
      <c r="BE857" s="97">
        <v>0</v>
      </c>
      <c r="BF857" s="97">
        <v>0</v>
      </c>
      <c r="BG857" s="97">
        <v>0</v>
      </c>
      <c r="BH857" s="97">
        <v>0</v>
      </c>
      <c r="BI857" s="103">
        <v>0</v>
      </c>
      <c r="BJ857" s="100">
        <v>0</v>
      </c>
      <c r="BK857" s="100">
        <v>0</v>
      </c>
      <c r="BL857" s="100">
        <v>0</v>
      </c>
      <c r="BM857" s="100">
        <v>0</v>
      </c>
      <c r="BN857" s="100">
        <v>0</v>
      </c>
      <c r="BO857" s="100">
        <v>0</v>
      </c>
    </row>
    <row r="858" spans="3:67" ht="19.5" customHeight="1">
      <c r="C858" s="14">
        <v>61031111</v>
      </c>
      <c r="D858" s="7" t="s">
        <v>988</v>
      </c>
      <c r="E858" s="14">
        <v>1</v>
      </c>
      <c r="F858" s="14">
        <v>60031111</v>
      </c>
      <c r="G858" s="14">
        <v>0</v>
      </c>
      <c r="H858" s="13">
        <v>0</v>
      </c>
      <c r="I858" s="14">
        <v>60</v>
      </c>
      <c r="J858" s="14">
        <v>0</v>
      </c>
      <c r="K858" s="14">
        <v>0</v>
      </c>
      <c r="L858" s="11">
        <v>0</v>
      </c>
      <c r="M858" s="11">
        <v>0</v>
      </c>
      <c r="N858" s="55">
        <v>1</v>
      </c>
      <c r="O858" s="11">
        <v>0</v>
      </c>
      <c r="P858" s="11">
        <v>1</v>
      </c>
      <c r="Q858" s="11">
        <v>0</v>
      </c>
      <c r="R858" s="6">
        <v>0</v>
      </c>
      <c r="S858" s="11">
        <v>0</v>
      </c>
      <c r="T858" s="11">
        <v>1</v>
      </c>
      <c r="U858" s="11">
        <v>2</v>
      </c>
      <c r="V858" s="11">
        <v>0</v>
      </c>
      <c r="W858" s="11">
        <v>3</v>
      </c>
      <c r="X858" s="11">
        <v>0</v>
      </c>
      <c r="Y858" s="11">
        <v>1</v>
      </c>
      <c r="Z858" s="11">
        <v>0</v>
      </c>
      <c r="AA858" s="11">
        <v>0</v>
      </c>
      <c r="AB858" s="11">
        <v>0</v>
      </c>
      <c r="AC858" s="11">
        <v>0</v>
      </c>
      <c r="AD858" s="11">
        <v>30</v>
      </c>
      <c r="AE858" s="11">
        <v>1</v>
      </c>
      <c r="AF858" s="11">
        <v>3</v>
      </c>
      <c r="AG858" s="6">
        <v>0</v>
      </c>
      <c r="AH858" s="6">
        <v>2</v>
      </c>
      <c r="AI858" s="6">
        <v>0</v>
      </c>
      <c r="AJ858" s="6">
        <v>2</v>
      </c>
      <c r="AK858" s="11">
        <v>0</v>
      </c>
      <c r="AL858" s="11">
        <v>0</v>
      </c>
      <c r="AM858" s="11">
        <v>0</v>
      </c>
      <c r="AN858" s="11">
        <v>2</v>
      </c>
      <c r="AO858" s="11">
        <v>10000</v>
      </c>
      <c r="AP858" s="11">
        <v>0.5</v>
      </c>
      <c r="AQ858" s="11">
        <v>10</v>
      </c>
      <c r="AR858" s="6">
        <v>0</v>
      </c>
      <c r="AS858" s="11" t="s">
        <v>158</v>
      </c>
      <c r="AT858" s="15" t="s">
        <v>961</v>
      </c>
      <c r="AU858" s="11" t="s">
        <v>349</v>
      </c>
      <c r="AV858" s="14">
        <v>10000007</v>
      </c>
      <c r="AW858" s="14">
        <v>22001001</v>
      </c>
      <c r="AX858" s="15" t="s">
        <v>380</v>
      </c>
      <c r="AY858" s="13" t="s">
        <v>962</v>
      </c>
      <c r="AZ858" s="13">
        <v>0</v>
      </c>
      <c r="BA858" s="13">
        <v>1</v>
      </c>
      <c r="BB858" s="37" t="s">
        <v>963</v>
      </c>
      <c r="BC858" s="11">
        <v>0</v>
      </c>
      <c r="BD858" s="11">
        <v>0</v>
      </c>
      <c r="BE858" s="11">
        <v>0</v>
      </c>
      <c r="BF858" s="11">
        <v>0</v>
      </c>
      <c r="BG858" s="11">
        <v>0</v>
      </c>
      <c r="BH858" s="11">
        <v>0</v>
      </c>
      <c r="BI858" s="9">
        <v>0</v>
      </c>
      <c r="BJ858" s="6">
        <v>0</v>
      </c>
      <c r="BK858" s="6">
        <v>0</v>
      </c>
      <c r="BL858" s="6">
        <v>0</v>
      </c>
      <c r="BM858" s="6">
        <v>0</v>
      </c>
      <c r="BN858" s="6">
        <v>0</v>
      </c>
      <c r="BO858" s="6">
        <v>0</v>
      </c>
    </row>
    <row r="859" spans="3:67" ht="20.100000000000001" customHeight="1">
      <c r="C859" s="14">
        <v>61031121</v>
      </c>
      <c r="D859" s="7" t="s">
        <v>989</v>
      </c>
      <c r="E859" s="11">
        <v>1</v>
      </c>
      <c r="F859" s="14">
        <v>60031121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1.5</v>
      </c>
      <c r="X859" s="14">
        <v>0</v>
      </c>
      <c r="Y859" s="14">
        <v>0</v>
      </c>
      <c r="Z859" s="14">
        <v>0</v>
      </c>
      <c r="AA859" s="14">
        <v>0</v>
      </c>
      <c r="AB859" s="14">
        <v>0</v>
      </c>
      <c r="AC859" s="14">
        <v>0</v>
      </c>
      <c r="AD859" s="11">
        <v>30</v>
      </c>
      <c r="AE859" s="14">
        <v>1</v>
      </c>
      <c r="AF859" s="14">
        <v>5</v>
      </c>
      <c r="AG859" s="6">
        <v>2</v>
      </c>
      <c r="AH859" s="6">
        <v>1</v>
      </c>
      <c r="AI859" s="6">
        <v>0</v>
      </c>
      <c r="AJ859" s="6">
        <v>6</v>
      </c>
      <c r="AK859" s="14">
        <v>0</v>
      </c>
      <c r="AL859" s="14">
        <v>0</v>
      </c>
      <c r="AM859" s="14">
        <v>0</v>
      </c>
      <c r="AN859" s="14">
        <v>0.25</v>
      </c>
      <c r="AO859" s="14">
        <v>5000</v>
      </c>
      <c r="AP859" s="14">
        <v>0.25</v>
      </c>
      <c r="AQ859" s="14">
        <v>0</v>
      </c>
      <c r="AR859" s="6">
        <v>0</v>
      </c>
      <c r="AS859" s="14">
        <v>0</v>
      </c>
      <c r="AT859" s="15" t="s">
        <v>159</v>
      </c>
      <c r="AU859" s="14" t="s">
        <v>699</v>
      </c>
      <c r="AV859" s="14">
        <v>10002001</v>
      </c>
      <c r="AW859" s="14">
        <v>22001002</v>
      </c>
      <c r="AX859" s="15" t="s">
        <v>230</v>
      </c>
      <c r="AY859" s="15" t="s">
        <v>798</v>
      </c>
      <c r="AZ859" s="13">
        <v>0</v>
      </c>
      <c r="BA859" s="13">
        <v>1</v>
      </c>
      <c r="BB859" s="108">
        <v>11</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61031131</v>
      </c>
      <c r="D860" s="7" t="s">
        <v>990</v>
      </c>
      <c r="E860" s="11">
        <v>1</v>
      </c>
      <c r="F860" s="14">
        <v>60031131</v>
      </c>
      <c r="G860" s="14">
        <v>0</v>
      </c>
      <c r="H860" s="6">
        <v>0</v>
      </c>
      <c r="I860" s="14">
        <v>60</v>
      </c>
      <c r="J860" s="14">
        <v>0</v>
      </c>
      <c r="K860" s="11">
        <v>0</v>
      </c>
      <c r="L860" s="6">
        <v>0</v>
      </c>
      <c r="M860" s="6">
        <v>0</v>
      </c>
      <c r="N860" s="6">
        <v>1</v>
      </c>
      <c r="O860" s="6">
        <v>0</v>
      </c>
      <c r="P860" s="6">
        <v>0</v>
      </c>
      <c r="Q860" s="6">
        <v>0</v>
      </c>
      <c r="R860" s="6">
        <v>0</v>
      </c>
      <c r="S860" s="6">
        <v>0</v>
      </c>
      <c r="T860" s="11">
        <v>1</v>
      </c>
      <c r="U860" s="6">
        <v>2</v>
      </c>
      <c r="V860" s="6">
        <v>0</v>
      </c>
      <c r="W860" s="14">
        <v>2</v>
      </c>
      <c r="X860" s="14">
        <v>0</v>
      </c>
      <c r="Y860" s="6">
        <v>0</v>
      </c>
      <c r="Z860" s="6">
        <v>0</v>
      </c>
      <c r="AA860" s="6">
        <v>0</v>
      </c>
      <c r="AB860" s="6">
        <v>0</v>
      </c>
      <c r="AC860" s="6">
        <v>0</v>
      </c>
      <c r="AD860" s="11">
        <v>30</v>
      </c>
      <c r="AE860" s="6">
        <v>0</v>
      </c>
      <c r="AF860" s="6">
        <v>0</v>
      </c>
      <c r="AG860" s="6">
        <v>0</v>
      </c>
      <c r="AH860" s="6">
        <v>0</v>
      </c>
      <c r="AI860" s="6">
        <v>0</v>
      </c>
      <c r="AJ860" s="6">
        <v>3</v>
      </c>
      <c r="AK860" s="6">
        <v>0</v>
      </c>
      <c r="AL860" s="6">
        <v>0</v>
      </c>
      <c r="AM860" s="6">
        <v>0</v>
      </c>
      <c r="AN860" s="6">
        <v>0.25</v>
      </c>
      <c r="AO860" s="6">
        <v>1000</v>
      </c>
      <c r="AP860" s="6">
        <v>0</v>
      </c>
      <c r="AQ860" s="6">
        <v>0</v>
      </c>
      <c r="AR860" s="6">
        <v>0</v>
      </c>
      <c r="AS860" s="189" t="s">
        <v>967</v>
      </c>
      <c r="AT860" s="7" t="s">
        <v>159</v>
      </c>
      <c r="AU860" s="14" t="s">
        <v>699</v>
      </c>
      <c r="AV860" s="6" t="s">
        <v>158</v>
      </c>
      <c r="AW860" s="189" t="s">
        <v>968</v>
      </c>
      <c r="AX860" s="7" t="s">
        <v>160</v>
      </c>
      <c r="AY860" s="6">
        <v>0</v>
      </c>
      <c r="AZ860" s="13">
        <v>0</v>
      </c>
      <c r="BA860" s="13">
        <v>1</v>
      </c>
      <c r="BB860" s="108" t="s">
        <v>969</v>
      </c>
      <c r="BC860" s="6">
        <v>0</v>
      </c>
      <c r="BD860" s="11">
        <v>0</v>
      </c>
      <c r="BE860" s="6">
        <v>0</v>
      </c>
      <c r="BF860" s="6">
        <v>0</v>
      </c>
      <c r="BG860" s="6">
        <v>0</v>
      </c>
      <c r="BH860" s="6">
        <v>0</v>
      </c>
      <c r="BI860" s="9">
        <v>0</v>
      </c>
      <c r="BJ860" s="6">
        <v>0</v>
      </c>
      <c r="BK860" s="6">
        <v>0</v>
      </c>
      <c r="BL860" s="6">
        <v>0</v>
      </c>
      <c r="BM860" s="6">
        <v>0</v>
      </c>
      <c r="BN860" s="6">
        <v>0</v>
      </c>
      <c r="BO860" s="6">
        <v>0</v>
      </c>
    </row>
    <row r="861" spans="3:67" ht="20.100000000000001" customHeight="1">
      <c r="C861" s="14">
        <v>61031141</v>
      </c>
      <c r="D861" s="7" t="s">
        <v>991</v>
      </c>
      <c r="E861" s="11">
        <v>1</v>
      </c>
      <c r="F861" s="14">
        <v>60031141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1.8</v>
      </c>
      <c r="X861" s="14">
        <v>0</v>
      </c>
      <c r="Y861" s="14">
        <v>0</v>
      </c>
      <c r="Z861" s="14">
        <v>0</v>
      </c>
      <c r="AA861" s="14">
        <v>0</v>
      </c>
      <c r="AB861" s="14">
        <v>0</v>
      </c>
      <c r="AC861" s="14">
        <v>0</v>
      </c>
      <c r="AD861" s="11">
        <v>30</v>
      </c>
      <c r="AE861" s="14">
        <v>1</v>
      </c>
      <c r="AF861" s="14">
        <v>3</v>
      </c>
      <c r="AG861" s="6">
        <v>2</v>
      </c>
      <c r="AH861" s="6">
        <v>1</v>
      </c>
      <c r="AI861" s="6">
        <v>0</v>
      </c>
      <c r="AJ861" s="6">
        <v>6</v>
      </c>
      <c r="AK861" s="14">
        <v>0</v>
      </c>
      <c r="AL861" s="14">
        <v>0</v>
      </c>
      <c r="AM861" s="14">
        <v>0</v>
      </c>
      <c r="AN861" s="14">
        <v>0.25</v>
      </c>
      <c r="AO861" s="14">
        <v>20000</v>
      </c>
      <c r="AP861" s="14">
        <v>0.25</v>
      </c>
      <c r="AQ861" s="14">
        <v>2</v>
      </c>
      <c r="AR861" s="6">
        <v>0</v>
      </c>
      <c r="AS861" s="14">
        <v>0</v>
      </c>
      <c r="AT861" s="15" t="s">
        <v>159</v>
      </c>
      <c r="AU861" s="14" t="s">
        <v>699</v>
      </c>
      <c r="AV861" s="14">
        <v>10002001</v>
      </c>
      <c r="AW861" s="14">
        <v>22001004</v>
      </c>
      <c r="AX861" s="15" t="s">
        <v>972</v>
      </c>
      <c r="AY861" s="15" t="s">
        <v>260</v>
      </c>
      <c r="AZ861" s="13">
        <v>0</v>
      </c>
      <c r="BA861" s="13">
        <v>1</v>
      </c>
      <c r="BB861" s="108" t="s">
        <v>973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61031151</v>
      </c>
      <c r="D862" s="7" t="s">
        <v>992</v>
      </c>
      <c r="E862" s="11">
        <v>1</v>
      </c>
      <c r="F862" s="14">
        <v>60031151</v>
      </c>
      <c r="G862" s="11">
        <v>0</v>
      </c>
      <c r="H862" s="13">
        <v>0</v>
      </c>
      <c r="I862" s="14">
        <v>60</v>
      </c>
      <c r="J862" s="11">
        <v>0</v>
      </c>
      <c r="K862" s="11">
        <v>0</v>
      </c>
      <c r="L862" s="11">
        <v>0</v>
      </c>
      <c r="M862" s="11">
        <v>0</v>
      </c>
      <c r="N862" s="11">
        <v>1</v>
      </c>
      <c r="O862" s="11">
        <v>0</v>
      </c>
      <c r="P862" s="11">
        <v>0</v>
      </c>
      <c r="Q862" s="11">
        <v>0</v>
      </c>
      <c r="R862" s="6">
        <v>0</v>
      </c>
      <c r="S862" s="11">
        <v>0</v>
      </c>
      <c r="T862" s="11">
        <v>1</v>
      </c>
      <c r="U862" s="11">
        <v>2</v>
      </c>
      <c r="V862" s="11">
        <v>0</v>
      </c>
      <c r="W862" s="11">
        <v>1.5</v>
      </c>
      <c r="X862" s="14">
        <v>0</v>
      </c>
      <c r="Y862" s="11">
        <v>1</v>
      </c>
      <c r="Z862" s="11">
        <v>0</v>
      </c>
      <c r="AA862" s="11">
        <v>0</v>
      </c>
      <c r="AB862" s="11">
        <v>0</v>
      </c>
      <c r="AC862" s="11">
        <v>0</v>
      </c>
      <c r="AD862" s="11">
        <v>30</v>
      </c>
      <c r="AE862" s="11">
        <v>1</v>
      </c>
      <c r="AF862" s="55">
        <v>4</v>
      </c>
      <c r="AG862" s="6">
        <v>2</v>
      </c>
      <c r="AH862" s="6">
        <v>1</v>
      </c>
      <c r="AI862" s="6">
        <v>0</v>
      </c>
      <c r="AJ862" s="6">
        <v>6</v>
      </c>
      <c r="AK862" s="11">
        <v>0</v>
      </c>
      <c r="AL862" s="11">
        <v>0</v>
      </c>
      <c r="AM862" s="11">
        <v>0</v>
      </c>
      <c r="AN862" s="11">
        <v>0.5</v>
      </c>
      <c r="AO862" s="11">
        <v>8000</v>
      </c>
      <c r="AP862" s="11">
        <v>0.2</v>
      </c>
      <c r="AQ862" s="11">
        <v>0</v>
      </c>
      <c r="AR862" s="6">
        <v>0</v>
      </c>
      <c r="AS862" s="14">
        <v>90001025</v>
      </c>
      <c r="AT862" s="12" t="s">
        <v>398</v>
      </c>
      <c r="AU862" s="14" t="s">
        <v>734</v>
      </c>
      <c r="AV862" s="14">
        <v>10000007</v>
      </c>
      <c r="AW862" s="14">
        <v>22001005</v>
      </c>
      <c r="AX862" s="12" t="s">
        <v>739</v>
      </c>
      <c r="AY862" s="11">
        <v>0</v>
      </c>
      <c r="AZ862" s="13">
        <v>0</v>
      </c>
      <c r="BA862" s="13">
        <v>1</v>
      </c>
      <c r="BB862" s="108" t="s">
        <v>975</v>
      </c>
      <c r="BC862" s="11">
        <v>0</v>
      </c>
      <c r="BD862" s="11">
        <v>0</v>
      </c>
      <c r="BE862" s="11">
        <v>0</v>
      </c>
      <c r="BF862" s="11">
        <v>0</v>
      </c>
      <c r="BG862" s="11">
        <v>0</v>
      </c>
      <c r="BH862" s="11">
        <v>0</v>
      </c>
      <c r="BI862" s="9">
        <v>0</v>
      </c>
      <c r="BJ862" s="6">
        <v>0</v>
      </c>
      <c r="BK862" s="6">
        <v>0</v>
      </c>
      <c r="BL862" s="6">
        <v>1000</v>
      </c>
      <c r="BM862" s="6">
        <v>1</v>
      </c>
      <c r="BN862" s="6">
        <v>600</v>
      </c>
      <c r="BO862" s="6">
        <v>600</v>
      </c>
    </row>
    <row r="863" spans="3:67" ht="20.100000000000001" customHeight="1">
      <c r="C863" s="14">
        <v>61031161</v>
      </c>
      <c r="D863" s="7" t="s">
        <v>993</v>
      </c>
      <c r="E863" s="11">
        <v>1</v>
      </c>
      <c r="F863" s="14">
        <v>60031161</v>
      </c>
      <c r="G863" s="14">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3</v>
      </c>
      <c r="X863" s="14">
        <v>0</v>
      </c>
      <c r="Y863" s="14">
        <v>0</v>
      </c>
      <c r="Z863" s="14">
        <v>0</v>
      </c>
      <c r="AA863" s="14">
        <v>0</v>
      </c>
      <c r="AB863" s="14">
        <v>0</v>
      </c>
      <c r="AC863" s="14">
        <v>0</v>
      </c>
      <c r="AD863" s="11">
        <v>30</v>
      </c>
      <c r="AE863" s="14">
        <v>1</v>
      </c>
      <c r="AF863" s="14">
        <v>8</v>
      </c>
      <c r="AG863" s="6">
        <v>2</v>
      </c>
      <c r="AH863" s="6">
        <v>0</v>
      </c>
      <c r="AI863" s="6">
        <v>1</v>
      </c>
      <c r="AJ863" s="6">
        <v>0</v>
      </c>
      <c r="AK863" s="14">
        <v>0</v>
      </c>
      <c r="AL863" s="14">
        <v>0</v>
      </c>
      <c r="AM863" s="14">
        <v>0</v>
      </c>
      <c r="AN863" s="14">
        <v>0.5</v>
      </c>
      <c r="AO863" s="14">
        <v>12000</v>
      </c>
      <c r="AP863" s="14">
        <v>0</v>
      </c>
      <c r="AQ863" s="14">
        <v>0</v>
      </c>
      <c r="AR863" s="6">
        <v>0</v>
      </c>
      <c r="AS863" s="189" t="s">
        <v>783</v>
      </c>
      <c r="AT863" s="15" t="s">
        <v>733</v>
      </c>
      <c r="AU863" s="14" t="s">
        <v>699</v>
      </c>
      <c r="AV863" s="14">
        <v>10002001</v>
      </c>
      <c r="AW863" s="14">
        <v>22001006</v>
      </c>
      <c r="AX863" s="15" t="s">
        <v>977</v>
      </c>
      <c r="AY863" s="13" t="s">
        <v>978</v>
      </c>
      <c r="AZ863" s="13">
        <v>0</v>
      </c>
      <c r="BA863" s="13">
        <v>1</v>
      </c>
      <c r="BB863" s="108" t="s">
        <v>979</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01">
        <v>61031171</v>
      </c>
      <c r="D864" s="125" t="s">
        <v>994</v>
      </c>
      <c r="E864" s="97">
        <v>1</v>
      </c>
      <c r="F864" s="101">
        <v>60031171</v>
      </c>
      <c r="G864" s="101">
        <v>0</v>
      </c>
      <c r="H864" s="99">
        <v>0</v>
      </c>
      <c r="I864" s="97">
        <v>42</v>
      </c>
      <c r="J864" s="97">
        <v>2</v>
      </c>
      <c r="K864" s="97">
        <v>0</v>
      </c>
      <c r="L864" s="101">
        <v>0</v>
      </c>
      <c r="M864" s="101">
        <v>0</v>
      </c>
      <c r="N864" s="101">
        <v>1</v>
      </c>
      <c r="O864" s="101">
        <v>0</v>
      </c>
      <c r="P864" s="101">
        <v>0</v>
      </c>
      <c r="Q864" s="101">
        <v>0</v>
      </c>
      <c r="R864" s="100">
        <v>0</v>
      </c>
      <c r="S864" s="99">
        <v>0</v>
      </c>
      <c r="T864" s="97">
        <v>1</v>
      </c>
      <c r="U864" s="101">
        <v>2</v>
      </c>
      <c r="V864" s="101">
        <v>0</v>
      </c>
      <c r="W864" s="101">
        <v>1</v>
      </c>
      <c r="X864" s="101">
        <v>500</v>
      </c>
      <c r="Y864" s="101">
        <v>0</v>
      </c>
      <c r="Z864" s="101">
        <v>0</v>
      </c>
      <c r="AA864" s="101">
        <v>0</v>
      </c>
      <c r="AB864" s="101">
        <v>0</v>
      </c>
      <c r="AC864" s="101">
        <v>0</v>
      </c>
      <c r="AD864" s="101">
        <v>30</v>
      </c>
      <c r="AE864" s="101">
        <v>1</v>
      </c>
      <c r="AF864" s="101">
        <v>3</v>
      </c>
      <c r="AG864" s="100">
        <v>2</v>
      </c>
      <c r="AH864" s="100">
        <v>0</v>
      </c>
      <c r="AI864" s="100">
        <v>0</v>
      </c>
      <c r="AJ864" s="100">
        <v>1.5</v>
      </c>
      <c r="AK864" s="101">
        <v>0</v>
      </c>
      <c r="AL864" s="101">
        <v>0</v>
      </c>
      <c r="AM864" s="101">
        <v>0</v>
      </c>
      <c r="AN864" s="101">
        <v>0.5</v>
      </c>
      <c r="AO864" s="101">
        <v>20000</v>
      </c>
      <c r="AP864" s="101">
        <v>0.5</v>
      </c>
      <c r="AQ864" s="101">
        <v>0</v>
      </c>
      <c r="AR864" s="100">
        <v>0</v>
      </c>
      <c r="AS864" s="194" t="s">
        <v>783</v>
      </c>
      <c r="AT864" s="125" t="s">
        <v>733</v>
      </c>
      <c r="AU864" s="101" t="s">
        <v>699</v>
      </c>
      <c r="AV864" s="101">
        <v>10002001</v>
      </c>
      <c r="AW864" s="101">
        <v>21201090</v>
      </c>
      <c r="AX864" s="125" t="s">
        <v>230</v>
      </c>
      <c r="AY864" s="125" t="s">
        <v>260</v>
      </c>
      <c r="AZ864" s="99">
        <v>0</v>
      </c>
      <c r="BA864" s="99">
        <v>0</v>
      </c>
      <c r="BB864" s="131" t="str">
        <f>"在脚底下立即释放法术,在此范围内的目标每秒造成"&amp;W864*100&amp;"%攻击伤害+"&amp;X864&amp;"点固定伤害,己方伤害提升20%,目标移动速度降低20%,持续20秒"</f>
        <v>在脚底下立即释放法术,在此范围内的目标每秒造成100%攻击伤害+500点固定伤害,己方伤害提升20%,目标移动速度降低20%,持续20秒</v>
      </c>
      <c r="BC864" s="101">
        <v>0</v>
      </c>
      <c r="BD864" s="97">
        <v>0</v>
      </c>
      <c r="BE864" s="101">
        <v>0</v>
      </c>
      <c r="BF864" s="101">
        <v>0</v>
      </c>
      <c r="BG864" s="101">
        <v>0</v>
      </c>
      <c r="BH864" s="101">
        <v>0</v>
      </c>
      <c r="BI864" s="103">
        <v>0</v>
      </c>
      <c r="BJ864" s="100">
        <v>0</v>
      </c>
      <c r="BK864" s="100">
        <v>0</v>
      </c>
      <c r="BL864" s="100">
        <v>0</v>
      </c>
      <c r="BM864" s="100">
        <v>0</v>
      </c>
      <c r="BN864" s="100">
        <v>0</v>
      </c>
      <c r="BO864" s="100">
        <v>0</v>
      </c>
    </row>
    <row r="865" spans="3:67" ht="19.5" customHeight="1">
      <c r="C865" s="101">
        <v>61031181</v>
      </c>
      <c r="D865" s="124" t="s">
        <v>995</v>
      </c>
      <c r="E865" s="101">
        <v>1</v>
      </c>
      <c r="F865" s="101">
        <v>60031181</v>
      </c>
      <c r="G865" s="101">
        <v>0</v>
      </c>
      <c r="H865" s="99">
        <v>0</v>
      </c>
      <c r="I865" s="101">
        <v>60</v>
      </c>
      <c r="J865" s="101">
        <v>0</v>
      </c>
      <c r="K865" s="101">
        <v>0</v>
      </c>
      <c r="L865" s="97">
        <v>0</v>
      </c>
      <c r="M865" s="97">
        <v>0</v>
      </c>
      <c r="N865" s="97">
        <v>1</v>
      </c>
      <c r="O865" s="97">
        <v>0</v>
      </c>
      <c r="P865" s="97">
        <v>1</v>
      </c>
      <c r="Q865" s="97">
        <v>0</v>
      </c>
      <c r="R865" s="100">
        <v>0</v>
      </c>
      <c r="S865" s="97">
        <v>0</v>
      </c>
      <c r="T865" s="97">
        <v>1</v>
      </c>
      <c r="U865" s="97">
        <v>2</v>
      </c>
      <c r="V865" s="97">
        <v>0</v>
      </c>
      <c r="W865" s="97">
        <v>3</v>
      </c>
      <c r="X865" s="97">
        <v>0</v>
      </c>
      <c r="Y865" s="97">
        <v>1</v>
      </c>
      <c r="Z865" s="97">
        <v>0</v>
      </c>
      <c r="AA865" s="97">
        <v>0</v>
      </c>
      <c r="AB865" s="97">
        <v>0</v>
      </c>
      <c r="AC865" s="97">
        <v>0</v>
      </c>
      <c r="AD865" s="97">
        <v>30</v>
      </c>
      <c r="AE865" s="97">
        <v>1</v>
      </c>
      <c r="AF865" s="97">
        <v>3</v>
      </c>
      <c r="AG865" s="100">
        <v>0</v>
      </c>
      <c r="AH865" s="100">
        <v>2</v>
      </c>
      <c r="AI865" s="100">
        <v>0</v>
      </c>
      <c r="AJ865" s="100">
        <v>2</v>
      </c>
      <c r="AK865" s="97">
        <v>0</v>
      </c>
      <c r="AL865" s="97">
        <v>0</v>
      </c>
      <c r="AM865" s="97">
        <v>0</v>
      </c>
      <c r="AN865" s="97">
        <v>2</v>
      </c>
      <c r="AO865" s="97">
        <v>10000</v>
      </c>
      <c r="AP865" s="97">
        <v>0.5</v>
      </c>
      <c r="AQ865" s="97">
        <v>20</v>
      </c>
      <c r="AR865" s="100">
        <v>0</v>
      </c>
      <c r="AS865" s="97" t="s">
        <v>158</v>
      </c>
      <c r="AT865" s="125" t="s">
        <v>961</v>
      </c>
      <c r="AU865" s="97" t="s">
        <v>349</v>
      </c>
      <c r="AV865" s="101">
        <v>10000007</v>
      </c>
      <c r="AW865" s="101">
        <v>21202090</v>
      </c>
      <c r="AX865" s="125" t="s">
        <v>380</v>
      </c>
      <c r="AY865" s="99" t="s">
        <v>962</v>
      </c>
      <c r="AZ865" s="99">
        <v>0</v>
      </c>
      <c r="BA865" s="99">
        <v>1</v>
      </c>
      <c r="BB865" s="129" t="s">
        <v>963</v>
      </c>
      <c r="BC865" s="97">
        <v>0</v>
      </c>
      <c r="BD865" s="97">
        <v>0</v>
      </c>
      <c r="BE865" s="97">
        <v>0</v>
      </c>
      <c r="BF865" s="97">
        <v>0</v>
      </c>
      <c r="BG865" s="97">
        <v>0</v>
      </c>
      <c r="BH865" s="97">
        <v>0</v>
      </c>
      <c r="BI865" s="103">
        <v>0</v>
      </c>
      <c r="BJ865" s="100">
        <v>0</v>
      </c>
      <c r="BK865" s="100">
        <v>0</v>
      </c>
      <c r="BL865" s="100">
        <v>0</v>
      </c>
      <c r="BM865" s="100">
        <v>0</v>
      </c>
      <c r="BN865" s="100">
        <v>0</v>
      </c>
      <c r="BO865" s="100">
        <v>0</v>
      </c>
    </row>
    <row r="866" spans="3:67" ht="20.100000000000001" customHeight="1">
      <c r="C866" s="101">
        <v>61031191</v>
      </c>
      <c r="D866" s="98" t="s">
        <v>996</v>
      </c>
      <c r="E866" s="101">
        <v>1</v>
      </c>
      <c r="F866" s="101">
        <v>60031191</v>
      </c>
      <c r="G866" s="101">
        <v>0</v>
      </c>
      <c r="H866" s="99">
        <v>0</v>
      </c>
      <c r="I866" s="101">
        <v>1</v>
      </c>
      <c r="J866" s="101">
        <v>0</v>
      </c>
      <c r="K866" s="101">
        <v>0</v>
      </c>
      <c r="L866" s="97">
        <v>0</v>
      </c>
      <c r="M866" s="97">
        <v>0</v>
      </c>
      <c r="N866" s="97">
        <v>2</v>
      </c>
      <c r="O866" s="97">
        <v>1</v>
      </c>
      <c r="P866" s="97">
        <v>0.6</v>
      </c>
      <c r="Q866" s="97">
        <v>0</v>
      </c>
      <c r="R866" s="100">
        <v>0</v>
      </c>
      <c r="S866" s="97">
        <v>0</v>
      </c>
      <c r="T866" s="97">
        <v>1</v>
      </c>
      <c r="U866" s="97">
        <v>2</v>
      </c>
      <c r="V866" s="97">
        <v>0</v>
      </c>
      <c r="W866" s="97">
        <v>0</v>
      </c>
      <c r="X866" s="97">
        <v>0</v>
      </c>
      <c r="Y866" s="97">
        <v>0</v>
      </c>
      <c r="Z866" s="97">
        <v>0</v>
      </c>
      <c r="AA866" s="97">
        <v>0</v>
      </c>
      <c r="AB866" s="97">
        <v>0</v>
      </c>
      <c r="AC866" s="97">
        <v>0</v>
      </c>
      <c r="AD866" s="97">
        <v>20</v>
      </c>
      <c r="AE866" s="97">
        <v>0</v>
      </c>
      <c r="AF866" s="97">
        <v>0</v>
      </c>
      <c r="AG866" s="100">
        <v>2</v>
      </c>
      <c r="AH866" s="100">
        <v>2</v>
      </c>
      <c r="AI866" s="100">
        <v>0</v>
      </c>
      <c r="AJ866" s="100">
        <v>1.5</v>
      </c>
      <c r="AK866" s="97">
        <v>0</v>
      </c>
      <c r="AL866" s="97">
        <v>0</v>
      </c>
      <c r="AM866" s="97">
        <v>0</v>
      </c>
      <c r="AN866" s="97">
        <v>1</v>
      </c>
      <c r="AO866" s="97">
        <v>3000</v>
      </c>
      <c r="AP866" s="97">
        <v>0.5</v>
      </c>
      <c r="AQ866" s="97">
        <v>0</v>
      </c>
      <c r="AR866" s="100">
        <v>0</v>
      </c>
      <c r="AS866" s="97" t="s">
        <v>158</v>
      </c>
      <c r="AT866" s="125" t="s">
        <v>159</v>
      </c>
      <c r="AU866" s="97" t="s">
        <v>356</v>
      </c>
      <c r="AV866" s="101">
        <v>0</v>
      </c>
      <c r="AW866" s="101">
        <v>21203090</v>
      </c>
      <c r="AX866" s="98" t="s">
        <v>800</v>
      </c>
      <c r="AY866" s="125" t="s">
        <v>986</v>
      </c>
      <c r="AZ866" s="99">
        <v>0</v>
      </c>
      <c r="BA866" s="99">
        <v>0</v>
      </c>
      <c r="BB866" s="129" t="s">
        <v>384</v>
      </c>
      <c r="BC866" s="97">
        <v>0</v>
      </c>
      <c r="BD866" s="97">
        <v>0</v>
      </c>
      <c r="BE866" s="97">
        <v>0</v>
      </c>
      <c r="BF866" s="97">
        <v>0</v>
      </c>
      <c r="BG866" s="97">
        <v>0</v>
      </c>
      <c r="BH866" s="97">
        <v>0</v>
      </c>
      <c r="BI866" s="103">
        <v>0</v>
      </c>
      <c r="BJ866" s="100">
        <v>0</v>
      </c>
      <c r="BK866" s="100">
        <v>0</v>
      </c>
      <c r="BL866" s="100">
        <v>0</v>
      </c>
      <c r="BM866" s="100">
        <v>0</v>
      </c>
      <c r="BN866" s="100">
        <v>0</v>
      </c>
      <c r="BO866" s="100">
        <v>0</v>
      </c>
    </row>
    <row r="867" spans="3:67" ht="20.100000000000001" customHeight="1">
      <c r="C867" s="6">
        <v>62000001</v>
      </c>
      <c r="D867" s="7" t="s">
        <v>265</v>
      </c>
      <c r="E867" s="6">
        <v>1</v>
      </c>
      <c r="F867" s="6">
        <v>10001</v>
      </c>
      <c r="G867" s="6">
        <v>0</v>
      </c>
      <c r="H867" s="6">
        <v>0</v>
      </c>
      <c r="I867" s="6">
        <v>1</v>
      </c>
      <c r="J867" s="6">
        <v>0</v>
      </c>
      <c r="K867" s="11">
        <v>0</v>
      </c>
      <c r="L867" s="6">
        <v>0</v>
      </c>
      <c r="M867" s="6">
        <v>0</v>
      </c>
      <c r="N867" s="6">
        <v>1</v>
      </c>
      <c r="O867" s="6">
        <v>0</v>
      </c>
      <c r="P867" s="6">
        <v>0</v>
      </c>
      <c r="Q867" s="6">
        <v>0</v>
      </c>
      <c r="R867" s="6">
        <v>0</v>
      </c>
      <c r="S867" s="6">
        <v>0</v>
      </c>
      <c r="T867" s="6">
        <v>1</v>
      </c>
      <c r="U867" s="6">
        <v>2</v>
      </c>
      <c r="V867" s="6">
        <v>0</v>
      </c>
      <c r="W867" s="6">
        <v>0</v>
      </c>
      <c r="X867" s="6">
        <v>0</v>
      </c>
      <c r="Y867" s="6">
        <v>0</v>
      </c>
      <c r="Z867" s="6">
        <v>0</v>
      </c>
      <c r="AA867" s="6">
        <v>0</v>
      </c>
      <c r="AB867" s="6">
        <v>1</v>
      </c>
      <c r="AC867" s="6">
        <v>0</v>
      </c>
      <c r="AD867" s="6">
        <v>25</v>
      </c>
      <c r="AE867" s="6">
        <v>0</v>
      </c>
      <c r="AF867" s="6">
        <v>0</v>
      </c>
      <c r="AG867" s="6">
        <v>2</v>
      </c>
      <c r="AH867" s="6">
        <v>1</v>
      </c>
      <c r="AI867" s="6">
        <v>0</v>
      </c>
      <c r="AJ867" s="6">
        <v>0</v>
      </c>
      <c r="AK867" s="6">
        <v>0</v>
      </c>
      <c r="AL867" s="6">
        <v>0</v>
      </c>
      <c r="AM867" s="6">
        <v>0</v>
      </c>
      <c r="AN867" s="6">
        <v>0</v>
      </c>
      <c r="AO867" s="6">
        <v>1000</v>
      </c>
      <c r="AP867" s="6">
        <v>0</v>
      </c>
      <c r="AQ867" s="6">
        <v>0</v>
      </c>
      <c r="AR867" s="6">
        <v>92000003</v>
      </c>
      <c r="AS867" s="6" t="s">
        <v>158</v>
      </c>
      <c r="AT867" s="7" t="s">
        <v>159</v>
      </c>
      <c r="AU867" s="6" t="s">
        <v>828</v>
      </c>
      <c r="AV867" s="6">
        <v>0</v>
      </c>
      <c r="AW867" s="6">
        <v>40000003</v>
      </c>
      <c r="AX867" s="7" t="s">
        <v>160</v>
      </c>
      <c r="AY867" s="7" t="s">
        <v>158</v>
      </c>
      <c r="AZ867" s="6">
        <v>0</v>
      </c>
      <c r="BA867" s="6">
        <v>0</v>
      </c>
      <c r="BB867" s="33" t="s">
        <v>997</v>
      </c>
      <c r="BC867" s="6">
        <v>0</v>
      </c>
      <c r="BD867" s="6">
        <v>0</v>
      </c>
      <c r="BE867" s="6">
        <v>0</v>
      </c>
      <c r="BF867" s="6">
        <v>0</v>
      </c>
      <c r="BG867" s="6">
        <v>0</v>
      </c>
      <c r="BH867" s="6">
        <v>0</v>
      </c>
      <c r="BI867" s="110">
        <v>0</v>
      </c>
      <c r="BJ867" s="6">
        <v>1</v>
      </c>
      <c r="BK867" s="6">
        <v>0</v>
      </c>
      <c r="BL867" s="6">
        <v>0</v>
      </c>
      <c r="BM867" s="6">
        <v>0</v>
      </c>
      <c r="BN867" s="6">
        <v>0</v>
      </c>
      <c r="BO867" s="6">
        <v>0</v>
      </c>
    </row>
    <row r="868" spans="3:67" ht="20.100000000000001" customHeight="1">
      <c r="C868" s="6">
        <v>62000002</v>
      </c>
      <c r="D868" s="7" t="s">
        <v>998</v>
      </c>
      <c r="E868" s="6">
        <v>1</v>
      </c>
      <c r="F868" s="6">
        <v>10002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v>0</v>
      </c>
      <c r="AT868" s="7" t="s">
        <v>197</v>
      </c>
      <c r="AU868" s="6" t="s">
        <v>788</v>
      </c>
      <c r="AV868" s="6" t="s">
        <v>158</v>
      </c>
      <c r="AW868" s="6" t="s">
        <v>999</v>
      </c>
      <c r="AX868" s="7" t="s">
        <v>160</v>
      </c>
      <c r="AY868" s="6">
        <v>0</v>
      </c>
      <c r="AZ868" s="6">
        <v>0</v>
      </c>
      <c r="BA868" s="6">
        <v>0</v>
      </c>
      <c r="BB868" s="33" t="s">
        <v>1000</v>
      </c>
      <c r="BC868" s="6">
        <v>0</v>
      </c>
      <c r="BD868" s="6">
        <v>0</v>
      </c>
      <c r="BE868" s="6">
        <v>0</v>
      </c>
      <c r="BF868" s="6">
        <v>0</v>
      </c>
      <c r="BG868" s="6">
        <v>0</v>
      </c>
      <c r="BH868" s="6">
        <v>0</v>
      </c>
      <c r="BI868" s="110">
        <v>0</v>
      </c>
      <c r="BJ868" s="6">
        <v>0</v>
      </c>
      <c r="BK868" s="6">
        <v>0</v>
      </c>
      <c r="BL868" s="6">
        <v>0</v>
      </c>
      <c r="BM868" s="6">
        <v>0</v>
      </c>
      <c r="BN868" s="6">
        <v>0</v>
      </c>
      <c r="BO868" s="6">
        <v>0</v>
      </c>
    </row>
    <row r="869" spans="3:67" ht="20.100000000000001" customHeight="1">
      <c r="C869" s="62">
        <v>62000003</v>
      </c>
      <c r="D869" s="138" t="s">
        <v>387</v>
      </c>
      <c r="E869" s="62">
        <v>1</v>
      </c>
      <c r="F869" s="62">
        <v>10011</v>
      </c>
      <c r="G869" s="62">
        <v>0</v>
      </c>
      <c r="H869" s="62">
        <v>0</v>
      </c>
      <c r="I869" s="62">
        <v>1</v>
      </c>
      <c r="J869" s="62">
        <v>0</v>
      </c>
      <c r="K869" s="55">
        <v>0</v>
      </c>
      <c r="L869" s="62">
        <v>0</v>
      </c>
      <c r="M869" s="62">
        <v>0</v>
      </c>
      <c r="N869" s="62">
        <v>2</v>
      </c>
      <c r="O869" s="62">
        <v>1</v>
      </c>
      <c r="P869" s="62">
        <v>0.1</v>
      </c>
      <c r="Q869" s="62">
        <v>0</v>
      </c>
      <c r="R869" s="62">
        <v>0</v>
      </c>
      <c r="S869" s="62">
        <v>0</v>
      </c>
      <c r="T869" s="62">
        <v>1</v>
      </c>
      <c r="U869" s="62">
        <v>2</v>
      </c>
      <c r="V869" s="62">
        <v>0</v>
      </c>
      <c r="W869" s="62">
        <v>2.5</v>
      </c>
      <c r="X869" s="62">
        <v>0</v>
      </c>
      <c r="Y869" s="62">
        <v>0</v>
      </c>
      <c r="Z869" s="62">
        <v>0</v>
      </c>
      <c r="AA869" s="62">
        <v>0</v>
      </c>
      <c r="AB869" s="62">
        <v>1</v>
      </c>
      <c r="AC869" s="62">
        <v>0</v>
      </c>
      <c r="AD869" s="62">
        <v>9</v>
      </c>
      <c r="AE869" s="62">
        <v>2</v>
      </c>
      <c r="AF869" s="62" t="s">
        <v>167</v>
      </c>
      <c r="AG869" s="62">
        <v>2</v>
      </c>
      <c r="AH869" s="62">
        <v>2</v>
      </c>
      <c r="AI869" s="6">
        <v>0</v>
      </c>
      <c r="AJ869" s="62">
        <v>1.5</v>
      </c>
      <c r="AK869" s="62">
        <v>0</v>
      </c>
      <c r="AL869" s="62">
        <v>0</v>
      </c>
      <c r="AM869" s="62">
        <v>0</v>
      </c>
      <c r="AN869" s="62">
        <v>1</v>
      </c>
      <c r="AO869" s="62">
        <v>3000</v>
      </c>
      <c r="AP869" s="62">
        <v>0.5</v>
      </c>
      <c r="AQ869" s="62">
        <v>0</v>
      </c>
      <c r="AR869" s="62">
        <v>0</v>
      </c>
      <c r="AS869" s="62" t="s">
        <v>158</v>
      </c>
      <c r="AT869" s="138" t="s">
        <v>214</v>
      </c>
      <c r="AU869" s="62" t="s">
        <v>356</v>
      </c>
      <c r="AV869" s="62">
        <v>10000007</v>
      </c>
      <c r="AW869" s="62">
        <v>21000110</v>
      </c>
      <c r="AX869" s="138" t="s">
        <v>160</v>
      </c>
      <c r="AY869" s="62">
        <v>0</v>
      </c>
      <c r="AZ869" s="62">
        <v>0</v>
      </c>
      <c r="BA869" s="62">
        <v>0</v>
      </c>
      <c r="BB869" s="148" t="s">
        <v>1001</v>
      </c>
      <c r="BC869" s="62">
        <v>0</v>
      </c>
      <c r="BD869" s="62">
        <v>0</v>
      </c>
      <c r="BE869" s="62">
        <v>0</v>
      </c>
      <c r="BF869" s="62">
        <v>0</v>
      </c>
      <c r="BG869" s="62">
        <v>0</v>
      </c>
      <c r="BH869" s="62">
        <v>0</v>
      </c>
      <c r="BI869" s="152">
        <v>0</v>
      </c>
      <c r="BJ869" s="6">
        <v>0</v>
      </c>
      <c r="BK869" s="6">
        <v>0</v>
      </c>
      <c r="BL869" s="6">
        <v>0</v>
      </c>
      <c r="BM869" s="6">
        <v>0</v>
      </c>
      <c r="BN869" s="6">
        <v>0</v>
      </c>
      <c r="BO869" s="6">
        <v>0</v>
      </c>
    </row>
    <row r="870" spans="3:67" ht="20.100000000000001" customHeight="1">
      <c r="C870" s="6">
        <v>62000004</v>
      </c>
      <c r="D870" s="7" t="s">
        <v>1002</v>
      </c>
      <c r="E870" s="6">
        <v>1</v>
      </c>
      <c r="F870" s="6">
        <v>10013</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18</v>
      </c>
      <c r="AE870" s="6">
        <v>0</v>
      </c>
      <c r="AF870" s="6">
        <v>0</v>
      </c>
      <c r="AG870" s="6">
        <v>2</v>
      </c>
      <c r="AH870" s="6">
        <v>0</v>
      </c>
      <c r="AI870" s="6">
        <v>0</v>
      </c>
      <c r="AJ870" s="6">
        <v>0</v>
      </c>
      <c r="AK870" s="6">
        <v>0</v>
      </c>
      <c r="AL870" s="6">
        <v>0</v>
      </c>
      <c r="AM870" s="6">
        <v>0</v>
      </c>
      <c r="AN870" s="6">
        <v>0.5</v>
      </c>
      <c r="AO870" s="6">
        <v>1000</v>
      </c>
      <c r="AP870" s="6">
        <v>0.5</v>
      </c>
      <c r="AQ870" s="6">
        <v>0</v>
      </c>
      <c r="AR870" s="185" t="s">
        <v>1003</v>
      </c>
      <c r="AS870" s="6" t="s">
        <v>158</v>
      </c>
      <c r="AT870" s="7" t="s">
        <v>159</v>
      </c>
      <c r="AU870" s="6" t="s">
        <v>926</v>
      </c>
      <c r="AV870" s="6">
        <v>0</v>
      </c>
      <c r="AW870" s="6">
        <v>0</v>
      </c>
      <c r="AX870" s="7" t="s">
        <v>160</v>
      </c>
      <c r="AY870" s="7" t="s">
        <v>158</v>
      </c>
      <c r="AZ870" s="6">
        <v>0</v>
      </c>
      <c r="BA870" s="6">
        <v>0</v>
      </c>
      <c r="BB870" s="33" t="s">
        <v>1004</v>
      </c>
      <c r="BC870" s="6">
        <v>0</v>
      </c>
      <c r="BD870" s="6">
        <v>0</v>
      </c>
      <c r="BE870" s="6">
        <v>0</v>
      </c>
      <c r="BF870" s="6">
        <v>0</v>
      </c>
      <c r="BG870" s="6">
        <v>0</v>
      </c>
      <c r="BH870" s="6">
        <v>0</v>
      </c>
      <c r="BI870" s="110">
        <v>0</v>
      </c>
      <c r="BJ870" s="6">
        <v>1</v>
      </c>
      <c r="BK870" s="6">
        <v>0</v>
      </c>
      <c r="BL870" s="6">
        <v>0</v>
      </c>
      <c r="BM870" s="6">
        <v>0</v>
      </c>
      <c r="BN870" s="6">
        <v>0</v>
      </c>
      <c r="BO870" s="6">
        <v>0</v>
      </c>
    </row>
    <row r="871" spans="3:67" ht="20.100000000000001" customHeight="1">
      <c r="C871" s="62">
        <v>62000005</v>
      </c>
      <c r="D871" s="138" t="s">
        <v>1005</v>
      </c>
      <c r="E871" s="62">
        <v>1</v>
      </c>
      <c r="F871" s="62">
        <v>10031</v>
      </c>
      <c r="G871" s="62">
        <v>0</v>
      </c>
      <c r="H871" s="62">
        <v>0</v>
      </c>
      <c r="I871" s="62">
        <v>1</v>
      </c>
      <c r="J871" s="62">
        <v>0</v>
      </c>
      <c r="K871" s="55">
        <v>0</v>
      </c>
      <c r="L871" s="62">
        <v>0</v>
      </c>
      <c r="M871" s="62">
        <v>0</v>
      </c>
      <c r="N871" s="62">
        <v>2</v>
      </c>
      <c r="O871" s="62">
        <v>3</v>
      </c>
      <c r="P871" s="62">
        <v>0.15</v>
      </c>
      <c r="Q871" s="62">
        <v>0</v>
      </c>
      <c r="R871" s="62">
        <v>0</v>
      </c>
      <c r="S871" s="62">
        <v>0</v>
      </c>
      <c r="T871" s="62">
        <v>1</v>
      </c>
      <c r="U871" s="62">
        <v>2</v>
      </c>
      <c r="V871" s="62">
        <v>0</v>
      </c>
      <c r="W871" s="62">
        <v>0</v>
      </c>
      <c r="X871" s="62">
        <v>0</v>
      </c>
      <c r="Y871" s="62">
        <v>0</v>
      </c>
      <c r="Z871" s="62">
        <v>0</v>
      </c>
      <c r="AA871" s="62">
        <v>0</v>
      </c>
      <c r="AB871" s="62">
        <v>1</v>
      </c>
      <c r="AC871" s="62">
        <v>0</v>
      </c>
      <c r="AD871" s="62">
        <v>25</v>
      </c>
      <c r="AE871" s="62">
        <v>0</v>
      </c>
      <c r="AF871" s="62">
        <v>0</v>
      </c>
      <c r="AG871" s="62">
        <v>2</v>
      </c>
      <c r="AH871" s="62">
        <v>0</v>
      </c>
      <c r="AI871" s="6">
        <v>0</v>
      </c>
      <c r="AJ871" s="62">
        <v>0</v>
      </c>
      <c r="AK871" s="62">
        <v>0</v>
      </c>
      <c r="AL871" s="62">
        <v>0</v>
      </c>
      <c r="AM871" s="62">
        <v>0</v>
      </c>
      <c r="AN871" s="62">
        <v>0</v>
      </c>
      <c r="AO871" s="62">
        <v>1000</v>
      </c>
      <c r="AP871" s="62">
        <v>0.5</v>
      </c>
      <c r="AQ871" s="62">
        <v>0</v>
      </c>
      <c r="AR871" s="62">
        <v>80001064</v>
      </c>
      <c r="AS871" s="62" t="s">
        <v>158</v>
      </c>
      <c r="AT871" s="138"/>
      <c r="AU871" s="62" t="s">
        <v>247</v>
      </c>
      <c r="AV871" s="62">
        <v>0</v>
      </c>
      <c r="AW871" s="62">
        <v>21010010</v>
      </c>
      <c r="AX871" s="138" t="s">
        <v>160</v>
      </c>
      <c r="AY871" s="138" t="s">
        <v>158</v>
      </c>
      <c r="AZ871" s="62">
        <v>0</v>
      </c>
      <c r="BA871" s="62">
        <v>0</v>
      </c>
      <c r="BB871" s="148" t="s">
        <v>1006</v>
      </c>
      <c r="BC871" s="62">
        <v>0</v>
      </c>
      <c r="BD871" s="62">
        <v>0</v>
      </c>
      <c r="BE871" s="62">
        <v>0</v>
      </c>
      <c r="BF871" s="62">
        <v>0</v>
      </c>
      <c r="BG871" s="62">
        <v>0</v>
      </c>
      <c r="BH871" s="62">
        <v>0</v>
      </c>
      <c r="BI871" s="152">
        <v>0</v>
      </c>
      <c r="BJ871" s="6">
        <v>1</v>
      </c>
      <c r="BK871" s="6">
        <v>0</v>
      </c>
      <c r="BL871" s="6">
        <v>0</v>
      </c>
      <c r="BM871" s="6">
        <v>0</v>
      </c>
      <c r="BN871" s="6">
        <v>0</v>
      </c>
      <c r="BO871" s="6">
        <v>0</v>
      </c>
    </row>
    <row r="872" spans="3:67" ht="20.100000000000001" customHeight="1">
      <c r="C872" s="6">
        <v>62000006</v>
      </c>
      <c r="D872" s="7" t="s">
        <v>458</v>
      </c>
      <c r="E872" s="6">
        <v>1</v>
      </c>
      <c r="F872" s="6">
        <v>10032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3</v>
      </c>
      <c r="X872" s="6">
        <v>0</v>
      </c>
      <c r="Y872" s="6">
        <v>0</v>
      </c>
      <c r="Z872" s="6">
        <v>0</v>
      </c>
      <c r="AA872" s="6">
        <v>0</v>
      </c>
      <c r="AB872" s="6">
        <v>0</v>
      </c>
      <c r="AC872" s="6">
        <v>0</v>
      </c>
      <c r="AD872" s="6">
        <v>7</v>
      </c>
      <c r="AE872" s="6">
        <v>0</v>
      </c>
      <c r="AF872" s="6">
        <v>0</v>
      </c>
      <c r="AG872" s="6">
        <v>7</v>
      </c>
      <c r="AH872" s="6">
        <v>0</v>
      </c>
      <c r="AI872" s="6">
        <v>0</v>
      </c>
      <c r="AJ872" s="6">
        <v>6</v>
      </c>
      <c r="AK872" s="6">
        <v>0</v>
      </c>
      <c r="AL872" s="6">
        <v>0</v>
      </c>
      <c r="AM872" s="6">
        <v>0</v>
      </c>
      <c r="AN872" s="6">
        <v>0.5</v>
      </c>
      <c r="AO872" s="6">
        <v>1000</v>
      </c>
      <c r="AP872" s="6">
        <v>0</v>
      </c>
      <c r="AQ872" s="6">
        <v>0</v>
      </c>
      <c r="AR872" s="6">
        <v>0</v>
      </c>
      <c r="AS872" s="6" t="s">
        <v>158</v>
      </c>
      <c r="AT872" s="7" t="s">
        <v>197</v>
      </c>
      <c r="AU872" s="6" t="s">
        <v>788</v>
      </c>
      <c r="AV872" s="6" t="s">
        <v>158</v>
      </c>
      <c r="AW872" s="6" t="s">
        <v>999</v>
      </c>
      <c r="AX872" s="7" t="s">
        <v>160</v>
      </c>
      <c r="AY872" s="6">
        <v>0</v>
      </c>
      <c r="AZ872" s="6" t="s">
        <v>1007</v>
      </c>
      <c r="BA872" s="6">
        <v>0</v>
      </c>
      <c r="BB872" s="33" t="s">
        <v>1008</v>
      </c>
      <c r="BC872" s="6">
        <v>0</v>
      </c>
      <c r="BD872" s="6">
        <v>0</v>
      </c>
      <c r="BE872" s="6">
        <v>0</v>
      </c>
      <c r="BF872" s="6">
        <v>0</v>
      </c>
      <c r="BG872" s="6">
        <v>0</v>
      </c>
      <c r="BH872" s="6">
        <v>0</v>
      </c>
      <c r="BI872" s="110">
        <v>0</v>
      </c>
      <c r="BJ872" s="6">
        <v>0</v>
      </c>
      <c r="BK872" s="6">
        <v>0</v>
      </c>
      <c r="BL872" s="6">
        <v>0</v>
      </c>
      <c r="BM872" s="6">
        <v>0</v>
      </c>
      <c r="BN872" s="6">
        <v>0</v>
      </c>
      <c r="BO872" s="6">
        <v>0</v>
      </c>
    </row>
    <row r="873" spans="3:67" ht="20.100000000000001" customHeight="1">
      <c r="C873" s="139">
        <v>62000007</v>
      </c>
      <c r="D873" s="140" t="s">
        <v>265</v>
      </c>
      <c r="E873" s="139">
        <v>1</v>
      </c>
      <c r="F873" s="139">
        <v>10041</v>
      </c>
      <c r="G873" s="139">
        <v>0</v>
      </c>
      <c r="H873" s="139">
        <v>0</v>
      </c>
      <c r="I873" s="139">
        <v>1</v>
      </c>
      <c r="J873" s="139">
        <v>0</v>
      </c>
      <c r="K873" s="139">
        <v>0</v>
      </c>
      <c r="L873" s="139">
        <v>0</v>
      </c>
      <c r="M873" s="139">
        <v>0</v>
      </c>
      <c r="N873" s="139">
        <v>2</v>
      </c>
      <c r="O873" s="139">
        <v>1</v>
      </c>
      <c r="P873" s="139">
        <v>0.2</v>
      </c>
      <c r="Q873" s="139">
        <v>0</v>
      </c>
      <c r="R873" s="139">
        <v>0</v>
      </c>
      <c r="S873" s="139">
        <v>0</v>
      </c>
      <c r="T873" s="139">
        <v>1</v>
      </c>
      <c r="U873" s="139">
        <v>2</v>
      </c>
      <c r="V873" s="139">
        <v>0</v>
      </c>
      <c r="W873" s="139">
        <v>0</v>
      </c>
      <c r="X873" s="139">
        <v>0</v>
      </c>
      <c r="Y873" s="139">
        <v>0</v>
      </c>
      <c r="Z873" s="139">
        <v>0</v>
      </c>
      <c r="AA873" s="139">
        <v>0</v>
      </c>
      <c r="AB873" s="139">
        <v>1</v>
      </c>
      <c r="AC873" s="139">
        <v>0</v>
      </c>
      <c r="AD873" s="139">
        <v>1</v>
      </c>
      <c r="AE873" s="139">
        <v>0</v>
      </c>
      <c r="AF873" s="139">
        <v>0</v>
      </c>
      <c r="AG873" s="139">
        <v>2</v>
      </c>
      <c r="AH873" s="139">
        <v>0</v>
      </c>
      <c r="AI873" s="139">
        <v>0</v>
      </c>
      <c r="AJ873" s="139">
        <v>0</v>
      </c>
      <c r="AK873" s="139">
        <v>0</v>
      </c>
      <c r="AL873" s="139">
        <v>0</v>
      </c>
      <c r="AM873" s="139">
        <v>0</v>
      </c>
      <c r="AN873" s="139">
        <v>0</v>
      </c>
      <c r="AO873" s="139">
        <v>1000</v>
      </c>
      <c r="AP873" s="139">
        <v>0</v>
      </c>
      <c r="AQ873" s="139">
        <v>0</v>
      </c>
      <c r="AR873" s="139">
        <v>92000005</v>
      </c>
      <c r="AS873" s="139" t="s">
        <v>158</v>
      </c>
      <c r="AT873" s="140" t="s">
        <v>159</v>
      </c>
      <c r="AU873" s="139" t="s">
        <v>828</v>
      </c>
      <c r="AV873" s="139">
        <v>0</v>
      </c>
      <c r="AW873" s="139">
        <v>40000003</v>
      </c>
      <c r="AX873" s="140" t="s">
        <v>160</v>
      </c>
      <c r="AY873" s="139" t="s">
        <v>158</v>
      </c>
      <c r="AZ873" s="139">
        <v>0</v>
      </c>
      <c r="BA873" s="139">
        <v>0</v>
      </c>
      <c r="BB873" s="149" t="s">
        <v>1009</v>
      </c>
      <c r="BC873" s="139">
        <v>0</v>
      </c>
      <c r="BD873" s="139">
        <v>0</v>
      </c>
      <c r="BE873" s="139">
        <v>0</v>
      </c>
      <c r="BF873" s="139">
        <v>0</v>
      </c>
      <c r="BG873" s="139">
        <v>0</v>
      </c>
      <c r="BH873" s="139">
        <v>0</v>
      </c>
      <c r="BI873" s="153">
        <v>0</v>
      </c>
      <c r="BJ873" s="139">
        <v>1</v>
      </c>
      <c r="BK873" s="6">
        <v>0</v>
      </c>
      <c r="BL873" s="6">
        <v>0</v>
      </c>
      <c r="BM873" s="6">
        <v>0</v>
      </c>
      <c r="BN873" s="6">
        <v>0</v>
      </c>
      <c r="BO873" s="6">
        <v>0</v>
      </c>
    </row>
    <row r="874" spans="3:67" ht="20.100000000000001" customHeight="1">
      <c r="C874" s="62">
        <v>62000008</v>
      </c>
      <c r="D874" s="138" t="s">
        <v>1010</v>
      </c>
      <c r="E874" s="62">
        <v>1</v>
      </c>
      <c r="F874" s="62">
        <v>10042</v>
      </c>
      <c r="G874" s="62">
        <v>0</v>
      </c>
      <c r="H874" s="62">
        <v>0</v>
      </c>
      <c r="I874" s="62">
        <v>1</v>
      </c>
      <c r="J874" s="62">
        <v>0</v>
      </c>
      <c r="K874" s="55">
        <v>0</v>
      </c>
      <c r="L874" s="62">
        <v>0</v>
      </c>
      <c r="M874" s="62">
        <v>0</v>
      </c>
      <c r="N874" s="62">
        <v>2</v>
      </c>
      <c r="O874" s="62">
        <v>2</v>
      </c>
      <c r="P874" s="62">
        <v>0.3</v>
      </c>
      <c r="Q874" s="62">
        <v>0</v>
      </c>
      <c r="R874" s="62">
        <v>0</v>
      </c>
      <c r="S874" s="62">
        <v>0</v>
      </c>
      <c r="T874" s="62">
        <v>1</v>
      </c>
      <c r="U874" s="62">
        <v>2</v>
      </c>
      <c r="V874" s="62">
        <v>0</v>
      </c>
      <c r="W874" s="62">
        <v>0</v>
      </c>
      <c r="X874" s="62">
        <v>0</v>
      </c>
      <c r="Y874" s="62">
        <v>0</v>
      </c>
      <c r="Z874" s="62">
        <v>0</v>
      </c>
      <c r="AA874" s="62">
        <v>0</v>
      </c>
      <c r="AB874" s="62">
        <v>1</v>
      </c>
      <c r="AC874" s="62">
        <v>0</v>
      </c>
      <c r="AD874" s="62">
        <v>30</v>
      </c>
      <c r="AE874" s="62">
        <v>0</v>
      </c>
      <c r="AF874" s="62">
        <v>0</v>
      </c>
      <c r="AG874" s="62">
        <v>2</v>
      </c>
      <c r="AH874" s="62">
        <v>0</v>
      </c>
      <c r="AI874" s="6">
        <v>0</v>
      </c>
      <c r="AJ874" s="62">
        <v>0</v>
      </c>
      <c r="AK874" s="62">
        <v>0</v>
      </c>
      <c r="AL874" s="62">
        <v>0</v>
      </c>
      <c r="AM874" s="62">
        <v>0</v>
      </c>
      <c r="AN874" s="62">
        <v>0</v>
      </c>
      <c r="AO874" s="62">
        <v>1000</v>
      </c>
      <c r="AP874" s="62">
        <v>0.5</v>
      </c>
      <c r="AQ874" s="62">
        <v>0</v>
      </c>
      <c r="AR874" s="186" t="s">
        <v>1011</v>
      </c>
      <c r="AS874" s="62" t="s">
        <v>158</v>
      </c>
      <c r="AT874" s="138" t="s">
        <v>159</v>
      </c>
      <c r="AU874" s="62" t="s">
        <v>828</v>
      </c>
      <c r="AV874" s="62">
        <v>0</v>
      </c>
      <c r="AW874" s="66">
        <v>21030020</v>
      </c>
      <c r="AX874" s="138" t="s">
        <v>160</v>
      </c>
      <c r="AY874" s="138" t="s">
        <v>158</v>
      </c>
      <c r="AZ874" s="62">
        <v>0</v>
      </c>
      <c r="BA874" s="62">
        <v>0</v>
      </c>
      <c r="BB874" s="148" t="s">
        <v>1012</v>
      </c>
      <c r="BC874" s="62">
        <v>0</v>
      </c>
      <c r="BD874" s="62">
        <v>0</v>
      </c>
      <c r="BE874" s="62">
        <v>0</v>
      </c>
      <c r="BF874" s="62">
        <v>0</v>
      </c>
      <c r="BG874" s="62">
        <v>0</v>
      </c>
      <c r="BH874" s="62">
        <v>0</v>
      </c>
      <c r="BI874" s="152">
        <v>0</v>
      </c>
      <c r="BJ874" s="6">
        <v>1</v>
      </c>
      <c r="BK874" s="6">
        <v>0</v>
      </c>
      <c r="BL874" s="6">
        <v>0</v>
      </c>
      <c r="BM874" s="6">
        <v>0</v>
      </c>
      <c r="BN874" s="6">
        <v>0</v>
      </c>
      <c r="BO874" s="6">
        <v>0</v>
      </c>
    </row>
    <row r="875" spans="3:67" ht="20.100000000000001" customHeight="1">
      <c r="C875" s="6">
        <v>62000009</v>
      </c>
      <c r="D875" s="7" t="s">
        <v>1013</v>
      </c>
      <c r="E875" s="6">
        <v>1</v>
      </c>
      <c r="F875" s="6">
        <v>10051</v>
      </c>
      <c r="G875" s="6">
        <v>0</v>
      </c>
      <c r="H875" s="6">
        <v>0</v>
      </c>
      <c r="I875" s="6">
        <v>1</v>
      </c>
      <c r="J875" s="6">
        <v>0</v>
      </c>
      <c r="K875" s="11">
        <v>0</v>
      </c>
      <c r="L875" s="6">
        <v>0</v>
      </c>
      <c r="M875" s="6">
        <v>0</v>
      </c>
      <c r="N875" s="6">
        <v>2</v>
      </c>
      <c r="O875" s="6">
        <v>2</v>
      </c>
      <c r="P875" s="6">
        <v>0.15</v>
      </c>
      <c r="Q875" s="6">
        <v>0</v>
      </c>
      <c r="R875" s="6">
        <v>0</v>
      </c>
      <c r="S875" s="6">
        <v>0</v>
      </c>
      <c r="T875" s="6">
        <v>1</v>
      </c>
      <c r="U875" s="6">
        <v>2</v>
      </c>
      <c r="V875" s="6">
        <v>0</v>
      </c>
      <c r="W875" s="6">
        <v>0</v>
      </c>
      <c r="X875" s="6">
        <v>0</v>
      </c>
      <c r="Y875" s="6">
        <v>0</v>
      </c>
      <c r="Z875" s="6">
        <v>0</v>
      </c>
      <c r="AA875" s="6">
        <v>0</v>
      </c>
      <c r="AB875" s="6">
        <v>0</v>
      </c>
      <c r="AC875" s="6">
        <v>0</v>
      </c>
      <c r="AD875" s="6">
        <v>90</v>
      </c>
      <c r="AE875" s="6">
        <v>0</v>
      </c>
      <c r="AF875" s="6">
        <v>0</v>
      </c>
      <c r="AG875" s="6">
        <v>2</v>
      </c>
      <c r="AH875" s="6">
        <v>0</v>
      </c>
      <c r="AI875" s="6">
        <v>0</v>
      </c>
      <c r="AJ875" s="6">
        <v>0</v>
      </c>
      <c r="AK875" s="6">
        <v>0</v>
      </c>
      <c r="AL875" s="6">
        <v>0</v>
      </c>
      <c r="AM875" s="6">
        <v>0</v>
      </c>
      <c r="AN875" s="6">
        <v>0</v>
      </c>
      <c r="AO875" s="6">
        <v>1000</v>
      </c>
      <c r="AP875" s="6">
        <v>0</v>
      </c>
      <c r="AQ875" s="6">
        <v>0</v>
      </c>
      <c r="AR875" s="185" t="s">
        <v>1014</v>
      </c>
      <c r="AS875" s="6" t="s">
        <v>158</v>
      </c>
      <c r="AT875" s="7" t="s">
        <v>159</v>
      </c>
      <c r="AU875" s="6" t="s">
        <v>247</v>
      </c>
      <c r="AV875" s="6">
        <v>0</v>
      </c>
      <c r="AW875" s="6">
        <v>22000040</v>
      </c>
      <c r="AX875" s="7" t="s">
        <v>160</v>
      </c>
      <c r="AY875" s="7" t="s">
        <v>158</v>
      </c>
      <c r="AZ875" s="6">
        <v>0</v>
      </c>
      <c r="BA875" s="6">
        <v>0</v>
      </c>
      <c r="BB875" s="33" t="s">
        <v>1015</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62000010</v>
      </c>
      <c r="D876" s="7" t="s">
        <v>1016</v>
      </c>
      <c r="E876" s="6">
        <v>1</v>
      </c>
      <c r="F876" s="6">
        <v>10052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1.2</v>
      </c>
      <c r="X876" s="6">
        <v>0</v>
      </c>
      <c r="Y876" s="6">
        <v>0</v>
      </c>
      <c r="Z876" s="6">
        <v>0</v>
      </c>
      <c r="AA876" s="6">
        <v>0</v>
      </c>
      <c r="AB876" s="6">
        <v>0</v>
      </c>
      <c r="AC876" s="6">
        <v>0</v>
      </c>
      <c r="AD876" s="6">
        <v>24</v>
      </c>
      <c r="AE876" s="6">
        <v>1</v>
      </c>
      <c r="AF876" s="6">
        <v>3</v>
      </c>
      <c r="AG876" s="6">
        <v>2</v>
      </c>
      <c r="AH876" s="6">
        <v>1</v>
      </c>
      <c r="AI876" s="6">
        <v>0</v>
      </c>
      <c r="AJ876" s="6">
        <v>4</v>
      </c>
      <c r="AK876" s="6">
        <v>0</v>
      </c>
      <c r="AL876" s="6">
        <v>0</v>
      </c>
      <c r="AM876" s="6">
        <v>0</v>
      </c>
      <c r="AN876" s="6">
        <v>0.5</v>
      </c>
      <c r="AO876" s="6">
        <v>6000</v>
      </c>
      <c r="AP876" s="6">
        <v>0.5</v>
      </c>
      <c r="AQ876" s="6">
        <v>0</v>
      </c>
      <c r="AR876" s="6">
        <v>0</v>
      </c>
      <c r="AS876" s="6" t="s">
        <v>158</v>
      </c>
      <c r="AT876" s="7" t="s">
        <v>757</v>
      </c>
      <c r="AU876" s="6" t="s">
        <v>356</v>
      </c>
      <c r="AV876" s="6">
        <v>10001006</v>
      </c>
      <c r="AW876" s="6">
        <v>22000020</v>
      </c>
      <c r="AX876" s="7" t="s">
        <v>230</v>
      </c>
      <c r="AY876" s="7" t="s">
        <v>260</v>
      </c>
      <c r="AZ876" s="6">
        <v>0</v>
      </c>
      <c r="BA876" s="6">
        <v>0</v>
      </c>
      <c r="BB876" s="33" t="s">
        <v>1017</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62000011</v>
      </c>
      <c r="D877" s="7" t="s">
        <v>1018</v>
      </c>
      <c r="E877" s="6">
        <v>1</v>
      </c>
      <c r="F877" s="6">
        <v>10061</v>
      </c>
      <c r="G877" s="6">
        <v>0</v>
      </c>
      <c r="H877" s="6">
        <v>0</v>
      </c>
      <c r="I877" s="6">
        <v>1</v>
      </c>
      <c r="J877" s="6">
        <v>0</v>
      </c>
      <c r="K877" s="11">
        <v>0</v>
      </c>
      <c r="L877" s="6">
        <v>0</v>
      </c>
      <c r="M877" s="6">
        <v>0</v>
      </c>
      <c r="N877" s="6">
        <v>2</v>
      </c>
      <c r="O877" s="6">
        <v>5</v>
      </c>
      <c r="P877" s="6">
        <v>1</v>
      </c>
      <c r="Q877" s="6">
        <v>0</v>
      </c>
      <c r="R877" s="6">
        <v>0</v>
      </c>
      <c r="S877" s="6">
        <v>0</v>
      </c>
      <c r="T877" s="6">
        <v>1</v>
      </c>
      <c r="U877" s="6">
        <v>2</v>
      </c>
      <c r="V877" s="6">
        <v>0</v>
      </c>
      <c r="W877" s="6">
        <v>1</v>
      </c>
      <c r="X877" s="6">
        <v>0</v>
      </c>
      <c r="Y877" s="6">
        <v>0</v>
      </c>
      <c r="Z877" s="6">
        <v>0</v>
      </c>
      <c r="AA877" s="6">
        <v>0</v>
      </c>
      <c r="AB877" s="6">
        <v>1</v>
      </c>
      <c r="AC877" s="6">
        <v>0</v>
      </c>
      <c r="AD877" s="6">
        <v>1</v>
      </c>
      <c r="AE877" s="6">
        <v>0</v>
      </c>
      <c r="AF877" s="6">
        <v>0</v>
      </c>
      <c r="AG877" s="6">
        <v>7</v>
      </c>
      <c r="AH877" s="6">
        <v>0</v>
      </c>
      <c r="AI877" s="6">
        <v>0</v>
      </c>
      <c r="AJ877" s="6">
        <v>3</v>
      </c>
      <c r="AK877" s="6">
        <v>0</v>
      </c>
      <c r="AL877" s="6">
        <v>0</v>
      </c>
      <c r="AM877" s="6">
        <v>0</v>
      </c>
      <c r="AN877" s="6">
        <v>0</v>
      </c>
      <c r="AO877" s="6">
        <v>3000</v>
      </c>
      <c r="AP877" s="6">
        <v>0.5</v>
      </c>
      <c r="AQ877" s="6">
        <v>0</v>
      </c>
      <c r="AR877" s="6">
        <v>0</v>
      </c>
      <c r="AS877" s="6">
        <v>0</v>
      </c>
      <c r="AT877" s="7" t="s">
        <v>159</v>
      </c>
      <c r="AU877" s="6">
        <v>0</v>
      </c>
      <c r="AV877" s="6">
        <v>0</v>
      </c>
      <c r="AW877" s="6">
        <v>0</v>
      </c>
      <c r="AX877" s="7" t="s">
        <v>160</v>
      </c>
      <c r="AY877" s="7">
        <v>0</v>
      </c>
      <c r="AZ877" s="6">
        <v>0</v>
      </c>
      <c r="BA877" s="6">
        <v>0</v>
      </c>
      <c r="BB877" s="33" t="s">
        <v>1019</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62000012</v>
      </c>
      <c r="D878" s="7" t="s">
        <v>1020</v>
      </c>
      <c r="E878" s="6">
        <v>1</v>
      </c>
      <c r="F878" s="6">
        <v>20063</v>
      </c>
      <c r="G878" s="6">
        <v>0</v>
      </c>
      <c r="H878" s="6">
        <v>0</v>
      </c>
      <c r="I878" s="6">
        <v>1</v>
      </c>
      <c r="J878" s="6">
        <v>0</v>
      </c>
      <c r="K878" s="11">
        <v>0</v>
      </c>
      <c r="L878" s="6">
        <v>0</v>
      </c>
      <c r="M878" s="6">
        <v>0</v>
      </c>
      <c r="N878" s="6">
        <v>2</v>
      </c>
      <c r="O878" s="6">
        <v>3</v>
      </c>
      <c r="P878" s="6">
        <v>0.2</v>
      </c>
      <c r="Q878" s="6">
        <v>0</v>
      </c>
      <c r="R878" s="6">
        <v>0</v>
      </c>
      <c r="S878" s="6">
        <v>0</v>
      </c>
      <c r="T878" s="6">
        <v>1</v>
      </c>
      <c r="U878" s="6">
        <v>2</v>
      </c>
      <c r="V878" s="6">
        <v>0</v>
      </c>
      <c r="W878" s="6">
        <v>0</v>
      </c>
      <c r="X878" s="6">
        <v>0</v>
      </c>
      <c r="Y878" s="6">
        <v>0</v>
      </c>
      <c r="Z878" s="6">
        <v>0</v>
      </c>
      <c r="AA878" s="6">
        <v>0</v>
      </c>
      <c r="AB878" s="6">
        <v>1</v>
      </c>
      <c r="AC878" s="6">
        <v>0</v>
      </c>
      <c r="AD878" s="6">
        <v>10</v>
      </c>
      <c r="AE878" s="6">
        <v>0</v>
      </c>
      <c r="AF878" s="6">
        <v>0</v>
      </c>
      <c r="AG878" s="6">
        <v>7</v>
      </c>
      <c r="AH878" s="6">
        <v>0</v>
      </c>
      <c r="AI878" s="6">
        <v>0</v>
      </c>
      <c r="AJ878" s="6">
        <v>3</v>
      </c>
      <c r="AK878" s="6">
        <v>0</v>
      </c>
      <c r="AL878" s="6">
        <v>0</v>
      </c>
      <c r="AM878" s="6">
        <v>0</v>
      </c>
      <c r="AN878" s="6">
        <v>0</v>
      </c>
      <c r="AO878" s="6">
        <v>3000</v>
      </c>
      <c r="AP878" s="6">
        <v>0.5</v>
      </c>
      <c r="AQ878" s="6">
        <v>0</v>
      </c>
      <c r="AR878" s="6">
        <v>0</v>
      </c>
      <c r="AS878" s="6">
        <v>90000008</v>
      </c>
      <c r="AT878" s="7" t="s">
        <v>159</v>
      </c>
      <c r="AU878" s="6">
        <v>0</v>
      </c>
      <c r="AV878" s="6">
        <v>0</v>
      </c>
      <c r="AW878" s="6">
        <v>0</v>
      </c>
      <c r="AX878" s="7" t="s">
        <v>160</v>
      </c>
      <c r="AY878" s="7">
        <v>0</v>
      </c>
      <c r="AZ878" s="6">
        <v>0</v>
      </c>
      <c r="BA878" s="6">
        <v>0</v>
      </c>
      <c r="BB878" s="33" t="s">
        <v>1021</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62000031</v>
      </c>
      <c r="D879" s="7" t="s">
        <v>1022</v>
      </c>
      <c r="E879" s="6">
        <v>1</v>
      </c>
      <c r="F879" s="6">
        <v>30001</v>
      </c>
      <c r="G879" s="6">
        <v>0</v>
      </c>
      <c r="H879" s="6">
        <v>0</v>
      </c>
      <c r="I879" s="6">
        <v>1</v>
      </c>
      <c r="J879" s="6">
        <v>0</v>
      </c>
      <c r="K879" s="11">
        <v>0</v>
      </c>
      <c r="L879" s="6">
        <v>0</v>
      </c>
      <c r="M879" s="6">
        <v>0</v>
      </c>
      <c r="N879" s="6">
        <v>2</v>
      </c>
      <c r="O879" s="6">
        <v>10</v>
      </c>
      <c r="P879" s="6">
        <v>0.05</v>
      </c>
      <c r="Q879" s="6">
        <v>0</v>
      </c>
      <c r="R879" s="6">
        <v>0</v>
      </c>
      <c r="S879" s="6">
        <v>0</v>
      </c>
      <c r="T879" s="6">
        <v>1</v>
      </c>
      <c r="U879" s="6">
        <v>2</v>
      </c>
      <c r="V879" s="6">
        <v>0</v>
      </c>
      <c r="W879" s="6">
        <v>0</v>
      </c>
      <c r="X879" s="6">
        <v>0</v>
      </c>
      <c r="Y879" s="6">
        <v>0</v>
      </c>
      <c r="Z879" s="6">
        <v>0</v>
      </c>
      <c r="AA879" s="6">
        <v>0</v>
      </c>
      <c r="AB879" s="6">
        <v>1</v>
      </c>
      <c r="AC879" s="6">
        <v>0</v>
      </c>
      <c r="AD879" s="6">
        <v>1</v>
      </c>
      <c r="AE879" s="6">
        <v>0</v>
      </c>
      <c r="AF879" s="6">
        <v>0</v>
      </c>
      <c r="AG879" s="6">
        <v>2</v>
      </c>
      <c r="AH879" s="6">
        <v>0</v>
      </c>
      <c r="AI879" s="6">
        <v>0</v>
      </c>
      <c r="AJ879" s="6">
        <v>0</v>
      </c>
      <c r="AK879" s="6">
        <v>0</v>
      </c>
      <c r="AL879" s="6">
        <v>0</v>
      </c>
      <c r="AM879" s="6">
        <v>0</v>
      </c>
      <c r="AN879" s="6">
        <v>0</v>
      </c>
      <c r="AO879" s="6">
        <v>1000</v>
      </c>
      <c r="AP879" s="6">
        <v>0</v>
      </c>
      <c r="AQ879" s="6">
        <v>0</v>
      </c>
      <c r="AR879" s="6">
        <v>92000021</v>
      </c>
      <c r="AS879" s="6" t="s">
        <v>158</v>
      </c>
      <c r="AT879" s="7" t="s">
        <v>159</v>
      </c>
      <c r="AU879" s="6" t="s">
        <v>828</v>
      </c>
      <c r="AV879" s="6">
        <v>0</v>
      </c>
      <c r="AW879" s="6">
        <v>40000003</v>
      </c>
      <c r="AX879" s="7" t="s">
        <v>160</v>
      </c>
      <c r="AY879" s="7" t="s">
        <v>158</v>
      </c>
      <c r="AZ879" s="6">
        <v>0</v>
      </c>
      <c r="BA879" s="6">
        <v>0</v>
      </c>
      <c r="BB879" s="33" t="s">
        <v>1023</v>
      </c>
      <c r="BC879" s="6">
        <v>0</v>
      </c>
      <c r="BD879" s="6">
        <v>0</v>
      </c>
      <c r="BE879" s="6">
        <v>0</v>
      </c>
      <c r="BF879" s="6">
        <v>0</v>
      </c>
      <c r="BG879" s="6">
        <v>0</v>
      </c>
      <c r="BH879" s="6">
        <v>0</v>
      </c>
      <c r="BI879" s="110">
        <v>0</v>
      </c>
      <c r="BJ879" s="6">
        <v>1</v>
      </c>
      <c r="BK879" s="6">
        <v>0</v>
      </c>
      <c r="BL879" s="6">
        <v>0</v>
      </c>
      <c r="BM879" s="6">
        <v>0</v>
      </c>
      <c r="BN879" s="6">
        <v>0</v>
      </c>
      <c r="BO879" s="6">
        <v>0</v>
      </c>
    </row>
    <row r="880" spans="3:67" ht="20.100000000000001" customHeight="1">
      <c r="C880" s="6">
        <v>62000032</v>
      </c>
      <c r="D880" s="7" t="s">
        <v>1024</v>
      </c>
      <c r="E880" s="6">
        <v>1</v>
      </c>
      <c r="F880" s="6">
        <v>30002</v>
      </c>
      <c r="G880" s="6">
        <v>0</v>
      </c>
      <c r="H880" s="6">
        <v>0</v>
      </c>
      <c r="I880" s="6">
        <v>1</v>
      </c>
      <c r="J880" s="6">
        <v>0</v>
      </c>
      <c r="K880" s="11">
        <v>0</v>
      </c>
      <c r="L880" s="6">
        <v>0</v>
      </c>
      <c r="M880" s="6">
        <v>0</v>
      </c>
      <c r="N880" s="6">
        <v>1</v>
      </c>
      <c r="O880" s="6">
        <v>0</v>
      </c>
      <c r="P880" s="6">
        <v>0</v>
      </c>
      <c r="Q880" s="6">
        <v>0</v>
      </c>
      <c r="R880" s="6">
        <v>0</v>
      </c>
      <c r="S880" s="6">
        <v>0</v>
      </c>
      <c r="T880" s="6">
        <v>1</v>
      </c>
      <c r="U880" s="6">
        <v>2</v>
      </c>
      <c r="V880" s="6">
        <v>0</v>
      </c>
      <c r="W880" s="6">
        <v>0</v>
      </c>
      <c r="X880" s="6">
        <v>0</v>
      </c>
      <c r="Y880" s="6">
        <v>0</v>
      </c>
      <c r="Z880" s="6">
        <v>0</v>
      </c>
      <c r="AA880" s="6">
        <v>0</v>
      </c>
      <c r="AB880" s="6">
        <v>1</v>
      </c>
      <c r="AC880" s="6">
        <v>0</v>
      </c>
      <c r="AD880" s="6">
        <v>20</v>
      </c>
      <c r="AE880" s="6">
        <v>0</v>
      </c>
      <c r="AF880" s="6">
        <v>20</v>
      </c>
      <c r="AG880" s="6">
        <v>2</v>
      </c>
      <c r="AH880" s="6">
        <v>0</v>
      </c>
      <c r="AI880" s="6">
        <v>0</v>
      </c>
      <c r="AJ880" s="6">
        <v>0</v>
      </c>
      <c r="AK880" s="6">
        <v>0</v>
      </c>
      <c r="AL880" s="6">
        <v>0</v>
      </c>
      <c r="AM880" s="6">
        <v>0</v>
      </c>
      <c r="AN880" s="6">
        <v>0</v>
      </c>
      <c r="AO880" s="6">
        <v>1000</v>
      </c>
      <c r="AP880" s="6">
        <v>0</v>
      </c>
      <c r="AQ880" s="6">
        <v>0</v>
      </c>
      <c r="AR880" s="6">
        <v>92000022</v>
      </c>
      <c r="AS880" s="6">
        <v>92000032</v>
      </c>
      <c r="AT880" s="7" t="s">
        <v>159</v>
      </c>
      <c r="AU880" s="6" t="s">
        <v>828</v>
      </c>
      <c r="AV880" s="6">
        <v>0</v>
      </c>
      <c r="AW880" s="6">
        <v>40000003</v>
      </c>
      <c r="AX880" s="7" t="s">
        <v>160</v>
      </c>
      <c r="AY880" s="7" t="s">
        <v>158</v>
      </c>
      <c r="AZ880" s="6">
        <v>0</v>
      </c>
      <c r="BA880" s="6">
        <v>0</v>
      </c>
      <c r="BB880" s="33" t="s">
        <v>1025</v>
      </c>
      <c r="BC880" s="6">
        <v>0</v>
      </c>
      <c r="BD880" s="6">
        <v>0</v>
      </c>
      <c r="BE880" s="6">
        <v>0</v>
      </c>
      <c r="BF880" s="6">
        <v>0</v>
      </c>
      <c r="BG880" s="6">
        <v>0</v>
      </c>
      <c r="BH880" s="6">
        <v>0</v>
      </c>
      <c r="BI880" s="110">
        <v>0</v>
      </c>
      <c r="BJ880" s="6">
        <v>1</v>
      </c>
      <c r="BK880" s="6">
        <v>0</v>
      </c>
      <c r="BL880" s="6">
        <v>0</v>
      </c>
      <c r="BM880" s="6">
        <v>0</v>
      </c>
      <c r="BN880" s="6">
        <v>0</v>
      </c>
      <c r="BO880" s="6">
        <v>0</v>
      </c>
    </row>
    <row r="881" spans="3:67" ht="20.100000000000001" customHeight="1">
      <c r="C881" s="104">
        <v>62000033</v>
      </c>
      <c r="D881" s="141" t="s">
        <v>1026</v>
      </c>
      <c r="E881" s="104">
        <v>1</v>
      </c>
      <c r="F881" s="104">
        <v>30011</v>
      </c>
      <c r="G881" s="104">
        <v>0</v>
      </c>
      <c r="H881" s="104">
        <v>0</v>
      </c>
      <c r="I881" s="104">
        <v>1</v>
      </c>
      <c r="J881" s="104">
        <v>0</v>
      </c>
      <c r="K881" s="104">
        <v>0</v>
      </c>
      <c r="L881" s="104">
        <v>0</v>
      </c>
      <c r="M881" s="104">
        <v>0</v>
      </c>
      <c r="N881" s="104">
        <v>2</v>
      </c>
      <c r="O881" s="104">
        <v>1</v>
      </c>
      <c r="P881" s="104">
        <v>0.05</v>
      </c>
      <c r="Q881" s="104">
        <v>0</v>
      </c>
      <c r="R881" s="104">
        <v>0</v>
      </c>
      <c r="S881" s="104">
        <v>0</v>
      </c>
      <c r="T881" s="104">
        <v>1</v>
      </c>
      <c r="U881" s="104">
        <v>2</v>
      </c>
      <c r="V881" s="104">
        <v>0</v>
      </c>
      <c r="W881" s="104">
        <v>0</v>
      </c>
      <c r="X881" s="104">
        <v>0</v>
      </c>
      <c r="Y881" s="104">
        <v>0</v>
      </c>
      <c r="Z881" s="104">
        <v>0</v>
      </c>
      <c r="AA881" s="104">
        <v>0</v>
      </c>
      <c r="AB881" s="104">
        <v>1</v>
      </c>
      <c r="AC881" s="104">
        <v>0</v>
      </c>
      <c r="AD881" s="104">
        <v>1</v>
      </c>
      <c r="AE881" s="104">
        <v>0</v>
      </c>
      <c r="AF881" s="104">
        <v>0</v>
      </c>
      <c r="AG881" s="104">
        <v>7</v>
      </c>
      <c r="AH881" s="104">
        <v>0</v>
      </c>
      <c r="AI881" s="104">
        <v>0</v>
      </c>
      <c r="AJ881" s="104">
        <v>0</v>
      </c>
      <c r="AK881" s="104">
        <v>0</v>
      </c>
      <c r="AL881" s="104">
        <v>0</v>
      </c>
      <c r="AM881" s="104">
        <v>0</v>
      </c>
      <c r="AN881" s="104">
        <v>0</v>
      </c>
      <c r="AO881" s="104">
        <v>1000</v>
      </c>
      <c r="AP881" s="104">
        <v>0</v>
      </c>
      <c r="AQ881" s="104">
        <v>0</v>
      </c>
      <c r="AR881" s="104">
        <v>0</v>
      </c>
      <c r="AS881" s="104">
        <v>92000033</v>
      </c>
      <c r="AT881" s="141" t="s">
        <v>159</v>
      </c>
      <c r="AU881" s="104" t="s">
        <v>828</v>
      </c>
      <c r="AV881" s="104">
        <v>0</v>
      </c>
      <c r="AW881" s="104">
        <v>40000003</v>
      </c>
      <c r="AX881" s="141" t="s">
        <v>160</v>
      </c>
      <c r="AY881" s="141" t="s">
        <v>158</v>
      </c>
      <c r="AZ881" s="104">
        <v>0</v>
      </c>
      <c r="BA881" s="104">
        <v>0</v>
      </c>
      <c r="BB881" s="150" t="s">
        <v>1027</v>
      </c>
      <c r="BC881" s="104">
        <v>0</v>
      </c>
      <c r="BD881" s="104">
        <v>0</v>
      </c>
      <c r="BE881" s="104">
        <v>0</v>
      </c>
      <c r="BF881" s="104">
        <v>0</v>
      </c>
      <c r="BG881" s="104">
        <v>0</v>
      </c>
      <c r="BH881" s="104">
        <v>0</v>
      </c>
      <c r="BI881" s="154">
        <v>0</v>
      </c>
      <c r="BJ881" s="104">
        <v>1</v>
      </c>
      <c r="BK881" s="104">
        <v>0</v>
      </c>
      <c r="BL881" s="104">
        <v>0</v>
      </c>
      <c r="BM881" s="104">
        <v>0</v>
      </c>
      <c r="BN881" s="104">
        <v>0</v>
      </c>
      <c r="BO881" s="104">
        <v>0</v>
      </c>
    </row>
    <row r="882" spans="3:67" ht="19.5" customHeight="1">
      <c r="C882" s="104">
        <v>62000034</v>
      </c>
      <c r="D882" s="141" t="s">
        <v>1028</v>
      </c>
      <c r="E882" s="14">
        <v>1</v>
      </c>
      <c r="F882" s="11">
        <v>60010100</v>
      </c>
      <c r="G882" s="14">
        <v>0</v>
      </c>
      <c r="H882" s="13">
        <v>0</v>
      </c>
      <c r="I882" s="14">
        <v>1</v>
      </c>
      <c r="J882" s="14">
        <v>0</v>
      </c>
      <c r="K882" s="14">
        <v>0</v>
      </c>
      <c r="L882" s="11">
        <v>0</v>
      </c>
      <c r="M882" s="11">
        <v>0</v>
      </c>
      <c r="N882" s="11">
        <v>2</v>
      </c>
      <c r="O882" s="11">
        <v>1</v>
      </c>
      <c r="P882" s="11">
        <v>1</v>
      </c>
      <c r="Q882" s="11">
        <v>0</v>
      </c>
      <c r="R882" s="6">
        <v>0</v>
      </c>
      <c r="S882" s="11">
        <v>0</v>
      </c>
      <c r="T882" s="11">
        <v>1</v>
      </c>
      <c r="U882" s="11">
        <v>2</v>
      </c>
      <c r="V882" s="11">
        <v>0</v>
      </c>
      <c r="W882" s="11">
        <v>2.5</v>
      </c>
      <c r="X882" s="11">
        <v>0</v>
      </c>
      <c r="Y882" s="11">
        <v>0</v>
      </c>
      <c r="Z882" s="11">
        <v>0</v>
      </c>
      <c r="AA882" s="11">
        <v>0</v>
      </c>
      <c r="AB882" s="11">
        <v>0</v>
      </c>
      <c r="AC882" s="11">
        <v>0</v>
      </c>
      <c r="AD882" s="11">
        <v>1</v>
      </c>
      <c r="AE882" s="11">
        <v>1</v>
      </c>
      <c r="AF882" s="11">
        <v>3</v>
      </c>
      <c r="AG882" s="6">
        <v>1</v>
      </c>
      <c r="AH882" s="6">
        <v>0</v>
      </c>
      <c r="AI882" s="6">
        <v>0</v>
      </c>
      <c r="AJ882" s="6">
        <v>0</v>
      </c>
      <c r="AK882" s="11">
        <v>0</v>
      </c>
      <c r="AL882" s="11">
        <v>0</v>
      </c>
      <c r="AM882" s="11">
        <v>0</v>
      </c>
      <c r="AN882" s="11">
        <v>0</v>
      </c>
      <c r="AO882" s="11">
        <v>5000</v>
      </c>
      <c r="AP882" s="11">
        <v>0</v>
      </c>
      <c r="AQ882" s="11">
        <v>0</v>
      </c>
      <c r="AR882" s="6">
        <v>0</v>
      </c>
      <c r="AS882" s="11">
        <v>0</v>
      </c>
      <c r="AT882" s="15" t="s">
        <v>197</v>
      </c>
      <c r="AU882" s="11" t="s">
        <v>349</v>
      </c>
      <c r="AV882" s="14">
        <v>10000007</v>
      </c>
      <c r="AW882" s="14">
        <v>70403005</v>
      </c>
      <c r="AX882" s="12" t="s">
        <v>160</v>
      </c>
      <c r="AY882" s="11">
        <v>0</v>
      </c>
      <c r="AZ882" s="13">
        <v>0</v>
      </c>
      <c r="BA882" s="13">
        <v>0</v>
      </c>
      <c r="BB882" s="37" t="s">
        <v>1029</v>
      </c>
      <c r="BC882" s="11">
        <v>0</v>
      </c>
      <c r="BD882" s="11">
        <v>0</v>
      </c>
      <c r="BE882" s="11">
        <v>0</v>
      </c>
      <c r="BF882" s="11">
        <v>0</v>
      </c>
      <c r="BG882" s="11">
        <v>0</v>
      </c>
      <c r="BH882" s="11">
        <v>0</v>
      </c>
      <c r="BI882" s="9">
        <v>0</v>
      </c>
      <c r="BJ882" s="6">
        <v>0</v>
      </c>
      <c r="BK882" s="6">
        <v>0</v>
      </c>
      <c r="BL882" s="6">
        <v>0</v>
      </c>
      <c r="BM882" s="6">
        <v>0</v>
      </c>
      <c r="BN882" s="6">
        <v>0</v>
      </c>
      <c r="BO882" s="6">
        <v>0</v>
      </c>
    </row>
    <row r="883" spans="3:67" ht="20.100000000000001" customHeight="1">
      <c r="C883" s="6">
        <v>62000035</v>
      </c>
      <c r="D883" s="7" t="s">
        <v>1030</v>
      </c>
      <c r="E883" s="6">
        <v>1</v>
      </c>
      <c r="F883" s="6">
        <v>30022</v>
      </c>
      <c r="G883" s="6">
        <v>0</v>
      </c>
      <c r="H883" s="6">
        <v>0</v>
      </c>
      <c r="I883" s="6">
        <v>1</v>
      </c>
      <c r="J883" s="6">
        <v>0</v>
      </c>
      <c r="K883" s="11">
        <v>0</v>
      </c>
      <c r="L883" s="6">
        <v>0</v>
      </c>
      <c r="M883" s="6">
        <v>0</v>
      </c>
      <c r="N883" s="6">
        <v>2</v>
      </c>
      <c r="O883" s="6">
        <v>1</v>
      </c>
      <c r="P883" s="6">
        <v>1</v>
      </c>
      <c r="Q883" s="6">
        <v>0</v>
      </c>
      <c r="R883" s="6">
        <v>0</v>
      </c>
      <c r="S883" s="6">
        <v>0</v>
      </c>
      <c r="T883" s="6">
        <v>1</v>
      </c>
      <c r="U883" s="6">
        <v>2</v>
      </c>
      <c r="V883" s="6">
        <v>0</v>
      </c>
      <c r="W883" s="6">
        <v>0</v>
      </c>
      <c r="X883" s="6">
        <v>0</v>
      </c>
      <c r="Y883" s="6">
        <v>0</v>
      </c>
      <c r="Z883" s="6">
        <v>0</v>
      </c>
      <c r="AA883" s="6">
        <v>0</v>
      </c>
      <c r="AB883" s="6">
        <v>1</v>
      </c>
      <c r="AC883" s="6">
        <v>0</v>
      </c>
      <c r="AD883" s="6">
        <v>1</v>
      </c>
      <c r="AE883" s="6">
        <v>1</v>
      </c>
      <c r="AF883" s="6">
        <v>2</v>
      </c>
      <c r="AG883" s="6">
        <v>7</v>
      </c>
      <c r="AH883" s="6">
        <v>0</v>
      </c>
      <c r="AI883" s="6">
        <v>0</v>
      </c>
      <c r="AJ883" s="6">
        <v>0</v>
      </c>
      <c r="AK883" s="6">
        <v>0</v>
      </c>
      <c r="AL883" s="6">
        <v>0</v>
      </c>
      <c r="AM883" s="6">
        <v>0</v>
      </c>
      <c r="AN883" s="6">
        <v>0</v>
      </c>
      <c r="AO883" s="6">
        <v>1000</v>
      </c>
      <c r="AP883" s="6">
        <v>0</v>
      </c>
      <c r="AQ883" s="6">
        <v>0</v>
      </c>
      <c r="AR883" s="6">
        <v>0</v>
      </c>
      <c r="AS883" s="6">
        <v>92000023</v>
      </c>
      <c r="AT883" s="7" t="s">
        <v>159</v>
      </c>
      <c r="AU883" s="6" t="s">
        <v>828</v>
      </c>
      <c r="AV883" s="6">
        <v>0</v>
      </c>
      <c r="AW883" s="6">
        <v>0</v>
      </c>
      <c r="AX883" s="7" t="s">
        <v>160</v>
      </c>
      <c r="AY883" s="7" t="s">
        <v>158</v>
      </c>
      <c r="AZ883" s="6">
        <v>0</v>
      </c>
      <c r="BA883" s="6">
        <v>0</v>
      </c>
      <c r="BB883" s="33" t="s">
        <v>1031</v>
      </c>
      <c r="BC883" s="6">
        <v>0</v>
      </c>
      <c r="BD883" s="6">
        <v>0</v>
      </c>
      <c r="BE883" s="6">
        <v>0</v>
      </c>
      <c r="BF883" s="6">
        <v>0</v>
      </c>
      <c r="BG883" s="6">
        <v>0</v>
      </c>
      <c r="BH883" s="6">
        <v>0</v>
      </c>
      <c r="BI883" s="110">
        <v>0</v>
      </c>
      <c r="BJ883" s="6">
        <v>1</v>
      </c>
      <c r="BK883" s="6">
        <v>0</v>
      </c>
      <c r="BL883" s="6">
        <v>0</v>
      </c>
      <c r="BM883" s="6">
        <v>0</v>
      </c>
      <c r="BN883" s="6">
        <v>0</v>
      </c>
      <c r="BO883" s="6">
        <v>0</v>
      </c>
    </row>
    <row r="884" spans="3:67" ht="20.100000000000001" customHeight="1">
      <c r="C884" s="6">
        <v>62000036</v>
      </c>
      <c r="D884" s="7" t="s">
        <v>1032</v>
      </c>
      <c r="E884" s="6">
        <v>1</v>
      </c>
      <c r="F884" s="6">
        <v>30031</v>
      </c>
      <c r="G884" s="6">
        <v>0</v>
      </c>
      <c r="H884" s="6">
        <v>0</v>
      </c>
      <c r="I884" s="6">
        <v>1</v>
      </c>
      <c r="J884" s="6">
        <v>0</v>
      </c>
      <c r="K884" s="11">
        <v>0</v>
      </c>
      <c r="L884" s="6">
        <v>0</v>
      </c>
      <c r="M884" s="6">
        <v>0</v>
      </c>
      <c r="N884" s="6">
        <v>2</v>
      </c>
      <c r="O884" s="6">
        <v>1</v>
      </c>
      <c r="P884" s="6">
        <v>0.05</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2</v>
      </c>
      <c r="AH884" s="6">
        <v>0</v>
      </c>
      <c r="AI884" s="6">
        <v>0</v>
      </c>
      <c r="AJ884" s="6">
        <v>0</v>
      </c>
      <c r="AK884" s="6">
        <v>0</v>
      </c>
      <c r="AL884" s="6">
        <v>0</v>
      </c>
      <c r="AM884" s="6">
        <v>0</v>
      </c>
      <c r="AN884" s="6">
        <v>0</v>
      </c>
      <c r="AO884" s="6">
        <v>1000</v>
      </c>
      <c r="AP884" s="6">
        <v>0</v>
      </c>
      <c r="AQ884" s="6">
        <v>0</v>
      </c>
      <c r="AR884" s="6">
        <v>92000024</v>
      </c>
      <c r="AS884" s="6" t="s">
        <v>158</v>
      </c>
      <c r="AT884" s="7" t="s">
        <v>159</v>
      </c>
      <c r="AU884" s="6" t="s">
        <v>828</v>
      </c>
      <c r="AV884" s="6">
        <v>0</v>
      </c>
      <c r="AW884" s="6">
        <v>40000003</v>
      </c>
      <c r="AX884" s="7" t="s">
        <v>160</v>
      </c>
      <c r="AY884" s="7" t="s">
        <v>158</v>
      </c>
      <c r="AZ884" s="6">
        <v>0</v>
      </c>
      <c r="BA884" s="6">
        <v>0</v>
      </c>
      <c r="BB884" s="33" t="s">
        <v>1033</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104">
        <v>62000037</v>
      </c>
      <c r="D885" s="141" t="s">
        <v>1034</v>
      </c>
      <c r="E885" s="104">
        <v>1</v>
      </c>
      <c r="F885" s="104">
        <v>30052</v>
      </c>
      <c r="G885" s="104">
        <v>0</v>
      </c>
      <c r="H885" s="104">
        <v>0</v>
      </c>
      <c r="I885" s="104">
        <v>1</v>
      </c>
      <c r="J885" s="104">
        <v>0</v>
      </c>
      <c r="K885" s="104">
        <v>0</v>
      </c>
      <c r="L885" s="104">
        <v>0</v>
      </c>
      <c r="M885" s="104">
        <v>0</v>
      </c>
      <c r="N885" s="104">
        <v>2</v>
      </c>
      <c r="O885" s="104">
        <v>1</v>
      </c>
      <c r="P885" s="104">
        <v>0.05</v>
      </c>
      <c r="Q885" s="104">
        <v>0</v>
      </c>
      <c r="R885" s="104">
        <v>0</v>
      </c>
      <c r="S885" s="104">
        <v>0</v>
      </c>
      <c r="T885" s="104">
        <v>1</v>
      </c>
      <c r="U885" s="104">
        <v>2</v>
      </c>
      <c r="V885" s="104">
        <v>0</v>
      </c>
      <c r="W885" s="104">
        <v>0</v>
      </c>
      <c r="X885" s="104">
        <v>0</v>
      </c>
      <c r="Y885" s="104">
        <v>0</v>
      </c>
      <c r="Z885" s="104">
        <v>0</v>
      </c>
      <c r="AA885" s="104">
        <v>0</v>
      </c>
      <c r="AB885" s="104">
        <v>1</v>
      </c>
      <c r="AC885" s="104">
        <v>0</v>
      </c>
      <c r="AD885" s="104">
        <v>1</v>
      </c>
      <c r="AE885" s="104">
        <v>0</v>
      </c>
      <c r="AF885" s="104">
        <v>0</v>
      </c>
      <c r="AG885" s="104">
        <v>2</v>
      </c>
      <c r="AH885" s="104">
        <v>0</v>
      </c>
      <c r="AI885" s="104">
        <v>0</v>
      </c>
      <c r="AJ885" s="104">
        <v>0</v>
      </c>
      <c r="AK885" s="104">
        <v>0</v>
      </c>
      <c r="AL885" s="104">
        <v>0</v>
      </c>
      <c r="AM885" s="104">
        <v>0</v>
      </c>
      <c r="AN885" s="104">
        <v>0</v>
      </c>
      <c r="AO885" s="104">
        <v>1000</v>
      </c>
      <c r="AP885" s="104">
        <v>0</v>
      </c>
      <c r="AQ885" s="104">
        <v>0</v>
      </c>
      <c r="AR885" s="104">
        <v>92000031</v>
      </c>
      <c r="AS885" s="104" t="s">
        <v>158</v>
      </c>
      <c r="AT885" s="141" t="s">
        <v>159</v>
      </c>
      <c r="AU885" s="104" t="s">
        <v>828</v>
      </c>
      <c r="AV885" s="104">
        <v>0</v>
      </c>
      <c r="AW885" s="104">
        <v>40000003</v>
      </c>
      <c r="AX885" s="141" t="s">
        <v>160</v>
      </c>
      <c r="AY885" s="141" t="s">
        <v>158</v>
      </c>
      <c r="AZ885" s="104">
        <v>0</v>
      </c>
      <c r="BA885" s="104">
        <v>0</v>
      </c>
      <c r="BB885" s="150" t="s">
        <v>1035</v>
      </c>
      <c r="BC885" s="104">
        <v>0</v>
      </c>
      <c r="BD885" s="104">
        <v>0</v>
      </c>
      <c r="BE885" s="104">
        <v>0</v>
      </c>
      <c r="BF885" s="104">
        <v>0</v>
      </c>
      <c r="BG885" s="104">
        <v>0</v>
      </c>
      <c r="BH885" s="104">
        <v>0</v>
      </c>
      <c r="BI885" s="154">
        <v>0</v>
      </c>
      <c r="BJ885" s="104">
        <v>1</v>
      </c>
      <c r="BK885" s="104">
        <v>0</v>
      </c>
      <c r="BL885" s="104">
        <v>0</v>
      </c>
      <c r="BM885" s="104">
        <v>0</v>
      </c>
      <c r="BN885" s="104">
        <v>0</v>
      </c>
      <c r="BO885" s="104">
        <v>0</v>
      </c>
    </row>
    <row r="886" spans="3:67" ht="20.100000000000001" customHeight="1">
      <c r="C886" s="6">
        <v>62000038</v>
      </c>
      <c r="D886" s="7" t="s">
        <v>1036</v>
      </c>
      <c r="E886" s="6">
        <v>1</v>
      </c>
      <c r="F886" s="6">
        <v>30061</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7</v>
      </c>
      <c r="AH886" s="6">
        <v>0</v>
      </c>
      <c r="AI886" s="6">
        <v>0</v>
      </c>
      <c r="AJ886" s="6">
        <v>0</v>
      </c>
      <c r="AK886" s="6">
        <v>0</v>
      </c>
      <c r="AL886" s="6">
        <v>0</v>
      </c>
      <c r="AM886" s="6">
        <v>0</v>
      </c>
      <c r="AN886" s="6">
        <v>0</v>
      </c>
      <c r="AO886" s="6">
        <v>1000</v>
      </c>
      <c r="AP886" s="6">
        <v>0</v>
      </c>
      <c r="AQ886" s="6">
        <v>0</v>
      </c>
      <c r="AR886" s="6">
        <v>0</v>
      </c>
      <c r="AS886" s="185" t="s">
        <v>1037</v>
      </c>
      <c r="AT886" s="7" t="s">
        <v>159</v>
      </c>
      <c r="AU886" s="6" t="s">
        <v>828</v>
      </c>
      <c r="AV886" s="6">
        <v>0</v>
      </c>
      <c r="AW886" s="6">
        <v>0</v>
      </c>
      <c r="AX886" s="7" t="s">
        <v>160</v>
      </c>
      <c r="AY886" s="7" t="s">
        <v>158</v>
      </c>
      <c r="AZ886" s="6">
        <v>0</v>
      </c>
      <c r="BA886" s="6">
        <v>0</v>
      </c>
      <c r="BB886" s="33" t="s">
        <v>1038</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6">
        <v>62000039</v>
      </c>
      <c r="D887" s="12" t="s">
        <v>1039</v>
      </c>
      <c r="E887" s="11">
        <v>1</v>
      </c>
      <c r="F887" s="11">
        <v>80002002</v>
      </c>
      <c r="G887" s="14">
        <v>0</v>
      </c>
      <c r="H887" s="13">
        <v>0</v>
      </c>
      <c r="I887" s="14">
        <v>1</v>
      </c>
      <c r="J887" s="14">
        <v>0</v>
      </c>
      <c r="K887" s="14">
        <v>0</v>
      </c>
      <c r="L887" s="11">
        <v>0</v>
      </c>
      <c r="M887" s="11">
        <v>0</v>
      </c>
      <c r="N887" s="11">
        <v>5</v>
      </c>
      <c r="O887" s="11">
        <v>0</v>
      </c>
      <c r="P887" s="11">
        <v>0</v>
      </c>
      <c r="Q887" s="11">
        <v>0</v>
      </c>
      <c r="R887" s="6">
        <v>0</v>
      </c>
      <c r="S887" s="11">
        <v>0</v>
      </c>
      <c r="T887" s="11">
        <v>1</v>
      </c>
      <c r="U887" s="11">
        <v>2</v>
      </c>
      <c r="V887" s="11">
        <v>0</v>
      </c>
      <c r="W887" s="11">
        <v>0</v>
      </c>
      <c r="X887" s="11">
        <v>0</v>
      </c>
      <c r="Y887" s="11">
        <v>0</v>
      </c>
      <c r="Z887" s="11">
        <v>0</v>
      </c>
      <c r="AA887" s="11">
        <v>0</v>
      </c>
      <c r="AB887" s="11">
        <v>0</v>
      </c>
      <c r="AC887" s="11">
        <v>0</v>
      </c>
      <c r="AD887" s="11">
        <v>9</v>
      </c>
      <c r="AE887" s="11">
        <v>2</v>
      </c>
      <c r="AF887" s="11" t="s">
        <v>167</v>
      </c>
      <c r="AG887" s="6">
        <v>2</v>
      </c>
      <c r="AH887" s="6">
        <v>2</v>
      </c>
      <c r="AI887" s="6">
        <v>0</v>
      </c>
      <c r="AJ887" s="6">
        <v>1.5</v>
      </c>
      <c r="AK887" s="11">
        <v>0</v>
      </c>
      <c r="AL887" s="11">
        <v>0</v>
      </c>
      <c r="AM887" s="11">
        <v>0</v>
      </c>
      <c r="AN887" s="11">
        <v>1</v>
      </c>
      <c r="AO887" s="11">
        <v>3000</v>
      </c>
      <c r="AP887" s="11">
        <v>0.5</v>
      </c>
      <c r="AQ887" s="11">
        <v>0</v>
      </c>
      <c r="AR887" s="6">
        <v>0</v>
      </c>
      <c r="AS887" s="11" t="s">
        <v>158</v>
      </c>
      <c r="AT887" s="12" t="s">
        <v>159</v>
      </c>
      <c r="AU887" s="11">
        <v>0</v>
      </c>
      <c r="AV887" s="14">
        <v>0</v>
      </c>
      <c r="AW887" s="14">
        <v>0</v>
      </c>
      <c r="AX887" s="12" t="s">
        <v>160</v>
      </c>
      <c r="AY887" s="11" t="s">
        <v>1040</v>
      </c>
      <c r="AZ887" s="13">
        <v>0</v>
      </c>
      <c r="BA887" s="13">
        <v>1</v>
      </c>
      <c r="BB887" s="37" t="s">
        <v>1041</v>
      </c>
      <c r="BC887" s="11"/>
      <c r="BD887" s="11">
        <v>0</v>
      </c>
      <c r="BE887" s="11"/>
      <c r="BF887" s="11"/>
      <c r="BG887" s="11"/>
      <c r="BH887" s="14"/>
      <c r="BI887" s="11">
        <v>0</v>
      </c>
      <c r="BJ887" s="6">
        <v>0</v>
      </c>
      <c r="BK887" s="6">
        <v>0</v>
      </c>
      <c r="BL887" s="6">
        <v>0</v>
      </c>
      <c r="BM887" s="6">
        <v>0</v>
      </c>
      <c r="BN887" s="6">
        <v>0</v>
      </c>
      <c r="BO887" s="6">
        <v>0</v>
      </c>
    </row>
    <row r="888" spans="3:67" ht="19.5" customHeight="1">
      <c r="C888" s="104">
        <v>62000040</v>
      </c>
      <c r="D888" s="141" t="s">
        <v>1042</v>
      </c>
      <c r="E888" s="14">
        <v>1</v>
      </c>
      <c r="F888" s="11">
        <v>60010100</v>
      </c>
      <c r="G888" s="14">
        <v>0</v>
      </c>
      <c r="H888" s="13">
        <v>0</v>
      </c>
      <c r="I888" s="14">
        <v>1</v>
      </c>
      <c r="J888" s="14">
        <v>0</v>
      </c>
      <c r="K888" s="14">
        <v>0</v>
      </c>
      <c r="L888" s="11">
        <v>0</v>
      </c>
      <c r="M888" s="11">
        <v>0</v>
      </c>
      <c r="N888" s="11">
        <v>2</v>
      </c>
      <c r="O888" s="11">
        <v>1</v>
      </c>
      <c r="P888" s="11">
        <v>1</v>
      </c>
      <c r="Q888" s="11">
        <v>0</v>
      </c>
      <c r="R888" s="6">
        <v>0</v>
      </c>
      <c r="S888" s="11">
        <v>0</v>
      </c>
      <c r="T888" s="11">
        <v>1</v>
      </c>
      <c r="U888" s="11">
        <v>2</v>
      </c>
      <c r="V888" s="11">
        <v>0</v>
      </c>
      <c r="W888" s="11">
        <v>1</v>
      </c>
      <c r="X888" s="11">
        <v>0</v>
      </c>
      <c r="Y888" s="11">
        <v>0</v>
      </c>
      <c r="Z888" s="11">
        <v>0</v>
      </c>
      <c r="AA888" s="11">
        <v>0</v>
      </c>
      <c r="AB888" s="11">
        <v>0</v>
      </c>
      <c r="AC888" s="11">
        <v>0</v>
      </c>
      <c r="AD888" s="11">
        <v>1</v>
      </c>
      <c r="AE888" s="11">
        <v>1</v>
      </c>
      <c r="AF888" s="11">
        <v>2</v>
      </c>
      <c r="AG888" s="6">
        <v>1</v>
      </c>
      <c r="AH888" s="6">
        <v>0</v>
      </c>
      <c r="AI888" s="6">
        <v>0</v>
      </c>
      <c r="AJ888" s="6">
        <v>0</v>
      </c>
      <c r="AK888" s="11">
        <v>0</v>
      </c>
      <c r="AL888" s="11">
        <v>0</v>
      </c>
      <c r="AM888" s="11">
        <v>0</v>
      </c>
      <c r="AN888" s="11">
        <v>0</v>
      </c>
      <c r="AO888" s="11">
        <v>5000</v>
      </c>
      <c r="AP888" s="11">
        <v>0</v>
      </c>
      <c r="AQ888" s="11">
        <v>0</v>
      </c>
      <c r="AR888" s="6">
        <v>0</v>
      </c>
      <c r="AS888" s="11">
        <v>0</v>
      </c>
      <c r="AT888" s="15" t="s">
        <v>197</v>
      </c>
      <c r="AU888" s="11" t="s">
        <v>349</v>
      </c>
      <c r="AV888" s="14">
        <v>10000007</v>
      </c>
      <c r="AW888" s="14">
        <v>70403006</v>
      </c>
      <c r="AX888" s="12" t="s">
        <v>160</v>
      </c>
      <c r="AY888" s="11">
        <v>0</v>
      </c>
      <c r="AZ888" s="13">
        <v>0</v>
      </c>
      <c r="BA888" s="13">
        <v>0</v>
      </c>
      <c r="BB888" s="37" t="s">
        <v>1043</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04">
        <v>62000041</v>
      </c>
      <c r="D889" s="141" t="s">
        <v>1044</v>
      </c>
      <c r="E889" s="14">
        <v>1</v>
      </c>
      <c r="F889" s="11">
        <v>60010100</v>
      </c>
      <c r="G889" s="14">
        <v>0</v>
      </c>
      <c r="H889" s="13">
        <v>0</v>
      </c>
      <c r="I889" s="14">
        <v>1</v>
      </c>
      <c r="J889" s="14">
        <v>0</v>
      </c>
      <c r="K889" s="14">
        <v>0</v>
      </c>
      <c r="L889" s="11">
        <v>0</v>
      </c>
      <c r="M889" s="11">
        <v>0</v>
      </c>
      <c r="N889" s="11">
        <v>2</v>
      </c>
      <c r="O889" s="11">
        <v>1</v>
      </c>
      <c r="P889" s="11">
        <v>1</v>
      </c>
      <c r="Q889" s="11">
        <v>0</v>
      </c>
      <c r="R889" s="6">
        <v>0</v>
      </c>
      <c r="S889" s="11">
        <v>0</v>
      </c>
      <c r="T889" s="11">
        <v>1</v>
      </c>
      <c r="U889" s="11">
        <v>2</v>
      </c>
      <c r="V889" s="11">
        <v>0</v>
      </c>
      <c r="W889" s="11">
        <v>2.5</v>
      </c>
      <c r="X889" s="11">
        <v>0</v>
      </c>
      <c r="Y889" s="11">
        <v>0</v>
      </c>
      <c r="Z889" s="11">
        <v>0</v>
      </c>
      <c r="AA889" s="11">
        <v>0</v>
      </c>
      <c r="AB889" s="11">
        <v>0</v>
      </c>
      <c r="AC889" s="11">
        <v>0</v>
      </c>
      <c r="AD889" s="11">
        <v>1</v>
      </c>
      <c r="AE889" s="11">
        <v>1</v>
      </c>
      <c r="AF889" s="11">
        <v>2</v>
      </c>
      <c r="AG889" s="6">
        <v>1</v>
      </c>
      <c r="AH889" s="6">
        <v>0</v>
      </c>
      <c r="AI889" s="6">
        <v>0</v>
      </c>
      <c r="AJ889" s="6">
        <v>0</v>
      </c>
      <c r="AK889" s="11">
        <v>0</v>
      </c>
      <c r="AL889" s="11">
        <v>0</v>
      </c>
      <c r="AM889" s="11">
        <v>0</v>
      </c>
      <c r="AN889" s="11">
        <v>0</v>
      </c>
      <c r="AO889" s="11">
        <v>5000</v>
      </c>
      <c r="AP889" s="11">
        <v>0</v>
      </c>
      <c r="AQ889" s="11">
        <v>0</v>
      </c>
      <c r="AR889" s="6">
        <v>0</v>
      </c>
      <c r="AS889" s="11">
        <v>92000036</v>
      </c>
      <c r="AT889" s="15" t="s">
        <v>197</v>
      </c>
      <c r="AU889" s="11" t="s">
        <v>349</v>
      </c>
      <c r="AV889" s="14">
        <v>10000007</v>
      </c>
      <c r="AW889" s="14">
        <v>70403006</v>
      </c>
      <c r="AX889" s="12" t="s">
        <v>160</v>
      </c>
      <c r="AY889" s="11">
        <v>0</v>
      </c>
      <c r="AZ889" s="13">
        <v>0</v>
      </c>
      <c r="BA889" s="13">
        <v>0</v>
      </c>
      <c r="BB889" s="37" t="s">
        <v>1043</v>
      </c>
      <c r="BC889" s="11">
        <v>0</v>
      </c>
      <c r="BD889" s="11">
        <v>0</v>
      </c>
      <c r="BE889" s="11">
        <v>0</v>
      </c>
      <c r="BF889" s="11">
        <v>0</v>
      </c>
      <c r="BG889" s="11">
        <v>0</v>
      </c>
      <c r="BH889" s="11">
        <v>0</v>
      </c>
      <c r="BI889" s="9">
        <v>0</v>
      </c>
      <c r="BJ889" s="6">
        <v>0</v>
      </c>
      <c r="BK889" s="6">
        <v>0</v>
      </c>
      <c r="BL889" s="6">
        <v>0</v>
      </c>
      <c r="BM889" s="6">
        <v>0</v>
      </c>
      <c r="BN889" s="6">
        <v>0</v>
      </c>
      <c r="BO889" s="6">
        <v>0</v>
      </c>
    </row>
    <row r="890" spans="3:67" ht="20.25" customHeight="1">
      <c r="C890" s="14">
        <v>62000101</v>
      </c>
      <c r="D890" s="15" t="s">
        <v>1045</v>
      </c>
      <c r="E890" s="14">
        <v>1</v>
      </c>
      <c r="F890" s="14">
        <v>62000101</v>
      </c>
      <c r="G890" s="14">
        <v>0</v>
      </c>
      <c r="H890" s="13">
        <v>0</v>
      </c>
      <c r="I890" s="14">
        <v>1</v>
      </c>
      <c r="J890" s="14">
        <v>0</v>
      </c>
      <c r="K890" s="11">
        <v>0</v>
      </c>
      <c r="L890" s="14">
        <v>0</v>
      </c>
      <c r="M890" s="14">
        <v>0</v>
      </c>
      <c r="N890" s="14">
        <v>1</v>
      </c>
      <c r="O890" s="14">
        <v>0</v>
      </c>
      <c r="P890" s="14">
        <v>0</v>
      </c>
      <c r="Q890" s="14">
        <v>0</v>
      </c>
      <c r="R890" s="6">
        <v>0</v>
      </c>
      <c r="S890" s="13">
        <v>0</v>
      </c>
      <c r="T890" s="11">
        <v>1</v>
      </c>
      <c r="U890" s="14">
        <v>1</v>
      </c>
      <c r="V890" s="14">
        <v>0</v>
      </c>
      <c r="W890" s="14">
        <v>3</v>
      </c>
      <c r="X890" s="14">
        <v>0</v>
      </c>
      <c r="Y890" s="14">
        <v>0</v>
      </c>
      <c r="Z890" s="14">
        <v>0</v>
      </c>
      <c r="AA890" s="14">
        <v>0</v>
      </c>
      <c r="AB890" s="14">
        <v>0</v>
      </c>
      <c r="AC890" s="14">
        <v>0</v>
      </c>
      <c r="AD890" s="14">
        <v>12</v>
      </c>
      <c r="AE890" s="14">
        <v>0</v>
      </c>
      <c r="AF890" s="14">
        <v>3</v>
      </c>
      <c r="AG890" s="6">
        <v>7</v>
      </c>
      <c r="AH890" s="6">
        <v>0</v>
      </c>
      <c r="AI890" s="6">
        <v>0</v>
      </c>
      <c r="AJ890" s="6">
        <v>10</v>
      </c>
      <c r="AK890" s="14">
        <v>0</v>
      </c>
      <c r="AL890" s="14">
        <v>0</v>
      </c>
      <c r="AM890" s="14">
        <v>0</v>
      </c>
      <c r="AN890" s="14">
        <v>0</v>
      </c>
      <c r="AO890" s="14">
        <v>3000</v>
      </c>
      <c r="AP890" s="14">
        <v>0.5</v>
      </c>
      <c r="AQ890" s="14">
        <v>20</v>
      </c>
      <c r="AR890" s="6">
        <v>0</v>
      </c>
      <c r="AS890" s="14" t="s">
        <v>158</v>
      </c>
      <c r="AT890" s="12" t="s">
        <v>186</v>
      </c>
      <c r="AU890" s="14" t="s">
        <v>788</v>
      </c>
      <c r="AV890" s="14">
        <v>10000011</v>
      </c>
      <c r="AW890" s="14">
        <v>20001010</v>
      </c>
      <c r="AX890" s="15" t="s">
        <v>193</v>
      </c>
      <c r="AY890" s="15" t="s">
        <v>158</v>
      </c>
      <c r="AZ890" s="13">
        <v>0</v>
      </c>
      <c r="BA890" s="13">
        <v>0</v>
      </c>
      <c r="BB890" s="37" t="s">
        <v>1046</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62000102</v>
      </c>
      <c r="D891" s="82" t="s">
        <v>789</v>
      </c>
      <c r="E891" s="66">
        <v>1</v>
      </c>
      <c r="F891" s="66">
        <v>62011201</v>
      </c>
      <c r="G891" s="66">
        <v>0</v>
      </c>
      <c r="H891" s="73">
        <v>0</v>
      </c>
      <c r="I891" s="66">
        <v>1</v>
      </c>
      <c r="J891" s="66">
        <v>0</v>
      </c>
      <c r="K891" s="55">
        <v>0</v>
      </c>
      <c r="L891" s="66">
        <v>0</v>
      </c>
      <c r="M891" s="66">
        <v>0</v>
      </c>
      <c r="N891" s="66">
        <v>2</v>
      </c>
      <c r="O891" s="66">
        <v>1</v>
      </c>
      <c r="P891" s="66">
        <v>0.05</v>
      </c>
      <c r="Q891" s="66">
        <v>0</v>
      </c>
      <c r="R891" s="62">
        <v>0</v>
      </c>
      <c r="S891" s="73">
        <v>0</v>
      </c>
      <c r="T891" s="55">
        <v>1</v>
      </c>
      <c r="U891" s="66">
        <v>2</v>
      </c>
      <c r="V891" s="66">
        <v>0</v>
      </c>
      <c r="W891" s="66">
        <v>1.8</v>
      </c>
      <c r="X891" s="66">
        <v>700</v>
      </c>
      <c r="Y891" s="66">
        <v>0</v>
      </c>
      <c r="Z891" s="66">
        <v>0</v>
      </c>
      <c r="AA891" s="66">
        <v>0</v>
      </c>
      <c r="AB891" s="66">
        <v>1</v>
      </c>
      <c r="AC891" s="66">
        <v>0</v>
      </c>
      <c r="AD891" s="66">
        <v>10</v>
      </c>
      <c r="AE891" s="66">
        <v>1</v>
      </c>
      <c r="AF891" s="66">
        <v>1</v>
      </c>
      <c r="AG891" s="62">
        <v>2</v>
      </c>
      <c r="AH891" s="62">
        <v>2</v>
      </c>
      <c r="AI891" s="6">
        <v>0</v>
      </c>
      <c r="AJ891" s="62">
        <v>4</v>
      </c>
      <c r="AK891" s="66">
        <v>0</v>
      </c>
      <c r="AL891" s="66">
        <v>0</v>
      </c>
      <c r="AM891" s="66">
        <v>0</v>
      </c>
      <c r="AN891" s="66">
        <v>0.5</v>
      </c>
      <c r="AO891" s="66">
        <v>30000</v>
      </c>
      <c r="AP891" s="66">
        <v>0.5</v>
      </c>
      <c r="AQ891" s="66">
        <v>10</v>
      </c>
      <c r="AR891" s="62">
        <v>0</v>
      </c>
      <c r="AS891" s="66">
        <v>92002001</v>
      </c>
      <c r="AT891" s="54" t="s">
        <v>159</v>
      </c>
      <c r="AU891" s="66" t="s">
        <v>356</v>
      </c>
      <c r="AV891" s="66">
        <v>10003002</v>
      </c>
      <c r="AW891" s="66">
        <v>21100020</v>
      </c>
      <c r="AX891" s="82" t="s">
        <v>380</v>
      </c>
      <c r="AY891" s="82">
        <v>0</v>
      </c>
      <c r="AZ891" s="73">
        <v>0</v>
      </c>
      <c r="BA891" s="73">
        <v>0</v>
      </c>
      <c r="BB891" s="74" t="str">
        <f t="shared" ref="BB891" si="105">"立即对目标范围内的怪物造成"&amp;W891*100&amp;"%攻击伤害+"&amp;X891&amp;"点固定伤害"&amp;",并使目标移动速度降低50%,持续3秒"</f>
        <v>立即对目标范围内的怪物造成180%攻击伤害+700点固定伤害,并使目标移动速度降低50%,持续3秒</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62000103</v>
      </c>
      <c r="D892" s="15" t="s">
        <v>1047</v>
      </c>
      <c r="E892" s="14">
        <v>1</v>
      </c>
      <c r="F892" s="14">
        <v>62000103</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3.25</v>
      </c>
      <c r="X892" s="14">
        <v>0</v>
      </c>
      <c r="Y892" s="14">
        <v>0</v>
      </c>
      <c r="Z892" s="14">
        <v>0</v>
      </c>
      <c r="AA892" s="14">
        <v>0</v>
      </c>
      <c r="AB892" s="14">
        <v>0</v>
      </c>
      <c r="AC892" s="14">
        <v>0</v>
      </c>
      <c r="AD892" s="14">
        <v>20</v>
      </c>
      <c r="AE892" s="14">
        <v>1</v>
      </c>
      <c r="AF892" s="14">
        <v>4</v>
      </c>
      <c r="AG892" s="6">
        <v>2</v>
      </c>
      <c r="AH892" s="6">
        <v>1</v>
      </c>
      <c r="AI892" s="6">
        <v>0</v>
      </c>
      <c r="AJ892" s="6">
        <v>6</v>
      </c>
      <c r="AK892" s="14">
        <v>0</v>
      </c>
      <c r="AL892" s="14">
        <v>0.5</v>
      </c>
      <c r="AM892" s="14">
        <v>0</v>
      </c>
      <c r="AN892" s="14">
        <v>0.5</v>
      </c>
      <c r="AO892" s="14">
        <v>30000</v>
      </c>
      <c r="AP892" s="14">
        <v>0</v>
      </c>
      <c r="AQ892" s="14">
        <v>0</v>
      </c>
      <c r="AR892" s="6">
        <v>0</v>
      </c>
      <c r="AS892" s="14">
        <v>93000205</v>
      </c>
      <c r="AT892" s="12" t="s">
        <v>159</v>
      </c>
      <c r="AU892" s="14" t="s">
        <v>356</v>
      </c>
      <c r="AV892" s="14">
        <v>10003002</v>
      </c>
      <c r="AW892" s="14">
        <v>20001020</v>
      </c>
      <c r="AX892" s="15" t="s">
        <v>160</v>
      </c>
      <c r="AY892" s="15">
        <v>0</v>
      </c>
      <c r="AZ892" s="13">
        <v>0</v>
      </c>
      <c r="BA892" s="13">
        <v>0</v>
      </c>
      <c r="BB892" s="37" t="s">
        <v>1048</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66">
        <v>62000104</v>
      </c>
      <c r="D893" s="82" t="s">
        <v>695</v>
      </c>
      <c r="E893" s="66">
        <v>1</v>
      </c>
      <c r="F893" s="66">
        <v>62012201</v>
      </c>
      <c r="G893" s="66">
        <v>0</v>
      </c>
      <c r="H893" s="73">
        <v>0</v>
      </c>
      <c r="I893" s="66">
        <v>1</v>
      </c>
      <c r="J893" s="66">
        <v>0</v>
      </c>
      <c r="K893" s="55">
        <v>0</v>
      </c>
      <c r="L893" s="66">
        <v>0</v>
      </c>
      <c r="M893" s="66">
        <v>0</v>
      </c>
      <c r="N893" s="66">
        <v>2</v>
      </c>
      <c r="O893" s="66">
        <v>3</v>
      </c>
      <c r="P893" s="66">
        <v>0.15</v>
      </c>
      <c r="Q893" s="66">
        <v>0</v>
      </c>
      <c r="R893" s="62">
        <v>0</v>
      </c>
      <c r="S893" s="73">
        <v>0</v>
      </c>
      <c r="T893" s="55">
        <v>1</v>
      </c>
      <c r="U893" s="66">
        <v>2</v>
      </c>
      <c r="V893" s="66">
        <v>0</v>
      </c>
      <c r="W893" s="66">
        <v>1.8</v>
      </c>
      <c r="X893" s="66">
        <v>700</v>
      </c>
      <c r="Y893" s="66">
        <v>0</v>
      </c>
      <c r="Z893" s="66">
        <v>0</v>
      </c>
      <c r="AA893" s="66">
        <v>0</v>
      </c>
      <c r="AB893" s="66">
        <v>1</v>
      </c>
      <c r="AC893" s="66">
        <v>0</v>
      </c>
      <c r="AD893" s="66">
        <v>15</v>
      </c>
      <c r="AE893" s="66">
        <v>1</v>
      </c>
      <c r="AF893" s="66">
        <v>3.5</v>
      </c>
      <c r="AG893" s="62">
        <v>0</v>
      </c>
      <c r="AH893" s="62">
        <v>0</v>
      </c>
      <c r="AI893" s="6">
        <v>0</v>
      </c>
      <c r="AJ893" s="62">
        <v>4</v>
      </c>
      <c r="AK893" s="66">
        <v>0</v>
      </c>
      <c r="AL893" s="66">
        <v>0</v>
      </c>
      <c r="AM893" s="66">
        <v>0</v>
      </c>
      <c r="AN893" s="66">
        <v>0</v>
      </c>
      <c r="AO893" s="66">
        <v>3000</v>
      </c>
      <c r="AP893" s="66">
        <v>0</v>
      </c>
      <c r="AQ893" s="66">
        <v>0</v>
      </c>
      <c r="AR893" s="62">
        <v>0</v>
      </c>
      <c r="AS893" s="66">
        <v>92005001</v>
      </c>
      <c r="AT893" s="54" t="s">
        <v>159</v>
      </c>
      <c r="AU893" s="66" t="s">
        <v>349</v>
      </c>
      <c r="AV893" s="66">
        <v>10000009</v>
      </c>
      <c r="AW893" s="66">
        <v>21100050</v>
      </c>
      <c r="AX893" s="82" t="s">
        <v>160</v>
      </c>
      <c r="AY893" s="82">
        <v>0</v>
      </c>
      <c r="AZ893" s="73">
        <v>0</v>
      </c>
      <c r="BA893" s="73">
        <v>0</v>
      </c>
      <c r="BB893" s="92" t="str">
        <f>"受到伤害有一定概率立即对自身范围内的怪物造成"&amp;W893*100&amp;"%攻击伤害+"&amp;X893&amp;",并击退周围附近敌方目标"</f>
        <v>受到伤害有一定概率立即对自身范围内的怪物造成180%攻击伤害+700,并击退周围附近敌方目标</v>
      </c>
      <c r="BC893" s="66">
        <v>0</v>
      </c>
      <c r="BD893" s="55">
        <v>0</v>
      </c>
      <c r="BE893" s="66">
        <v>0</v>
      </c>
      <c r="BF893" s="66">
        <v>0</v>
      </c>
      <c r="BG893" s="66">
        <v>0</v>
      </c>
      <c r="BH893" s="66">
        <v>0</v>
      </c>
      <c r="BI893" s="85">
        <v>0</v>
      </c>
      <c r="BJ893" s="6">
        <v>1</v>
      </c>
      <c r="BK893" s="6">
        <v>0</v>
      </c>
      <c r="BL893" s="6">
        <v>0</v>
      </c>
      <c r="BM893" s="6">
        <v>0</v>
      </c>
      <c r="BN893" s="6">
        <v>0</v>
      </c>
      <c r="BO893" s="6">
        <v>0</v>
      </c>
    </row>
    <row r="894" spans="3:67" ht="20.25" customHeight="1">
      <c r="C894" s="66">
        <v>62000105</v>
      </c>
      <c r="D894" s="82" t="s">
        <v>1049</v>
      </c>
      <c r="E894" s="66">
        <v>1</v>
      </c>
      <c r="F894" s="66">
        <v>62000105</v>
      </c>
      <c r="G894" s="66">
        <v>0</v>
      </c>
      <c r="H894" s="73">
        <v>0</v>
      </c>
      <c r="I894" s="66">
        <v>1</v>
      </c>
      <c r="J894" s="66">
        <v>0</v>
      </c>
      <c r="K894" s="55">
        <v>0</v>
      </c>
      <c r="L894" s="66">
        <v>0</v>
      </c>
      <c r="M894" s="66">
        <v>0</v>
      </c>
      <c r="N894" s="66">
        <v>2</v>
      </c>
      <c r="O894" s="66">
        <v>1</v>
      </c>
      <c r="P894" s="66">
        <v>0.1</v>
      </c>
      <c r="Q894" s="66">
        <v>0</v>
      </c>
      <c r="R894" s="62">
        <v>0</v>
      </c>
      <c r="S894" s="73">
        <v>0</v>
      </c>
      <c r="T894" s="55">
        <v>1</v>
      </c>
      <c r="U894" s="66">
        <v>2</v>
      </c>
      <c r="V894" s="66">
        <v>0</v>
      </c>
      <c r="W894" s="66">
        <v>0</v>
      </c>
      <c r="X894" s="66">
        <v>0</v>
      </c>
      <c r="Y894" s="66">
        <v>0</v>
      </c>
      <c r="Z894" s="66">
        <v>0</v>
      </c>
      <c r="AA894" s="66">
        <v>0</v>
      </c>
      <c r="AB894" s="66">
        <v>1</v>
      </c>
      <c r="AC894" s="66">
        <v>0</v>
      </c>
      <c r="AD894" s="66">
        <v>12</v>
      </c>
      <c r="AE894" s="66">
        <v>0</v>
      </c>
      <c r="AF894" s="66">
        <v>0</v>
      </c>
      <c r="AG894" s="62">
        <v>2</v>
      </c>
      <c r="AH894" s="62">
        <v>1</v>
      </c>
      <c r="AI894" s="6">
        <v>0</v>
      </c>
      <c r="AJ894" s="62">
        <v>0</v>
      </c>
      <c r="AK894" s="66">
        <v>0</v>
      </c>
      <c r="AL894" s="66">
        <v>0</v>
      </c>
      <c r="AM894" s="66">
        <v>0</v>
      </c>
      <c r="AN894" s="66">
        <v>0</v>
      </c>
      <c r="AO894" s="66">
        <v>1000</v>
      </c>
      <c r="AP894" s="66">
        <v>0</v>
      </c>
      <c r="AQ894" s="66">
        <v>0</v>
      </c>
      <c r="AR894" s="62">
        <v>92000009</v>
      </c>
      <c r="AS894" s="66" t="s">
        <v>158</v>
      </c>
      <c r="AT894" s="54" t="s">
        <v>159</v>
      </c>
      <c r="AU894" s="66" t="s">
        <v>828</v>
      </c>
      <c r="AV894" s="66">
        <v>0</v>
      </c>
      <c r="AW894" s="66">
        <v>0</v>
      </c>
      <c r="AX894" s="82" t="s">
        <v>160</v>
      </c>
      <c r="AY894" s="82" t="s">
        <v>158</v>
      </c>
      <c r="AZ894" s="73">
        <v>0</v>
      </c>
      <c r="BA894" s="73">
        <v>0</v>
      </c>
      <c r="BB894" s="74" t="s">
        <v>1050</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66">
        <v>62000106</v>
      </c>
      <c r="D895" s="82" t="s">
        <v>1051</v>
      </c>
      <c r="E895" s="66">
        <v>1</v>
      </c>
      <c r="F895" s="66">
        <v>62000106</v>
      </c>
      <c r="G895" s="66">
        <v>0</v>
      </c>
      <c r="H895" s="73">
        <v>0</v>
      </c>
      <c r="I895" s="66">
        <v>1</v>
      </c>
      <c r="J895" s="66">
        <v>0</v>
      </c>
      <c r="K895" s="55">
        <v>0</v>
      </c>
      <c r="L895" s="66">
        <v>0</v>
      </c>
      <c r="M895" s="66">
        <v>0</v>
      </c>
      <c r="N895" s="66">
        <v>2</v>
      </c>
      <c r="O895" s="66">
        <v>2</v>
      </c>
      <c r="P895" s="66">
        <v>0.3</v>
      </c>
      <c r="Q895" s="66">
        <v>0</v>
      </c>
      <c r="R895" s="62">
        <v>0</v>
      </c>
      <c r="S895" s="73">
        <v>0</v>
      </c>
      <c r="T895" s="55">
        <v>1</v>
      </c>
      <c r="U895" s="66">
        <v>2</v>
      </c>
      <c r="V895" s="66">
        <v>0</v>
      </c>
      <c r="W895" s="66">
        <v>0</v>
      </c>
      <c r="X895" s="66">
        <v>0</v>
      </c>
      <c r="Y895" s="66">
        <v>0</v>
      </c>
      <c r="Z895" s="66">
        <v>0</v>
      </c>
      <c r="AA895" s="66">
        <v>0</v>
      </c>
      <c r="AB895" s="66">
        <v>1</v>
      </c>
      <c r="AC895" s="66">
        <v>0</v>
      </c>
      <c r="AD895" s="66">
        <v>45</v>
      </c>
      <c r="AE895" s="66">
        <v>0</v>
      </c>
      <c r="AF895" s="66">
        <v>0</v>
      </c>
      <c r="AG895" s="62">
        <v>2</v>
      </c>
      <c r="AH895" s="62">
        <v>1</v>
      </c>
      <c r="AI895" s="6">
        <v>0</v>
      </c>
      <c r="AJ895" s="62">
        <v>0</v>
      </c>
      <c r="AK895" s="66">
        <v>0</v>
      </c>
      <c r="AL895" s="66">
        <v>0</v>
      </c>
      <c r="AM895" s="66">
        <v>0</v>
      </c>
      <c r="AN895" s="66">
        <v>0</v>
      </c>
      <c r="AO895" s="66">
        <v>1000</v>
      </c>
      <c r="AP895" s="66">
        <v>0</v>
      </c>
      <c r="AQ895" s="66">
        <v>0</v>
      </c>
      <c r="AR895" s="62">
        <v>92000010</v>
      </c>
      <c r="AS895" s="66" t="s">
        <v>158</v>
      </c>
      <c r="AT895" s="54" t="s">
        <v>159</v>
      </c>
      <c r="AU895" s="66" t="s">
        <v>828</v>
      </c>
      <c r="AV895" s="66">
        <v>0</v>
      </c>
      <c r="AW895" s="66">
        <v>0</v>
      </c>
      <c r="AX895" s="82" t="s">
        <v>160</v>
      </c>
      <c r="AY895" s="82" t="s">
        <v>158</v>
      </c>
      <c r="AZ895" s="73">
        <v>0</v>
      </c>
      <c r="BA895" s="73">
        <v>0</v>
      </c>
      <c r="BB895" s="84" t="s">
        <v>1052</v>
      </c>
      <c r="BC895" s="66">
        <v>0</v>
      </c>
      <c r="BD895" s="55">
        <v>0</v>
      </c>
      <c r="BE895" s="66">
        <v>0</v>
      </c>
      <c r="BF895" s="66">
        <v>0</v>
      </c>
      <c r="BG895" s="66">
        <v>0</v>
      </c>
      <c r="BH895" s="66">
        <v>0</v>
      </c>
      <c r="BI895" s="85">
        <v>0</v>
      </c>
      <c r="BJ895" s="6">
        <v>0</v>
      </c>
      <c r="BK895" s="6">
        <v>0</v>
      </c>
      <c r="BL895" s="6">
        <v>0</v>
      </c>
      <c r="BM895" s="6">
        <v>0</v>
      </c>
      <c r="BN895" s="6">
        <v>0</v>
      </c>
      <c r="BO895" s="6">
        <v>0</v>
      </c>
    </row>
    <row r="896" spans="3:67" ht="20.25" customHeight="1">
      <c r="C896" s="14">
        <v>62000107</v>
      </c>
      <c r="D896" s="15" t="s">
        <v>1053</v>
      </c>
      <c r="E896" s="14">
        <v>1</v>
      </c>
      <c r="F896" s="14">
        <v>62000107</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2.5</v>
      </c>
      <c r="X896" s="14">
        <v>0</v>
      </c>
      <c r="Y896" s="14">
        <v>0</v>
      </c>
      <c r="Z896" s="14">
        <v>0</v>
      </c>
      <c r="AA896" s="14">
        <v>0</v>
      </c>
      <c r="AB896" s="14">
        <v>0</v>
      </c>
      <c r="AC896" s="14">
        <v>0</v>
      </c>
      <c r="AD896" s="14">
        <v>18</v>
      </c>
      <c r="AE896" s="14">
        <v>1</v>
      </c>
      <c r="AF896" s="14">
        <v>3.5</v>
      </c>
      <c r="AG896" s="6">
        <v>0</v>
      </c>
      <c r="AH896" s="6">
        <v>0</v>
      </c>
      <c r="AI896" s="6">
        <v>0</v>
      </c>
      <c r="AJ896" s="6">
        <v>4</v>
      </c>
      <c r="AK896" s="14">
        <v>0</v>
      </c>
      <c r="AL896" s="14">
        <v>0</v>
      </c>
      <c r="AM896" s="14">
        <v>0</v>
      </c>
      <c r="AN896" s="14">
        <v>0.5</v>
      </c>
      <c r="AO896" s="14">
        <v>3000</v>
      </c>
      <c r="AP896" s="14">
        <v>0</v>
      </c>
      <c r="AQ896" s="14">
        <v>0</v>
      </c>
      <c r="AR896" s="6">
        <v>92000018</v>
      </c>
      <c r="AS896" s="14" t="s">
        <v>1054</v>
      </c>
      <c r="AT896" s="12" t="s">
        <v>159</v>
      </c>
      <c r="AU896" s="14" t="s">
        <v>349</v>
      </c>
      <c r="AV896" s="14">
        <v>10000009</v>
      </c>
      <c r="AW896" s="14">
        <v>20001030</v>
      </c>
      <c r="AX896" s="15" t="s">
        <v>160</v>
      </c>
      <c r="AY896" s="15">
        <v>0</v>
      </c>
      <c r="AZ896" s="13">
        <v>0</v>
      </c>
      <c r="BA896" s="13">
        <v>0</v>
      </c>
      <c r="BB896" s="37" t="s">
        <v>1055</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142">
        <v>62000108</v>
      </c>
      <c r="D897" s="143" t="s">
        <v>1056</v>
      </c>
      <c r="E897" s="142">
        <v>1</v>
      </c>
      <c r="F897" s="142">
        <v>62000108</v>
      </c>
      <c r="G897" s="142">
        <v>0</v>
      </c>
      <c r="H897" s="144">
        <v>0</v>
      </c>
      <c r="I897" s="142">
        <v>1</v>
      </c>
      <c r="J897" s="142">
        <v>0</v>
      </c>
      <c r="K897" s="145">
        <v>0</v>
      </c>
      <c r="L897" s="142">
        <v>0</v>
      </c>
      <c r="M897" s="142">
        <v>0</v>
      </c>
      <c r="N897" s="142">
        <v>2</v>
      </c>
      <c r="O897" s="142">
        <v>4</v>
      </c>
      <c r="P897" s="142">
        <v>1</v>
      </c>
      <c r="Q897" s="142">
        <v>0</v>
      </c>
      <c r="R897" s="146">
        <v>0</v>
      </c>
      <c r="S897" s="144">
        <v>0</v>
      </c>
      <c r="T897" s="145">
        <v>1</v>
      </c>
      <c r="U897" s="142">
        <v>2</v>
      </c>
      <c r="V897" s="142">
        <v>0</v>
      </c>
      <c r="W897" s="142">
        <v>0</v>
      </c>
      <c r="X897" s="142">
        <v>0</v>
      </c>
      <c r="Y897" s="142">
        <v>0</v>
      </c>
      <c r="Z897" s="142">
        <v>0</v>
      </c>
      <c r="AA897" s="142">
        <v>0</v>
      </c>
      <c r="AB897" s="142">
        <v>1</v>
      </c>
      <c r="AC897" s="142">
        <v>0</v>
      </c>
      <c r="AD897" s="142">
        <v>1</v>
      </c>
      <c r="AE897" s="142">
        <v>0</v>
      </c>
      <c r="AF897" s="142">
        <v>0</v>
      </c>
      <c r="AG897" s="146">
        <v>8</v>
      </c>
      <c r="AH897" s="146">
        <v>0</v>
      </c>
      <c r="AI897" s="146">
        <v>0</v>
      </c>
      <c r="AJ897" s="146">
        <v>0</v>
      </c>
      <c r="AK897" s="142">
        <v>0</v>
      </c>
      <c r="AL897" s="142">
        <v>0</v>
      </c>
      <c r="AM897" s="142">
        <v>0</v>
      </c>
      <c r="AN897" s="142">
        <v>0</v>
      </c>
      <c r="AO897" s="142">
        <v>1000</v>
      </c>
      <c r="AP897" s="142">
        <v>0</v>
      </c>
      <c r="AQ897" s="142">
        <v>0</v>
      </c>
      <c r="AR897" s="146">
        <v>92000005</v>
      </c>
      <c r="AS897" s="142" t="s">
        <v>158</v>
      </c>
      <c r="AT897" s="147" t="s">
        <v>159</v>
      </c>
      <c r="AU897" s="142" t="s">
        <v>828</v>
      </c>
      <c r="AV897" s="142">
        <v>0</v>
      </c>
      <c r="AW897" s="142">
        <v>40000003</v>
      </c>
      <c r="AX897" s="143" t="s">
        <v>160</v>
      </c>
      <c r="AY897" s="143" t="s">
        <v>158</v>
      </c>
      <c r="AZ897" s="144">
        <v>0</v>
      </c>
      <c r="BA897" s="144">
        <v>0</v>
      </c>
      <c r="BB897" s="151" t="s">
        <v>1057</v>
      </c>
      <c r="BC897" s="142">
        <v>0</v>
      </c>
      <c r="BD897" s="145">
        <v>0</v>
      </c>
      <c r="BE897" s="142">
        <v>0</v>
      </c>
      <c r="BF897" s="142">
        <v>0</v>
      </c>
      <c r="BG897" s="142">
        <v>0</v>
      </c>
      <c r="BH897" s="142">
        <v>0</v>
      </c>
      <c r="BI897" s="155">
        <v>0</v>
      </c>
      <c r="BJ897" s="146">
        <v>1</v>
      </c>
      <c r="BK897" s="6">
        <v>0</v>
      </c>
      <c r="BL897" s="6">
        <v>0</v>
      </c>
      <c r="BM897" s="6">
        <v>0</v>
      </c>
      <c r="BN897" s="6">
        <v>0</v>
      </c>
      <c r="BO897" s="6">
        <v>0</v>
      </c>
    </row>
    <row r="898" spans="3:67" ht="19.5" customHeight="1">
      <c r="C898" s="14">
        <v>62000109</v>
      </c>
      <c r="D898" s="15" t="s">
        <v>1058</v>
      </c>
      <c r="E898" s="11">
        <v>1</v>
      </c>
      <c r="F898" s="14">
        <v>62000109</v>
      </c>
      <c r="G898" s="14">
        <v>0</v>
      </c>
      <c r="H898" s="13">
        <v>0</v>
      </c>
      <c r="I898" s="14">
        <v>1</v>
      </c>
      <c r="J898" s="14">
        <v>0</v>
      </c>
      <c r="K898" s="11">
        <v>0</v>
      </c>
      <c r="L898" s="14">
        <v>0</v>
      </c>
      <c r="M898" s="14">
        <v>0</v>
      </c>
      <c r="N898" s="14">
        <v>1</v>
      </c>
      <c r="O898" s="14">
        <v>0</v>
      </c>
      <c r="P898" s="14">
        <v>0</v>
      </c>
      <c r="Q898" s="14">
        <v>0</v>
      </c>
      <c r="R898" s="6">
        <v>0</v>
      </c>
      <c r="S898" s="13">
        <v>0</v>
      </c>
      <c r="T898" s="11">
        <v>1</v>
      </c>
      <c r="U898" s="14">
        <v>2</v>
      </c>
      <c r="V898" s="14">
        <v>0</v>
      </c>
      <c r="W898" s="14">
        <v>3</v>
      </c>
      <c r="X898" s="14">
        <v>2500</v>
      </c>
      <c r="Y898" s="14">
        <v>0</v>
      </c>
      <c r="Z898" s="14">
        <v>0</v>
      </c>
      <c r="AA898" s="14">
        <v>0</v>
      </c>
      <c r="AB898" s="14">
        <v>0</v>
      </c>
      <c r="AC898" s="14">
        <v>0</v>
      </c>
      <c r="AD898" s="14">
        <v>12</v>
      </c>
      <c r="AE898" s="14">
        <v>1</v>
      </c>
      <c r="AF898" s="14">
        <v>3</v>
      </c>
      <c r="AG898" s="6">
        <v>2</v>
      </c>
      <c r="AH898" s="6">
        <v>2</v>
      </c>
      <c r="AI898" s="6">
        <v>0</v>
      </c>
      <c r="AJ898" s="6">
        <v>4</v>
      </c>
      <c r="AK898" s="14">
        <v>0</v>
      </c>
      <c r="AL898" s="14">
        <v>0</v>
      </c>
      <c r="AM898" s="14">
        <v>0</v>
      </c>
      <c r="AN898" s="14">
        <v>0.2</v>
      </c>
      <c r="AO898" s="14">
        <v>3000</v>
      </c>
      <c r="AP898" s="14">
        <v>0.2</v>
      </c>
      <c r="AQ898" s="14">
        <v>10</v>
      </c>
      <c r="AR898" s="6">
        <v>0</v>
      </c>
      <c r="AS898" s="14">
        <v>92000013</v>
      </c>
      <c r="AT898" s="15" t="s">
        <v>159</v>
      </c>
      <c r="AU898" s="14" t="s">
        <v>356</v>
      </c>
      <c r="AV898" s="14">
        <v>10003002</v>
      </c>
      <c r="AW898" s="14">
        <v>20001040</v>
      </c>
      <c r="AX898" s="15" t="s">
        <v>380</v>
      </c>
      <c r="AY898" s="15">
        <v>0</v>
      </c>
      <c r="AZ898" s="13">
        <v>0</v>
      </c>
      <c r="BA898" s="13">
        <v>0</v>
      </c>
      <c r="BB898" s="108" t="s">
        <v>1059</v>
      </c>
      <c r="BC898" s="14">
        <v>0</v>
      </c>
      <c r="BD898" s="11">
        <v>0</v>
      </c>
      <c r="BE898" s="14">
        <v>0</v>
      </c>
      <c r="BF898" s="14">
        <v>0</v>
      </c>
      <c r="BG898" s="14">
        <v>0</v>
      </c>
      <c r="BH898" s="14">
        <v>0</v>
      </c>
      <c r="BI898" s="9">
        <v>0</v>
      </c>
      <c r="BJ898" s="6">
        <v>0</v>
      </c>
      <c r="BK898" s="6">
        <v>0</v>
      </c>
      <c r="BL898" s="6">
        <v>0</v>
      </c>
      <c r="BM898" s="6">
        <v>0</v>
      </c>
      <c r="BN898" s="6">
        <v>0</v>
      </c>
      <c r="BO898" s="6">
        <v>0</v>
      </c>
    </row>
    <row r="899" spans="3:67" ht="19.5" customHeight="1">
      <c r="C899" s="66">
        <v>63001001</v>
      </c>
      <c r="D899" s="82" t="s">
        <v>1060</v>
      </c>
      <c r="E899" s="55">
        <v>1</v>
      </c>
      <c r="F899" s="66">
        <v>63001001</v>
      </c>
      <c r="G899" s="66">
        <v>0</v>
      </c>
      <c r="H899" s="73">
        <v>0</v>
      </c>
      <c r="I899" s="66">
        <v>1</v>
      </c>
      <c r="J899" s="66">
        <v>0</v>
      </c>
      <c r="K899" s="55">
        <v>0</v>
      </c>
      <c r="L899" s="66">
        <v>0</v>
      </c>
      <c r="M899" s="66">
        <v>0</v>
      </c>
      <c r="N899" s="66">
        <v>2</v>
      </c>
      <c r="O899" s="66">
        <v>12</v>
      </c>
      <c r="P899" s="66">
        <v>1</v>
      </c>
      <c r="Q899" s="66">
        <v>0</v>
      </c>
      <c r="R899" s="62">
        <v>0</v>
      </c>
      <c r="S899" s="73">
        <v>0</v>
      </c>
      <c r="T899" s="55">
        <v>1</v>
      </c>
      <c r="U899" s="66">
        <v>2</v>
      </c>
      <c r="V899" s="66">
        <v>0</v>
      </c>
      <c r="W899" s="66">
        <v>0</v>
      </c>
      <c r="X899" s="66">
        <v>0</v>
      </c>
      <c r="Y899" s="66">
        <v>0</v>
      </c>
      <c r="Z899" s="66">
        <v>0</v>
      </c>
      <c r="AA899" s="66">
        <v>0</v>
      </c>
      <c r="AB899" s="66">
        <v>1</v>
      </c>
      <c r="AC899" s="66">
        <v>0</v>
      </c>
      <c r="AD899" s="66">
        <v>60</v>
      </c>
      <c r="AE899" s="66">
        <v>1</v>
      </c>
      <c r="AF899" s="66" t="s">
        <v>392</v>
      </c>
      <c r="AG899" s="62">
        <v>0</v>
      </c>
      <c r="AH899" s="62">
        <v>0</v>
      </c>
      <c r="AI899" s="6">
        <v>0</v>
      </c>
      <c r="AJ899" s="62">
        <v>0</v>
      </c>
      <c r="AK899" s="66">
        <v>0</v>
      </c>
      <c r="AL899" s="66">
        <v>0</v>
      </c>
      <c r="AM899" s="66">
        <v>0</v>
      </c>
      <c r="AN899" s="66">
        <v>0</v>
      </c>
      <c r="AO899" s="66">
        <v>50000</v>
      </c>
      <c r="AP899" s="66">
        <v>0</v>
      </c>
      <c r="AQ899" s="66">
        <v>0</v>
      </c>
      <c r="AR899" s="62">
        <v>0</v>
      </c>
      <c r="AS899" s="66">
        <v>90501001</v>
      </c>
      <c r="AT899" s="82" t="s">
        <v>158</v>
      </c>
      <c r="AU899" s="66">
        <v>0</v>
      </c>
      <c r="AV899" s="66">
        <v>0</v>
      </c>
      <c r="AW899" s="66">
        <v>0</v>
      </c>
      <c r="AX899" s="12" t="s">
        <v>1061</v>
      </c>
      <c r="AY899" s="82">
        <v>0</v>
      </c>
      <c r="AZ899" s="73">
        <v>0</v>
      </c>
      <c r="BA899" s="73">
        <v>0</v>
      </c>
      <c r="BB899" s="130" t="s">
        <v>1062</v>
      </c>
      <c r="BC899" s="66">
        <v>0</v>
      </c>
      <c r="BD899" s="55">
        <v>0</v>
      </c>
      <c r="BE899" s="66">
        <v>0</v>
      </c>
      <c r="BF899" s="66">
        <v>0</v>
      </c>
      <c r="BG899" s="66">
        <v>0</v>
      </c>
      <c r="BH899" s="66">
        <v>0</v>
      </c>
      <c r="BI899" s="85">
        <v>0</v>
      </c>
      <c r="BJ899" s="6">
        <v>1</v>
      </c>
      <c r="BK899" s="6">
        <v>0</v>
      </c>
      <c r="BL899" s="6">
        <v>0</v>
      </c>
      <c r="BM899" s="6">
        <v>0</v>
      </c>
      <c r="BN899" s="6">
        <v>0</v>
      </c>
      <c r="BO899" s="6">
        <v>0</v>
      </c>
    </row>
    <row r="900" spans="3:67" ht="20.100000000000001" customHeight="1">
      <c r="C900" s="11">
        <v>63001002</v>
      </c>
      <c r="D900" s="12" t="s">
        <v>1063</v>
      </c>
      <c r="E900" s="11">
        <v>1</v>
      </c>
      <c r="F900" s="11">
        <v>63001002</v>
      </c>
      <c r="G900" s="14">
        <v>0</v>
      </c>
      <c r="H900" s="13">
        <v>0</v>
      </c>
      <c r="I900" s="14">
        <v>1</v>
      </c>
      <c r="J900" s="14">
        <v>0</v>
      </c>
      <c r="K900" s="11">
        <v>0</v>
      </c>
      <c r="L900" s="11">
        <v>0</v>
      </c>
      <c r="M900" s="11">
        <v>0</v>
      </c>
      <c r="N900" s="11">
        <v>5</v>
      </c>
      <c r="O900" s="11">
        <v>0</v>
      </c>
      <c r="P900" s="11">
        <v>0</v>
      </c>
      <c r="Q900" s="11">
        <v>0</v>
      </c>
      <c r="R900" s="6">
        <v>0</v>
      </c>
      <c r="S900" s="11">
        <v>0</v>
      </c>
      <c r="T900" s="11">
        <v>1</v>
      </c>
      <c r="U900" s="11">
        <v>2</v>
      </c>
      <c r="V900" s="11">
        <v>0</v>
      </c>
      <c r="W900" s="14">
        <v>0</v>
      </c>
      <c r="X900" s="14">
        <v>0</v>
      </c>
      <c r="Y900" s="11">
        <v>0</v>
      </c>
      <c r="Z900" s="11">
        <v>0</v>
      </c>
      <c r="AA900" s="11">
        <v>0</v>
      </c>
      <c r="AB900" s="11">
        <v>1</v>
      </c>
      <c r="AC900" s="11">
        <v>0</v>
      </c>
      <c r="AD900" s="11">
        <v>0</v>
      </c>
      <c r="AE900" s="11">
        <v>2</v>
      </c>
      <c r="AF900" s="11" t="s">
        <v>167</v>
      </c>
      <c r="AG900" s="6">
        <v>2</v>
      </c>
      <c r="AH900" s="6">
        <v>2</v>
      </c>
      <c r="AI900" s="6">
        <v>0</v>
      </c>
      <c r="AJ900" s="6">
        <v>1.5</v>
      </c>
      <c r="AK900" s="11">
        <v>0</v>
      </c>
      <c r="AL900" s="11">
        <v>0</v>
      </c>
      <c r="AM900" s="11">
        <v>0</v>
      </c>
      <c r="AN900" s="11">
        <v>0</v>
      </c>
      <c r="AO900" s="11">
        <v>3000</v>
      </c>
      <c r="AP900" s="11">
        <v>0</v>
      </c>
      <c r="AQ900" s="11">
        <v>0</v>
      </c>
      <c r="AR900" s="6">
        <v>0</v>
      </c>
      <c r="AS900" s="11" t="s">
        <v>158</v>
      </c>
      <c r="AT900" s="12" t="s">
        <v>158</v>
      </c>
      <c r="AU900" s="11">
        <v>0</v>
      </c>
      <c r="AV900" s="14">
        <v>0</v>
      </c>
      <c r="AW900" s="14">
        <v>0</v>
      </c>
      <c r="AX900" s="12" t="s">
        <v>160</v>
      </c>
      <c r="AY900" s="11" t="s">
        <v>1064</v>
      </c>
      <c r="AZ900" s="13">
        <v>0</v>
      </c>
      <c r="BA900" s="13">
        <v>0</v>
      </c>
      <c r="BB900" s="37" t="s">
        <v>1065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63001003</v>
      </c>
      <c r="D901" s="12" t="s">
        <v>1066</v>
      </c>
      <c r="E901" s="11">
        <v>1</v>
      </c>
      <c r="F901" s="11">
        <v>63003001</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v>0</v>
      </c>
      <c r="BB901" s="37" t="s">
        <v>1067</v>
      </c>
      <c r="BC901" s="11">
        <v>0</v>
      </c>
      <c r="BD901" s="11">
        <v>0</v>
      </c>
      <c r="BE901" s="11">
        <v>0</v>
      </c>
      <c r="BF901" s="11">
        <v>0</v>
      </c>
      <c r="BG901" s="11">
        <v>0</v>
      </c>
      <c r="BH901" s="11">
        <v>0</v>
      </c>
      <c r="BI901" s="9">
        <v>0</v>
      </c>
      <c r="BJ901" s="6">
        <v>0</v>
      </c>
      <c r="BK901" s="6">
        <v>0</v>
      </c>
      <c r="BL901" s="6">
        <v>0</v>
      </c>
      <c r="BM901" s="6">
        <v>0</v>
      </c>
      <c r="BN901" s="6">
        <v>0</v>
      </c>
      <c r="BO901" s="6">
        <v>0</v>
      </c>
    </row>
    <row r="902" spans="3:67" ht="19.5" customHeight="1">
      <c r="C902" s="11">
        <v>63001004</v>
      </c>
      <c r="D902" s="141" t="s">
        <v>1068</v>
      </c>
      <c r="E902" s="104">
        <v>1</v>
      </c>
      <c r="F902" s="104">
        <v>63001004</v>
      </c>
      <c r="G902" s="104">
        <v>0</v>
      </c>
      <c r="H902" s="104">
        <v>0</v>
      </c>
      <c r="I902" s="14">
        <v>1</v>
      </c>
      <c r="J902" s="14">
        <v>0</v>
      </c>
      <c r="K902" s="11">
        <v>0</v>
      </c>
      <c r="L902" s="104">
        <v>0</v>
      </c>
      <c r="M902" s="104">
        <v>0</v>
      </c>
      <c r="N902" s="104">
        <v>2</v>
      </c>
      <c r="O902" s="104">
        <v>1</v>
      </c>
      <c r="P902" s="104">
        <v>0.05</v>
      </c>
      <c r="Q902" s="104">
        <v>0</v>
      </c>
      <c r="R902" s="6">
        <v>0</v>
      </c>
      <c r="S902" s="104">
        <v>0</v>
      </c>
      <c r="T902" s="104">
        <v>1</v>
      </c>
      <c r="U902" s="104">
        <v>2</v>
      </c>
      <c r="V902" s="104">
        <v>0</v>
      </c>
      <c r="W902" s="104">
        <v>0</v>
      </c>
      <c r="X902" s="104">
        <v>0</v>
      </c>
      <c r="Y902" s="104">
        <v>0</v>
      </c>
      <c r="Z902" s="104">
        <v>0</v>
      </c>
      <c r="AA902" s="104">
        <v>0</v>
      </c>
      <c r="AB902" s="11">
        <v>1</v>
      </c>
      <c r="AC902" s="104">
        <v>0</v>
      </c>
      <c r="AD902" s="104">
        <v>15</v>
      </c>
      <c r="AE902" s="104">
        <v>2</v>
      </c>
      <c r="AF902" s="104" t="s">
        <v>167</v>
      </c>
      <c r="AG902" s="104">
        <v>2</v>
      </c>
      <c r="AH902" s="104">
        <v>3</v>
      </c>
      <c r="AI902" s="6">
        <v>0</v>
      </c>
      <c r="AJ902" s="104">
        <v>1.5</v>
      </c>
      <c r="AK902" s="104">
        <v>0</v>
      </c>
      <c r="AL902" s="104">
        <v>0</v>
      </c>
      <c r="AM902" s="104">
        <v>0</v>
      </c>
      <c r="AN902" s="104">
        <v>0</v>
      </c>
      <c r="AO902" s="104">
        <v>3000</v>
      </c>
      <c r="AP902" s="104">
        <v>0.5</v>
      </c>
      <c r="AQ902" s="104">
        <v>0</v>
      </c>
      <c r="AR902" s="104">
        <v>0</v>
      </c>
      <c r="AS902" s="104">
        <v>0</v>
      </c>
      <c r="AT902" s="141" t="s">
        <v>158</v>
      </c>
      <c r="AU902" s="104">
        <v>0</v>
      </c>
      <c r="AV902" s="104">
        <v>0</v>
      </c>
      <c r="AW902" s="104">
        <v>0</v>
      </c>
      <c r="AX902" s="141" t="s">
        <v>160</v>
      </c>
      <c r="AY902" s="141">
        <v>0</v>
      </c>
      <c r="AZ902" s="104">
        <v>0</v>
      </c>
      <c r="BA902" s="104">
        <v>0</v>
      </c>
      <c r="BB902" s="157" t="str">
        <f>"普通攻击有5%概率向目标施放元素爆冰技能"</f>
        <v>普通攻击有5%概率向目标施放元素爆冰技能</v>
      </c>
      <c r="BC902" s="104">
        <v>0</v>
      </c>
      <c r="BD902" s="11">
        <v>0</v>
      </c>
      <c r="BE902" s="104">
        <v>0</v>
      </c>
      <c r="BF902" s="104">
        <v>0</v>
      </c>
      <c r="BG902" s="104">
        <v>0</v>
      </c>
      <c r="BH902" s="104">
        <v>0</v>
      </c>
      <c r="BI902" s="195" t="s">
        <v>1069</v>
      </c>
      <c r="BJ902" s="6">
        <v>0</v>
      </c>
      <c r="BK902" s="6">
        <v>0</v>
      </c>
      <c r="BL902" s="6">
        <v>0</v>
      </c>
      <c r="BM902" s="6">
        <v>0</v>
      </c>
      <c r="BN902" s="6">
        <v>0</v>
      </c>
      <c r="BO902" s="6">
        <v>0</v>
      </c>
    </row>
    <row r="903" spans="3:67" ht="20.100000000000001" customHeight="1">
      <c r="C903" s="24">
        <v>63001005</v>
      </c>
      <c r="D903" s="38" t="s">
        <v>1070</v>
      </c>
      <c r="E903" s="24">
        <v>1</v>
      </c>
      <c r="F903" s="24">
        <v>63001005</v>
      </c>
      <c r="G903" s="24">
        <v>0</v>
      </c>
      <c r="H903" s="24">
        <v>0</v>
      </c>
      <c r="I903" s="24">
        <v>1</v>
      </c>
      <c r="J903" s="24">
        <v>0</v>
      </c>
      <c r="K903" s="24">
        <v>0</v>
      </c>
      <c r="L903" s="24">
        <v>0</v>
      </c>
      <c r="M903" s="24">
        <v>0</v>
      </c>
      <c r="N903" s="24">
        <v>5</v>
      </c>
      <c r="O903" s="24">
        <v>0</v>
      </c>
      <c r="P903" s="24">
        <v>0</v>
      </c>
      <c r="Q903" s="24">
        <v>0</v>
      </c>
      <c r="R903" s="24">
        <v>0</v>
      </c>
      <c r="S903" s="24">
        <v>0</v>
      </c>
      <c r="T903" s="24">
        <v>1</v>
      </c>
      <c r="U903" s="24">
        <v>2</v>
      </c>
      <c r="V903" s="24">
        <v>0</v>
      </c>
      <c r="W903" s="24">
        <v>0</v>
      </c>
      <c r="X903" s="24">
        <v>0</v>
      </c>
      <c r="Y903" s="24">
        <v>0</v>
      </c>
      <c r="Z903" s="24">
        <v>0</v>
      </c>
      <c r="AA903" s="24">
        <v>0</v>
      </c>
      <c r="AB903" s="24">
        <v>1</v>
      </c>
      <c r="AC903" s="24">
        <v>0</v>
      </c>
      <c r="AD903" s="24">
        <v>0</v>
      </c>
      <c r="AE903" s="24">
        <v>2</v>
      </c>
      <c r="AF903" s="24" t="s">
        <v>167</v>
      </c>
      <c r="AG903" s="24">
        <v>2</v>
      </c>
      <c r="AH903" s="24">
        <v>2</v>
      </c>
      <c r="AI903" s="24">
        <v>0</v>
      </c>
      <c r="AJ903" s="24">
        <v>1.5</v>
      </c>
      <c r="AK903" s="24">
        <v>0</v>
      </c>
      <c r="AL903" s="24">
        <v>0</v>
      </c>
      <c r="AM903" s="24">
        <v>0</v>
      </c>
      <c r="AN903" s="24">
        <v>0</v>
      </c>
      <c r="AO903" s="24">
        <v>3000</v>
      </c>
      <c r="AP903" s="24">
        <v>0</v>
      </c>
      <c r="AQ903" s="24">
        <v>0</v>
      </c>
      <c r="AR903" s="24">
        <v>0</v>
      </c>
      <c r="AS903" s="24" t="s">
        <v>158</v>
      </c>
      <c r="AT903" s="38" t="s">
        <v>158</v>
      </c>
      <c r="AU903" s="24">
        <v>0</v>
      </c>
      <c r="AV903" s="24">
        <v>0</v>
      </c>
      <c r="AW903" s="24">
        <v>0</v>
      </c>
      <c r="AX903" s="38" t="s">
        <v>160</v>
      </c>
      <c r="AY903" s="24" t="s">
        <v>1071</v>
      </c>
      <c r="AZ903" s="24">
        <v>0</v>
      </c>
      <c r="BA903" s="24">
        <v>0</v>
      </c>
      <c r="BB903" s="158" t="s">
        <v>1072</v>
      </c>
      <c r="BC903" s="24">
        <v>0</v>
      </c>
      <c r="BD903" s="24">
        <v>0</v>
      </c>
      <c r="BE903" s="24">
        <v>0</v>
      </c>
      <c r="BF903" s="24">
        <v>0</v>
      </c>
      <c r="BG903" s="24">
        <v>0</v>
      </c>
      <c r="BH903" s="24">
        <v>0</v>
      </c>
      <c r="BI903" s="17">
        <v>0</v>
      </c>
      <c r="BJ903" s="24">
        <v>0</v>
      </c>
      <c r="BK903" s="24">
        <v>0</v>
      </c>
      <c r="BL903" s="24">
        <v>0</v>
      </c>
      <c r="BM903" s="24">
        <v>0</v>
      </c>
      <c r="BN903" s="24">
        <v>0</v>
      </c>
      <c r="BO903" s="24">
        <v>0</v>
      </c>
    </row>
    <row r="904" spans="3:67" ht="20.100000000000001" customHeight="1">
      <c r="C904" s="11">
        <v>63002001</v>
      </c>
      <c r="D904" s="12" t="s">
        <v>1073</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t="s">
        <v>392</v>
      </c>
      <c r="AG904" s="6">
        <v>0</v>
      </c>
      <c r="AH904" s="6">
        <v>0</v>
      </c>
      <c r="AI904" s="6">
        <v>0</v>
      </c>
      <c r="AJ904" s="6">
        <v>0</v>
      </c>
      <c r="AK904" s="11">
        <v>0</v>
      </c>
      <c r="AL904" s="11">
        <v>0</v>
      </c>
      <c r="AM904" s="11">
        <v>0</v>
      </c>
      <c r="AN904" s="11">
        <v>0</v>
      </c>
      <c r="AO904" s="11">
        <v>50000</v>
      </c>
      <c r="AP904" s="11">
        <v>0</v>
      </c>
      <c r="AQ904" s="11">
        <v>0</v>
      </c>
      <c r="AR904" s="6">
        <v>0</v>
      </c>
      <c r="AS904" s="11">
        <v>90502001</v>
      </c>
      <c r="AT904" s="12" t="s">
        <v>158</v>
      </c>
      <c r="AU904" s="11">
        <v>0</v>
      </c>
      <c r="AV904" s="14">
        <v>0</v>
      </c>
      <c r="AW904" s="14">
        <v>0</v>
      </c>
      <c r="AX904" s="12" t="s">
        <v>1061</v>
      </c>
      <c r="AY904" s="11">
        <v>0</v>
      </c>
      <c r="AZ904" s="13">
        <v>0</v>
      </c>
      <c r="BA904" s="13">
        <v>0</v>
      </c>
      <c r="BB904" s="37" t="s">
        <v>1074</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63002002</v>
      </c>
      <c r="D905" s="12" t="s">
        <v>1066</v>
      </c>
      <c r="E905" s="11">
        <v>1</v>
      </c>
      <c r="F905" s="11">
        <v>63002002</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v>0</v>
      </c>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63002003</v>
      </c>
      <c r="D906" s="12" t="s">
        <v>1075</v>
      </c>
      <c r="E906" s="11">
        <v>1</v>
      </c>
      <c r="F906" s="11">
        <v>1000001</v>
      </c>
      <c r="G906" s="11">
        <v>0</v>
      </c>
      <c r="H906" s="13">
        <v>0</v>
      </c>
      <c r="I906" s="14">
        <v>1</v>
      </c>
      <c r="J906" s="14">
        <v>0</v>
      </c>
      <c r="K906" s="11">
        <v>0</v>
      </c>
      <c r="L906" s="11">
        <v>0</v>
      </c>
      <c r="M906" s="11">
        <v>0</v>
      </c>
      <c r="N906" s="11">
        <v>5</v>
      </c>
      <c r="O906" s="11">
        <v>8</v>
      </c>
      <c r="P906" s="11">
        <v>1</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t="s">
        <v>1076</v>
      </c>
      <c r="AZ906" s="13"/>
      <c r="BA906" s="13">
        <v>0</v>
      </c>
      <c r="BB906" s="37" t="s">
        <v>1077</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04">
        <v>63002004</v>
      </c>
      <c r="D907" s="141" t="s">
        <v>1078</v>
      </c>
      <c r="E907" s="104">
        <v>1</v>
      </c>
      <c r="F907" s="104">
        <v>63001004</v>
      </c>
      <c r="G907" s="104">
        <v>0</v>
      </c>
      <c r="H907" s="104">
        <v>0</v>
      </c>
      <c r="I907" s="104">
        <v>1</v>
      </c>
      <c r="J907" s="104">
        <v>0</v>
      </c>
      <c r="K907" s="104">
        <v>0</v>
      </c>
      <c r="L907" s="104">
        <v>0</v>
      </c>
      <c r="M907" s="104">
        <v>0</v>
      </c>
      <c r="N907" s="104">
        <v>2</v>
      </c>
      <c r="O907" s="104">
        <v>1</v>
      </c>
      <c r="P907" s="104">
        <v>0.25</v>
      </c>
      <c r="Q907" s="104">
        <v>0</v>
      </c>
      <c r="R907" s="104">
        <v>0</v>
      </c>
      <c r="S907" s="104">
        <v>0</v>
      </c>
      <c r="T907" s="104">
        <v>1</v>
      </c>
      <c r="U907" s="104">
        <v>2</v>
      </c>
      <c r="V907" s="104">
        <v>0</v>
      </c>
      <c r="W907" s="104">
        <v>0</v>
      </c>
      <c r="X907" s="104">
        <v>0</v>
      </c>
      <c r="Y907" s="104">
        <v>0</v>
      </c>
      <c r="Z907" s="104">
        <v>0</v>
      </c>
      <c r="AA907" s="104">
        <v>0</v>
      </c>
      <c r="AB907" s="11">
        <v>1</v>
      </c>
      <c r="AC907" s="104">
        <v>0</v>
      </c>
      <c r="AD907" s="104">
        <v>5</v>
      </c>
      <c r="AE907" s="104">
        <v>0</v>
      </c>
      <c r="AF907" s="104">
        <v>0</v>
      </c>
      <c r="AG907" s="104">
        <v>7</v>
      </c>
      <c r="AH907" s="104">
        <v>0</v>
      </c>
      <c r="AI907" s="104">
        <v>0</v>
      </c>
      <c r="AJ907" s="104">
        <v>3</v>
      </c>
      <c r="AK907" s="104">
        <v>0</v>
      </c>
      <c r="AL907" s="104">
        <v>0</v>
      </c>
      <c r="AM907" s="104">
        <v>0</v>
      </c>
      <c r="AN907" s="104">
        <v>0</v>
      </c>
      <c r="AO907" s="104">
        <v>3000</v>
      </c>
      <c r="AP907" s="104">
        <v>0.5</v>
      </c>
      <c r="AQ907" s="104">
        <v>0</v>
      </c>
      <c r="AR907" s="104">
        <v>0</v>
      </c>
      <c r="AS907" s="104">
        <v>90000007</v>
      </c>
      <c r="AT907" s="141"/>
      <c r="AU907" s="104">
        <v>0</v>
      </c>
      <c r="AV907" s="104">
        <v>0</v>
      </c>
      <c r="AW907" s="104">
        <v>0</v>
      </c>
      <c r="AX907" s="141" t="s">
        <v>160</v>
      </c>
      <c r="AY907" s="141">
        <v>0</v>
      </c>
      <c r="AZ907" s="104">
        <v>0</v>
      </c>
      <c r="BA907" s="104">
        <v>0</v>
      </c>
      <c r="BB907" s="157" t="s">
        <v>1079</v>
      </c>
      <c r="BC907" s="104">
        <v>0</v>
      </c>
      <c r="BD907" s="104">
        <v>0</v>
      </c>
      <c r="BE907" s="104">
        <v>0</v>
      </c>
      <c r="BF907" s="104">
        <v>0</v>
      </c>
      <c r="BG907" s="104">
        <v>0</v>
      </c>
      <c r="BH907" s="104">
        <v>0</v>
      </c>
      <c r="BI907" s="154">
        <v>0</v>
      </c>
      <c r="BJ907" s="104">
        <v>0</v>
      </c>
      <c r="BK907" s="6">
        <v>0</v>
      </c>
      <c r="BL907" s="6">
        <v>0</v>
      </c>
      <c r="BM907" s="6">
        <v>0</v>
      </c>
      <c r="BN907" s="6">
        <v>0</v>
      </c>
      <c r="BO907" s="6">
        <v>0</v>
      </c>
    </row>
    <row r="908" spans="3:67" ht="20.100000000000001" customHeight="1">
      <c r="C908" s="11">
        <v>63002005</v>
      </c>
      <c r="D908" s="12" t="s">
        <v>1080</v>
      </c>
      <c r="E908" s="11">
        <v>1</v>
      </c>
      <c r="F908" s="11">
        <v>61012101</v>
      </c>
      <c r="G908" s="11">
        <v>0</v>
      </c>
      <c r="H908" s="13">
        <v>0</v>
      </c>
      <c r="I908" s="11">
        <v>1</v>
      </c>
      <c r="J908" s="11">
        <v>0</v>
      </c>
      <c r="K908" s="11">
        <v>0</v>
      </c>
      <c r="L908" s="11">
        <v>0</v>
      </c>
      <c r="M908" s="11">
        <v>0</v>
      </c>
      <c r="N908" s="11">
        <v>2</v>
      </c>
      <c r="O908" s="11">
        <v>1</v>
      </c>
      <c r="P908" s="11">
        <v>0.3</v>
      </c>
      <c r="Q908" s="11">
        <v>0</v>
      </c>
      <c r="R908" s="6">
        <v>0</v>
      </c>
      <c r="S908" s="11">
        <v>0</v>
      </c>
      <c r="T908" s="11">
        <v>1</v>
      </c>
      <c r="U908" s="11">
        <v>1</v>
      </c>
      <c r="V908" s="11">
        <v>0</v>
      </c>
      <c r="W908" s="11">
        <v>2</v>
      </c>
      <c r="X908" s="11">
        <v>500</v>
      </c>
      <c r="Y908" s="11">
        <v>0</v>
      </c>
      <c r="Z908" s="11">
        <v>0</v>
      </c>
      <c r="AA908" s="11">
        <v>0</v>
      </c>
      <c r="AB908" s="11">
        <v>1</v>
      </c>
      <c r="AC908" s="11">
        <v>0</v>
      </c>
      <c r="AD908" s="11">
        <v>3</v>
      </c>
      <c r="AE908" s="11">
        <v>2</v>
      </c>
      <c r="AF908" s="11" t="s">
        <v>710</v>
      </c>
      <c r="AG908" s="6">
        <v>2</v>
      </c>
      <c r="AH908" s="6">
        <v>0</v>
      </c>
      <c r="AI908" s="6">
        <v>0</v>
      </c>
      <c r="AJ908" s="6">
        <v>1.5</v>
      </c>
      <c r="AK908" s="11">
        <v>0</v>
      </c>
      <c r="AL908" s="11">
        <v>0</v>
      </c>
      <c r="AM908" s="11">
        <v>0</v>
      </c>
      <c r="AN908" s="11">
        <v>0</v>
      </c>
      <c r="AO908" s="11">
        <v>3000</v>
      </c>
      <c r="AP908" s="11">
        <v>0</v>
      </c>
      <c r="AQ908" s="11">
        <v>0</v>
      </c>
      <c r="AR908" s="6">
        <v>0</v>
      </c>
      <c r="AS908" s="11">
        <v>0</v>
      </c>
      <c r="AT908" s="12" t="s">
        <v>214</v>
      </c>
      <c r="AU908" s="11" t="s">
        <v>711</v>
      </c>
      <c r="AV908" s="14">
        <v>10001007</v>
      </c>
      <c r="AW908" s="14">
        <v>21000010</v>
      </c>
      <c r="AX908" s="12" t="s">
        <v>160</v>
      </c>
      <c r="AY908" s="11">
        <v>0</v>
      </c>
      <c r="AZ908" s="13">
        <v>0</v>
      </c>
      <c r="BA908" s="13">
        <v>0</v>
      </c>
      <c r="BB908" s="95" t="str">
        <f>"每次攻击有30%概率立即对目标范围内的怪物造成"&amp;W908*100&amp;"%攻击伤害+"&amp;X908&amp;"点固定伤害"</f>
        <v>每次攻击有30%概率立即对目标范围内的怪物造成200%攻击伤害+500点固定伤害</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63003001</v>
      </c>
      <c r="D909" s="12" t="s">
        <v>1081</v>
      </c>
      <c r="E909" s="11">
        <v>1</v>
      </c>
      <c r="F909" s="11">
        <v>63003001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90503001</v>
      </c>
      <c r="AS909" s="11">
        <v>90503001</v>
      </c>
      <c r="AT909" s="12" t="s">
        <v>158</v>
      </c>
      <c r="AU909" s="11">
        <v>0</v>
      </c>
      <c r="AV909" s="14">
        <v>0</v>
      </c>
      <c r="AW909" s="14">
        <v>0</v>
      </c>
      <c r="AX909" s="12" t="s">
        <v>1061</v>
      </c>
      <c r="AY909" s="11">
        <v>0</v>
      </c>
      <c r="AZ909" s="13">
        <v>0</v>
      </c>
      <c r="BA909" s="13">
        <v>0</v>
      </c>
      <c r="BB909" s="37" t="s">
        <v>1082</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63003002</v>
      </c>
      <c r="D910" s="12" t="s">
        <v>1083</v>
      </c>
      <c r="E910" s="11">
        <v>1</v>
      </c>
      <c r="F910" s="11">
        <v>63003002</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c r="BA910" s="13">
        <v>0</v>
      </c>
      <c r="BB910" s="37" t="s">
        <v>1084</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63003003</v>
      </c>
      <c r="D911" s="12" t="s">
        <v>1085</v>
      </c>
      <c r="E911" s="11">
        <v>1</v>
      </c>
      <c r="F911" s="11">
        <v>1000002</v>
      </c>
      <c r="G911" s="11">
        <v>0</v>
      </c>
      <c r="H911" s="13">
        <v>0</v>
      </c>
      <c r="I911" s="14">
        <v>1</v>
      </c>
      <c r="J911" s="14">
        <v>0</v>
      </c>
      <c r="K911" s="11">
        <v>0</v>
      </c>
      <c r="L911" s="11">
        <v>0</v>
      </c>
      <c r="M911" s="11">
        <v>0</v>
      </c>
      <c r="N911" s="11">
        <v>5</v>
      </c>
      <c r="O911" s="11">
        <v>8</v>
      </c>
      <c r="P911" s="11">
        <v>2</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t="s">
        <v>1086</v>
      </c>
      <c r="AZ911" s="13"/>
      <c r="BA911" s="13">
        <v>0</v>
      </c>
      <c r="BB911" s="37" t="s">
        <v>1087</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63003004</v>
      </c>
      <c r="D912" s="141" t="s">
        <v>1088</v>
      </c>
      <c r="E912" s="104">
        <v>1</v>
      </c>
      <c r="F912" s="104">
        <v>63001004</v>
      </c>
      <c r="G912" s="104">
        <v>0</v>
      </c>
      <c r="H912" s="104">
        <v>0</v>
      </c>
      <c r="I912" s="14">
        <v>1</v>
      </c>
      <c r="J912" s="14">
        <v>0</v>
      </c>
      <c r="K912" s="11">
        <v>0</v>
      </c>
      <c r="L912" s="104">
        <v>0</v>
      </c>
      <c r="M912" s="104">
        <v>0</v>
      </c>
      <c r="N912" s="104">
        <v>2</v>
      </c>
      <c r="O912" s="104">
        <v>5</v>
      </c>
      <c r="P912" s="104">
        <v>0.2</v>
      </c>
      <c r="Q912" s="104">
        <v>0</v>
      </c>
      <c r="R912" s="6">
        <v>0</v>
      </c>
      <c r="S912" s="104">
        <v>0</v>
      </c>
      <c r="T912" s="104">
        <v>1</v>
      </c>
      <c r="U912" s="104">
        <v>2</v>
      </c>
      <c r="V912" s="104">
        <v>0</v>
      </c>
      <c r="W912" s="104">
        <v>0</v>
      </c>
      <c r="X912" s="104">
        <v>0</v>
      </c>
      <c r="Y912" s="104">
        <v>0</v>
      </c>
      <c r="Z912" s="104">
        <v>0</v>
      </c>
      <c r="AA912" s="104">
        <v>0</v>
      </c>
      <c r="AB912" s="11">
        <v>1</v>
      </c>
      <c r="AC912" s="104">
        <v>0</v>
      </c>
      <c r="AD912" s="104">
        <v>6</v>
      </c>
      <c r="AE912" s="104">
        <v>1</v>
      </c>
      <c r="AF912" s="104">
        <v>1</v>
      </c>
      <c r="AG912" s="104">
        <v>2</v>
      </c>
      <c r="AH912" s="104">
        <v>0</v>
      </c>
      <c r="AI912" s="6">
        <v>0</v>
      </c>
      <c r="AJ912" s="104">
        <v>2</v>
      </c>
      <c r="AK912" s="104">
        <v>0</v>
      </c>
      <c r="AL912" s="104">
        <v>0</v>
      </c>
      <c r="AM912" s="104">
        <v>0</v>
      </c>
      <c r="AN912" s="11">
        <v>0</v>
      </c>
      <c r="AO912" s="104">
        <v>10000</v>
      </c>
      <c r="AP912" s="104">
        <v>0.5</v>
      </c>
      <c r="AQ912" s="104">
        <v>0</v>
      </c>
      <c r="AR912" s="104">
        <v>0</v>
      </c>
      <c r="AS912" s="104" t="s">
        <v>158</v>
      </c>
      <c r="AT912" s="141" t="s">
        <v>159</v>
      </c>
      <c r="AU912" s="104">
        <v>0</v>
      </c>
      <c r="AV912" s="104">
        <v>0</v>
      </c>
      <c r="AW912" s="104">
        <v>0</v>
      </c>
      <c r="AX912" s="141" t="s">
        <v>160</v>
      </c>
      <c r="AY912" s="141" t="s">
        <v>158</v>
      </c>
      <c r="AZ912" s="104">
        <v>0</v>
      </c>
      <c r="BA912" s="104">
        <v>0</v>
      </c>
      <c r="BB912" s="157" t="s">
        <v>1089</v>
      </c>
      <c r="BC912" s="104">
        <v>0</v>
      </c>
      <c r="BD912" s="11">
        <v>0</v>
      </c>
      <c r="BE912" s="104">
        <v>0</v>
      </c>
      <c r="BF912" s="104">
        <v>0</v>
      </c>
      <c r="BG912" s="104">
        <v>0</v>
      </c>
      <c r="BH912" s="104">
        <v>0</v>
      </c>
      <c r="BI912" s="196" t="s">
        <v>1090</v>
      </c>
      <c r="BJ912" s="6">
        <v>1</v>
      </c>
      <c r="BK912" s="6">
        <v>0</v>
      </c>
      <c r="BL912" s="6">
        <v>0</v>
      </c>
      <c r="BM912" s="6">
        <v>0</v>
      </c>
      <c r="BN912" s="6">
        <v>0</v>
      </c>
      <c r="BO912" s="6">
        <v>0</v>
      </c>
    </row>
    <row r="913" spans="3:67" ht="20.100000000000001" customHeight="1">
      <c r="C913" s="11">
        <v>63101001</v>
      </c>
      <c r="D913" s="12" t="s">
        <v>1091</v>
      </c>
      <c r="E913" s="11">
        <v>1</v>
      </c>
      <c r="F913" s="11">
        <v>63001001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90511003</v>
      </c>
      <c r="AT913" s="12" t="s">
        <v>158</v>
      </c>
      <c r="AU913" s="11">
        <v>0</v>
      </c>
      <c r="AV913" s="14">
        <v>0</v>
      </c>
      <c r="AW913" s="14">
        <v>0</v>
      </c>
      <c r="AX913" s="12" t="s">
        <v>1061</v>
      </c>
      <c r="AY913" s="11">
        <v>0</v>
      </c>
      <c r="AZ913" s="13">
        <v>0</v>
      </c>
      <c r="BA913" s="13">
        <v>0</v>
      </c>
      <c r="BB913" s="37" t="s">
        <v>1092</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63101002</v>
      </c>
      <c r="D914" s="12" t="s">
        <v>1093</v>
      </c>
      <c r="E914" s="11">
        <v>1</v>
      </c>
      <c r="F914" s="11">
        <v>1000003</v>
      </c>
      <c r="G914" s="11">
        <v>0</v>
      </c>
      <c r="H914" s="13">
        <v>0</v>
      </c>
      <c r="I914" s="14">
        <v>1</v>
      </c>
      <c r="J914" s="14">
        <v>0</v>
      </c>
      <c r="K914" s="11">
        <v>0</v>
      </c>
      <c r="L914" s="11">
        <v>0</v>
      </c>
      <c r="M914" s="11">
        <v>0</v>
      </c>
      <c r="N914" s="11">
        <v>5</v>
      </c>
      <c r="O914" s="11">
        <v>8</v>
      </c>
      <c r="P914" s="11">
        <v>3</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1094</v>
      </c>
      <c r="AZ914" s="13"/>
      <c r="BA914" s="13">
        <v>0</v>
      </c>
      <c r="BB914" s="37" t="s">
        <v>1095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63101003</v>
      </c>
      <c r="D915" s="12" t="s">
        <v>1096</v>
      </c>
      <c r="E915" s="11">
        <v>1</v>
      </c>
      <c r="F915" s="11">
        <v>63001003</v>
      </c>
      <c r="G915" s="11">
        <v>0</v>
      </c>
      <c r="H915" s="13">
        <v>0</v>
      </c>
      <c r="I915" s="14">
        <v>1</v>
      </c>
      <c r="J915" s="14">
        <v>0</v>
      </c>
      <c r="K915" s="11">
        <v>0</v>
      </c>
      <c r="L915" s="11">
        <v>0</v>
      </c>
      <c r="M915" s="11">
        <v>0</v>
      </c>
      <c r="N915" s="11">
        <v>2</v>
      </c>
      <c r="O915" s="11">
        <v>0</v>
      </c>
      <c r="P915" s="11">
        <v>0</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0</v>
      </c>
      <c r="AS915" s="11" t="s">
        <v>158</v>
      </c>
      <c r="AT915" s="12" t="s">
        <v>158</v>
      </c>
      <c r="AU915" s="11">
        <v>0</v>
      </c>
      <c r="AV915" s="14">
        <v>0</v>
      </c>
      <c r="AW915" s="14">
        <v>0</v>
      </c>
      <c r="AX915" s="12" t="s">
        <v>158</v>
      </c>
      <c r="AY915" s="11">
        <v>0</v>
      </c>
      <c r="AZ915" s="13"/>
      <c r="BA915" s="13">
        <v>0</v>
      </c>
      <c r="BB915" s="37" t="s">
        <v>1097</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63101004</v>
      </c>
      <c r="D916" s="141" t="s">
        <v>1098</v>
      </c>
      <c r="E916" s="104">
        <v>1</v>
      </c>
      <c r="F916" s="104">
        <v>63001004</v>
      </c>
      <c r="G916" s="104">
        <v>0</v>
      </c>
      <c r="H916" s="104">
        <v>0</v>
      </c>
      <c r="I916" s="14">
        <v>1</v>
      </c>
      <c r="J916" s="14">
        <v>0</v>
      </c>
      <c r="K916" s="11">
        <v>0</v>
      </c>
      <c r="L916" s="104">
        <v>0</v>
      </c>
      <c r="M916" s="104">
        <v>0</v>
      </c>
      <c r="N916" s="104">
        <v>2</v>
      </c>
      <c r="O916" s="104">
        <v>1</v>
      </c>
      <c r="P916" s="104">
        <v>0.05</v>
      </c>
      <c r="Q916" s="104">
        <v>0</v>
      </c>
      <c r="R916" s="6">
        <v>0</v>
      </c>
      <c r="S916" s="104">
        <v>0</v>
      </c>
      <c r="T916" s="104">
        <v>1</v>
      </c>
      <c r="U916" s="104">
        <v>2</v>
      </c>
      <c r="V916" s="104">
        <v>0</v>
      </c>
      <c r="W916" s="104">
        <v>0</v>
      </c>
      <c r="X916" s="104">
        <v>0</v>
      </c>
      <c r="Y916" s="104">
        <v>0</v>
      </c>
      <c r="Z916" s="104">
        <v>0</v>
      </c>
      <c r="AA916" s="104">
        <v>0</v>
      </c>
      <c r="AB916" s="11">
        <v>1</v>
      </c>
      <c r="AC916" s="104">
        <v>0</v>
      </c>
      <c r="AD916" s="104">
        <v>15</v>
      </c>
      <c r="AE916" s="104">
        <v>1</v>
      </c>
      <c r="AF916" s="104">
        <v>1</v>
      </c>
      <c r="AG916" s="104">
        <v>2</v>
      </c>
      <c r="AH916" s="104">
        <v>0</v>
      </c>
      <c r="AI916" s="6">
        <v>0</v>
      </c>
      <c r="AJ916" s="104">
        <v>2</v>
      </c>
      <c r="AK916" s="104">
        <v>0</v>
      </c>
      <c r="AL916" s="104">
        <v>0</v>
      </c>
      <c r="AM916" s="104">
        <v>0</v>
      </c>
      <c r="AN916" s="11">
        <v>0</v>
      </c>
      <c r="AO916" s="104">
        <v>10000</v>
      </c>
      <c r="AP916" s="104">
        <v>0.5</v>
      </c>
      <c r="AQ916" s="104">
        <v>0</v>
      </c>
      <c r="AR916" s="104">
        <v>0</v>
      </c>
      <c r="AS916" s="104" t="s">
        <v>158</v>
      </c>
      <c r="AT916" s="141"/>
      <c r="AU916" s="104">
        <v>0</v>
      </c>
      <c r="AV916" s="104">
        <v>0</v>
      </c>
      <c r="AW916" s="104">
        <v>0</v>
      </c>
      <c r="AX916" s="141" t="s">
        <v>160</v>
      </c>
      <c r="AY916" s="141" t="s">
        <v>158</v>
      </c>
      <c r="AZ916" s="104">
        <v>0</v>
      </c>
      <c r="BA916" s="104">
        <v>0</v>
      </c>
      <c r="BB916" s="157" t="s">
        <v>1099</v>
      </c>
      <c r="BC916" s="104">
        <v>0</v>
      </c>
      <c r="BD916" s="11">
        <v>0</v>
      </c>
      <c r="BE916" s="104">
        <v>0</v>
      </c>
      <c r="BF916" s="104">
        <v>0</v>
      </c>
      <c r="BG916" s="104">
        <v>0</v>
      </c>
      <c r="BH916" s="104">
        <v>0</v>
      </c>
      <c r="BI916" s="196" t="s">
        <v>1100</v>
      </c>
      <c r="BJ916" s="6">
        <v>0</v>
      </c>
      <c r="BK916" s="6">
        <v>0</v>
      </c>
      <c r="BL916" s="6">
        <v>0</v>
      </c>
      <c r="BM916" s="6">
        <v>0</v>
      </c>
      <c r="BN916" s="6">
        <v>0</v>
      </c>
      <c r="BO916" s="6">
        <v>0</v>
      </c>
    </row>
    <row r="917" spans="3:67" ht="20.100000000000001" customHeight="1">
      <c r="C917" s="11">
        <v>63102001</v>
      </c>
      <c r="D917" s="12" t="s">
        <v>1101</v>
      </c>
      <c r="E917" s="11">
        <v>1</v>
      </c>
      <c r="F917" s="11">
        <v>63002001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v>10</v>
      </c>
      <c r="AG917" s="6">
        <v>0</v>
      </c>
      <c r="AH917" s="6">
        <v>0</v>
      </c>
      <c r="AI917" s="6">
        <v>0</v>
      </c>
      <c r="AJ917" s="6">
        <v>0</v>
      </c>
      <c r="AK917" s="11">
        <v>0</v>
      </c>
      <c r="AL917" s="11">
        <v>0</v>
      </c>
      <c r="AM917" s="11">
        <v>0</v>
      </c>
      <c r="AN917" s="11">
        <v>0</v>
      </c>
      <c r="AO917" s="11">
        <v>50000</v>
      </c>
      <c r="AP917" s="11">
        <v>0</v>
      </c>
      <c r="AQ917" s="11">
        <v>0</v>
      </c>
      <c r="AR917" s="6">
        <v>0</v>
      </c>
      <c r="AS917" s="11">
        <v>90512001</v>
      </c>
      <c r="AT917" s="12" t="s">
        <v>158</v>
      </c>
      <c r="AU917" s="11">
        <v>0</v>
      </c>
      <c r="AV917" s="14">
        <v>0</v>
      </c>
      <c r="AW917" s="14">
        <v>0</v>
      </c>
      <c r="AX917" s="12" t="s">
        <v>1061</v>
      </c>
      <c r="AY917" s="11">
        <v>0</v>
      </c>
      <c r="AZ917" s="13">
        <v>0</v>
      </c>
      <c r="BA917" s="13">
        <v>0</v>
      </c>
      <c r="BB917" s="37" t="s">
        <v>1102</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63102002</v>
      </c>
      <c r="D918" s="12" t="s">
        <v>1096</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1097</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63102003</v>
      </c>
      <c r="D919" s="12" t="s">
        <v>1103</v>
      </c>
      <c r="E919" s="11">
        <v>1</v>
      </c>
      <c r="F919" s="11">
        <v>1000004</v>
      </c>
      <c r="G919" s="11">
        <v>0</v>
      </c>
      <c r="H919" s="13">
        <v>0</v>
      </c>
      <c r="I919" s="14">
        <v>1</v>
      </c>
      <c r="J919" s="14">
        <v>0</v>
      </c>
      <c r="K919" s="11">
        <v>0</v>
      </c>
      <c r="L919" s="11">
        <v>0</v>
      </c>
      <c r="M919" s="11">
        <v>0</v>
      </c>
      <c r="N919" s="11">
        <v>5</v>
      </c>
      <c r="O919" s="11">
        <v>8</v>
      </c>
      <c r="P919" s="11">
        <v>4</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t="s">
        <v>1104</v>
      </c>
      <c r="AZ919" s="13"/>
      <c r="BA919" s="13">
        <v>0</v>
      </c>
      <c r="BB919" s="37" t="s">
        <v>1105</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63102004</v>
      </c>
      <c r="D920" s="141" t="s">
        <v>1106</v>
      </c>
      <c r="E920" s="104">
        <v>1</v>
      </c>
      <c r="F920" s="104">
        <v>63001004</v>
      </c>
      <c r="G920" s="104">
        <v>0</v>
      </c>
      <c r="H920" s="104">
        <v>0</v>
      </c>
      <c r="I920" s="14">
        <v>1</v>
      </c>
      <c r="J920" s="14">
        <v>0</v>
      </c>
      <c r="K920" s="11">
        <v>0</v>
      </c>
      <c r="L920" s="104">
        <v>0</v>
      </c>
      <c r="M920" s="104">
        <v>0</v>
      </c>
      <c r="N920" s="104">
        <v>2</v>
      </c>
      <c r="O920" s="104">
        <v>4</v>
      </c>
      <c r="P920" s="104">
        <v>0.2</v>
      </c>
      <c r="Q920" s="104">
        <v>0</v>
      </c>
      <c r="R920" s="6">
        <v>0</v>
      </c>
      <c r="S920" s="104">
        <v>0</v>
      </c>
      <c r="T920" s="104">
        <v>1</v>
      </c>
      <c r="U920" s="104">
        <v>2</v>
      </c>
      <c r="V920" s="104">
        <v>0</v>
      </c>
      <c r="W920" s="104">
        <v>0</v>
      </c>
      <c r="X920" s="104">
        <v>0</v>
      </c>
      <c r="Y920" s="104">
        <v>0</v>
      </c>
      <c r="Z920" s="104">
        <v>0</v>
      </c>
      <c r="AA920" s="104">
        <v>0</v>
      </c>
      <c r="AB920" s="11">
        <v>1</v>
      </c>
      <c r="AC920" s="104">
        <v>0</v>
      </c>
      <c r="AD920" s="104">
        <v>3</v>
      </c>
      <c r="AE920" s="104">
        <v>1</v>
      </c>
      <c r="AF920" s="104">
        <v>1</v>
      </c>
      <c r="AG920" s="104">
        <v>2</v>
      </c>
      <c r="AH920" s="104">
        <v>0</v>
      </c>
      <c r="AI920" s="6">
        <v>0</v>
      </c>
      <c r="AJ920" s="104">
        <v>2</v>
      </c>
      <c r="AK920" s="104">
        <v>0</v>
      </c>
      <c r="AL920" s="104">
        <v>0</v>
      </c>
      <c r="AM920" s="104">
        <v>0</v>
      </c>
      <c r="AN920" s="11">
        <v>0</v>
      </c>
      <c r="AO920" s="104">
        <v>1000</v>
      </c>
      <c r="AP920" s="104">
        <v>0.5</v>
      </c>
      <c r="AQ920" s="104">
        <v>0</v>
      </c>
      <c r="AR920" s="104">
        <v>0</v>
      </c>
      <c r="AS920" s="104" t="s">
        <v>158</v>
      </c>
      <c r="AT920" s="141" t="s">
        <v>159</v>
      </c>
      <c r="AU920" s="104">
        <v>0</v>
      </c>
      <c r="AV920" s="104">
        <v>0</v>
      </c>
      <c r="AW920" s="104">
        <v>0</v>
      </c>
      <c r="AX920" s="141" t="s">
        <v>160</v>
      </c>
      <c r="AY920" s="141" t="s">
        <v>158</v>
      </c>
      <c r="AZ920" s="104">
        <v>0</v>
      </c>
      <c r="BA920" s="104">
        <v>0</v>
      </c>
      <c r="BB920" s="157" t="s">
        <v>1107</v>
      </c>
      <c r="BC920" s="104">
        <v>0</v>
      </c>
      <c r="BD920" s="11">
        <v>0</v>
      </c>
      <c r="BE920" s="104">
        <v>0</v>
      </c>
      <c r="BF920" s="104">
        <v>0</v>
      </c>
      <c r="BG920" s="104">
        <v>0</v>
      </c>
      <c r="BH920" s="104">
        <v>0</v>
      </c>
      <c r="BI920" s="196" t="s">
        <v>1108</v>
      </c>
      <c r="BJ920" s="6">
        <v>0</v>
      </c>
      <c r="BK920" s="6">
        <v>0</v>
      </c>
      <c r="BL920" s="6">
        <v>0</v>
      </c>
      <c r="BM920" s="6">
        <v>0</v>
      </c>
      <c r="BN920" s="6">
        <v>0</v>
      </c>
      <c r="BO920" s="6">
        <v>0</v>
      </c>
    </row>
    <row r="921" spans="3:67" ht="20.100000000000001" customHeight="1">
      <c r="C921" s="11">
        <v>63103001</v>
      </c>
      <c r="D921" s="12" t="s">
        <v>1109</v>
      </c>
      <c r="E921" s="104">
        <v>1</v>
      </c>
      <c r="F921" s="104">
        <v>63001004</v>
      </c>
      <c r="G921" s="104">
        <v>0</v>
      </c>
      <c r="H921" s="104">
        <v>0</v>
      </c>
      <c r="I921" s="104">
        <v>1</v>
      </c>
      <c r="J921" s="104">
        <v>0</v>
      </c>
      <c r="K921" s="104">
        <v>0</v>
      </c>
      <c r="L921" s="104">
        <v>0</v>
      </c>
      <c r="M921" s="104">
        <v>0</v>
      </c>
      <c r="N921" s="104">
        <v>2</v>
      </c>
      <c r="O921" s="104">
        <v>10</v>
      </c>
      <c r="P921" s="104">
        <v>1</v>
      </c>
      <c r="Q921" s="104">
        <v>0</v>
      </c>
      <c r="R921" s="104">
        <v>0</v>
      </c>
      <c r="S921" s="104">
        <v>0</v>
      </c>
      <c r="T921" s="104">
        <v>1</v>
      </c>
      <c r="U921" s="104">
        <v>2</v>
      </c>
      <c r="V921" s="104">
        <v>0</v>
      </c>
      <c r="W921" s="104">
        <v>0</v>
      </c>
      <c r="X921" s="104">
        <v>0</v>
      </c>
      <c r="Y921" s="104">
        <v>0</v>
      </c>
      <c r="Z921" s="104">
        <v>0</v>
      </c>
      <c r="AA921" s="104">
        <v>0</v>
      </c>
      <c r="AB921" s="11">
        <v>1</v>
      </c>
      <c r="AC921" s="104">
        <v>0</v>
      </c>
      <c r="AD921" s="104">
        <v>30</v>
      </c>
      <c r="AE921" s="104">
        <v>0</v>
      </c>
      <c r="AF921" s="104">
        <v>0</v>
      </c>
      <c r="AG921" s="104">
        <v>7</v>
      </c>
      <c r="AH921" s="104">
        <v>0</v>
      </c>
      <c r="AI921" s="104">
        <v>0</v>
      </c>
      <c r="AJ921" s="104">
        <v>3</v>
      </c>
      <c r="AK921" s="104">
        <v>0</v>
      </c>
      <c r="AL921" s="104">
        <v>0</v>
      </c>
      <c r="AM921" s="104">
        <v>0</v>
      </c>
      <c r="AN921" s="104">
        <v>0</v>
      </c>
      <c r="AO921" s="104">
        <v>2000</v>
      </c>
      <c r="AP921" s="104">
        <v>0</v>
      </c>
      <c r="AQ921" s="104">
        <v>0</v>
      </c>
      <c r="AR921" s="104">
        <v>0</v>
      </c>
      <c r="AS921" s="104">
        <v>90513001</v>
      </c>
      <c r="AT921" s="141" t="s">
        <v>158</v>
      </c>
      <c r="AU921" s="104">
        <v>0</v>
      </c>
      <c r="AV921" s="104">
        <v>0</v>
      </c>
      <c r="AW921" s="104">
        <v>0</v>
      </c>
      <c r="AX921" s="141" t="s">
        <v>160</v>
      </c>
      <c r="AY921" s="141">
        <v>0</v>
      </c>
      <c r="AZ921" s="104">
        <v>0</v>
      </c>
      <c r="BA921" s="104">
        <v>0</v>
      </c>
      <c r="BB921" s="37" t="s">
        <v>1110</v>
      </c>
      <c r="BC921" s="104">
        <v>0</v>
      </c>
      <c r="BD921" s="104">
        <v>0</v>
      </c>
      <c r="BE921" s="104">
        <v>0</v>
      </c>
      <c r="BF921" s="104">
        <v>0</v>
      </c>
      <c r="BG921" s="104">
        <v>0</v>
      </c>
      <c r="BH921" s="104">
        <v>0</v>
      </c>
      <c r="BI921" s="154">
        <v>0</v>
      </c>
      <c r="BJ921" s="104">
        <v>0</v>
      </c>
      <c r="BK921" s="6">
        <v>0</v>
      </c>
      <c r="BL921" s="6">
        <v>0</v>
      </c>
      <c r="BM921" s="6">
        <v>0</v>
      </c>
      <c r="BN921" s="6">
        <v>0</v>
      </c>
      <c r="BO921" s="6">
        <v>0</v>
      </c>
    </row>
    <row r="922" spans="3:67" ht="20.100000000000001" customHeight="1">
      <c r="C922" s="11">
        <v>63103002</v>
      </c>
      <c r="D922" s="12" t="s">
        <v>1083</v>
      </c>
      <c r="E922" s="11">
        <v>1</v>
      </c>
      <c r="F922" s="11">
        <v>63003002</v>
      </c>
      <c r="G922" s="11">
        <v>0</v>
      </c>
      <c r="H922" s="13">
        <v>0</v>
      </c>
      <c r="I922" s="14">
        <v>1</v>
      </c>
      <c r="J922" s="14">
        <v>0</v>
      </c>
      <c r="K922" s="11">
        <v>0</v>
      </c>
      <c r="L922" s="11">
        <v>0</v>
      </c>
      <c r="M922" s="11">
        <v>0</v>
      </c>
      <c r="N922" s="11">
        <v>2</v>
      </c>
      <c r="O922" s="11">
        <v>0</v>
      </c>
      <c r="P922" s="11">
        <v>0</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v>0</v>
      </c>
      <c r="AZ922" s="13">
        <v>0</v>
      </c>
      <c r="BA922" s="13">
        <v>0</v>
      </c>
      <c r="BB922" s="37" t="s">
        <v>1084</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63103003</v>
      </c>
      <c r="D923" s="12" t="s">
        <v>1111</v>
      </c>
      <c r="E923" s="11">
        <v>1</v>
      </c>
      <c r="F923" s="11">
        <v>63003003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158</v>
      </c>
      <c r="AG923" s="6">
        <v>0</v>
      </c>
      <c r="AH923" s="6">
        <v>0</v>
      </c>
      <c r="AI923" s="6">
        <v>0</v>
      </c>
      <c r="AJ923" s="6">
        <v>0</v>
      </c>
      <c r="AK923" s="11">
        <v>0</v>
      </c>
      <c r="AL923" s="11">
        <v>0</v>
      </c>
      <c r="AM923" s="11">
        <v>0</v>
      </c>
      <c r="AN923" s="11">
        <v>0</v>
      </c>
      <c r="AO923" s="11">
        <v>0</v>
      </c>
      <c r="AP923" s="11">
        <v>0</v>
      </c>
      <c r="AQ923" s="11">
        <v>0</v>
      </c>
      <c r="AR923" s="6">
        <v>0</v>
      </c>
      <c r="AS923" s="11" t="s">
        <v>158</v>
      </c>
      <c r="AT923" s="12" t="s">
        <v>158</v>
      </c>
      <c r="AU923" s="11">
        <v>0</v>
      </c>
      <c r="AV923" s="14">
        <v>0</v>
      </c>
      <c r="AW923" s="14">
        <v>0</v>
      </c>
      <c r="AX923" s="12" t="s">
        <v>158</v>
      </c>
      <c r="AY923" s="11">
        <v>0</v>
      </c>
      <c r="AZ923" s="13">
        <v>0</v>
      </c>
      <c r="BA923" s="13">
        <v>0</v>
      </c>
      <c r="BB923" s="37" t="s">
        <v>1112</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63103004</v>
      </c>
      <c r="D924" s="141" t="s">
        <v>1113</v>
      </c>
      <c r="E924" s="104">
        <v>1</v>
      </c>
      <c r="F924" s="104">
        <v>63001004</v>
      </c>
      <c r="G924" s="104">
        <v>0</v>
      </c>
      <c r="H924" s="104">
        <v>0</v>
      </c>
      <c r="I924" s="14">
        <v>1</v>
      </c>
      <c r="J924" s="14">
        <v>0</v>
      </c>
      <c r="K924" s="11">
        <v>0</v>
      </c>
      <c r="L924" s="104">
        <v>0</v>
      </c>
      <c r="M924" s="104">
        <v>0</v>
      </c>
      <c r="N924" s="104">
        <v>2</v>
      </c>
      <c r="O924" s="104">
        <v>10</v>
      </c>
      <c r="P924" s="104">
        <v>0.1</v>
      </c>
      <c r="Q924" s="104">
        <v>0</v>
      </c>
      <c r="R924" s="6">
        <v>0</v>
      </c>
      <c r="S924" s="104">
        <v>0</v>
      </c>
      <c r="T924" s="104">
        <v>1</v>
      </c>
      <c r="U924" s="104">
        <v>2</v>
      </c>
      <c r="V924" s="104">
        <v>0</v>
      </c>
      <c r="W924" s="104">
        <v>0</v>
      </c>
      <c r="X924" s="104">
        <v>0</v>
      </c>
      <c r="Y924" s="104">
        <v>0</v>
      </c>
      <c r="Z924" s="104">
        <v>0</v>
      </c>
      <c r="AA924" s="104">
        <v>0</v>
      </c>
      <c r="AB924" s="11">
        <v>1</v>
      </c>
      <c r="AC924" s="104">
        <v>0</v>
      </c>
      <c r="AD924" s="104">
        <v>15</v>
      </c>
      <c r="AE924" s="104">
        <v>1</v>
      </c>
      <c r="AF924" s="104">
        <v>1</v>
      </c>
      <c r="AG924" s="104">
        <v>2</v>
      </c>
      <c r="AH924" s="104">
        <v>0</v>
      </c>
      <c r="AI924" s="6">
        <v>0</v>
      </c>
      <c r="AJ924" s="104">
        <v>2</v>
      </c>
      <c r="AK924" s="104">
        <v>0</v>
      </c>
      <c r="AL924" s="104">
        <v>0</v>
      </c>
      <c r="AM924" s="104">
        <v>0</v>
      </c>
      <c r="AN924" s="11">
        <v>0</v>
      </c>
      <c r="AO924" s="104">
        <v>10000</v>
      </c>
      <c r="AP924" s="104">
        <v>0</v>
      </c>
      <c r="AQ924" s="104">
        <v>0</v>
      </c>
      <c r="AR924" s="104">
        <v>0</v>
      </c>
      <c r="AS924" s="104" t="s">
        <v>158</v>
      </c>
      <c r="AT924" s="141" t="s">
        <v>159</v>
      </c>
      <c r="AU924" s="104">
        <v>0</v>
      </c>
      <c r="AV924" s="104">
        <v>0</v>
      </c>
      <c r="AW924" s="104">
        <v>0</v>
      </c>
      <c r="AX924" s="141" t="s">
        <v>160</v>
      </c>
      <c r="AY924" s="141" t="s">
        <v>158</v>
      </c>
      <c r="AZ924" s="104">
        <v>0</v>
      </c>
      <c r="BA924" s="104">
        <v>0</v>
      </c>
      <c r="BB924" s="157" t="s">
        <v>1114</v>
      </c>
      <c r="BC924" s="104">
        <v>0</v>
      </c>
      <c r="BD924" s="11">
        <v>0</v>
      </c>
      <c r="BE924" s="104">
        <v>0</v>
      </c>
      <c r="BF924" s="104">
        <v>0</v>
      </c>
      <c r="BG924" s="104">
        <v>0</v>
      </c>
      <c r="BH924" s="104">
        <v>0</v>
      </c>
      <c r="BI924" s="196" t="s">
        <v>1115</v>
      </c>
      <c r="BJ924" s="6">
        <v>1</v>
      </c>
      <c r="BK924" s="6">
        <v>0</v>
      </c>
      <c r="BL924" s="6">
        <v>0</v>
      </c>
      <c r="BM924" s="6">
        <v>0</v>
      </c>
      <c r="BN924" s="6">
        <v>0</v>
      </c>
      <c r="BO924" s="6">
        <v>0</v>
      </c>
    </row>
    <row r="925" spans="3:67" ht="20.100000000000001" customHeight="1">
      <c r="C925" s="24">
        <v>63103098</v>
      </c>
      <c r="D925" s="38" t="s">
        <v>1116</v>
      </c>
      <c r="E925" s="24">
        <v>1</v>
      </c>
      <c r="F925" s="24">
        <v>63001004</v>
      </c>
      <c r="G925" s="24">
        <v>0</v>
      </c>
      <c r="H925" s="24">
        <v>0</v>
      </c>
      <c r="I925" s="24">
        <v>1</v>
      </c>
      <c r="J925" s="24">
        <v>0</v>
      </c>
      <c r="K925" s="24">
        <v>0</v>
      </c>
      <c r="L925" s="24">
        <v>0</v>
      </c>
      <c r="M925" s="24">
        <v>0</v>
      </c>
      <c r="N925" s="24">
        <v>2</v>
      </c>
      <c r="O925" s="24">
        <v>3</v>
      </c>
      <c r="P925" s="24">
        <v>0.1</v>
      </c>
      <c r="Q925" s="24">
        <v>0</v>
      </c>
      <c r="R925" s="24">
        <v>0</v>
      </c>
      <c r="S925" s="24">
        <v>0</v>
      </c>
      <c r="T925" s="24">
        <v>1</v>
      </c>
      <c r="U925" s="24">
        <v>2</v>
      </c>
      <c r="V925" s="24">
        <v>0</v>
      </c>
      <c r="W925" s="24">
        <v>0</v>
      </c>
      <c r="X925" s="24">
        <v>0</v>
      </c>
      <c r="Y925" s="24">
        <v>0</v>
      </c>
      <c r="Z925" s="24">
        <v>0</v>
      </c>
      <c r="AA925" s="24">
        <v>0</v>
      </c>
      <c r="AB925" s="24">
        <v>1</v>
      </c>
      <c r="AC925" s="24">
        <v>0</v>
      </c>
      <c r="AD925" s="24">
        <v>15</v>
      </c>
      <c r="AE925" s="24">
        <v>1</v>
      </c>
      <c r="AF925" s="24">
        <v>1</v>
      </c>
      <c r="AG925" s="24">
        <v>2</v>
      </c>
      <c r="AH925" s="24">
        <v>0</v>
      </c>
      <c r="AI925" s="24">
        <v>0</v>
      </c>
      <c r="AJ925" s="24">
        <v>2</v>
      </c>
      <c r="AK925" s="24">
        <v>0</v>
      </c>
      <c r="AL925" s="24">
        <v>0</v>
      </c>
      <c r="AM925" s="24">
        <v>0</v>
      </c>
      <c r="AN925" s="24">
        <v>0</v>
      </c>
      <c r="AO925" s="24">
        <v>10000</v>
      </c>
      <c r="AP925" s="24">
        <v>0</v>
      </c>
      <c r="AQ925" s="24">
        <v>0</v>
      </c>
      <c r="AR925" s="24">
        <v>0</v>
      </c>
      <c r="AS925" s="24" t="s">
        <v>158</v>
      </c>
      <c r="AT925" s="38" t="s">
        <v>159</v>
      </c>
      <c r="AU925" s="24">
        <v>0</v>
      </c>
      <c r="AV925" s="24">
        <v>0</v>
      </c>
      <c r="AW925" s="24">
        <v>0</v>
      </c>
      <c r="AX925" s="38" t="s">
        <v>160</v>
      </c>
      <c r="AY925" s="38" t="s">
        <v>158</v>
      </c>
      <c r="AZ925" s="24">
        <v>0</v>
      </c>
      <c r="BA925" s="24">
        <v>0</v>
      </c>
      <c r="BB925" s="107" t="s">
        <v>1117</v>
      </c>
      <c r="BC925" s="24">
        <v>0</v>
      </c>
      <c r="BD925" s="24">
        <v>0</v>
      </c>
      <c r="BE925" s="24">
        <v>0</v>
      </c>
      <c r="BF925" s="24">
        <v>0</v>
      </c>
      <c r="BG925" s="24">
        <v>0</v>
      </c>
      <c r="BH925" s="24">
        <v>0</v>
      </c>
      <c r="BI925" s="197" t="s">
        <v>1118</v>
      </c>
      <c r="BJ925" s="24">
        <v>1</v>
      </c>
      <c r="BK925" s="24">
        <v>0</v>
      </c>
      <c r="BL925" s="24">
        <v>0</v>
      </c>
      <c r="BM925" s="24">
        <v>0</v>
      </c>
      <c r="BN925" s="24">
        <v>0</v>
      </c>
      <c r="BO925" s="24">
        <v>0</v>
      </c>
    </row>
    <row r="926" spans="3:67" ht="20.100000000000001" customHeight="1">
      <c r="C926" s="24">
        <v>63103099</v>
      </c>
      <c r="D926" s="38" t="s">
        <v>1119</v>
      </c>
      <c r="E926" s="24">
        <v>1</v>
      </c>
      <c r="F926" s="24">
        <v>63003001</v>
      </c>
      <c r="G926" s="24">
        <v>0</v>
      </c>
      <c r="H926" s="24">
        <v>0</v>
      </c>
      <c r="I926" s="24">
        <v>1</v>
      </c>
      <c r="J926" s="24">
        <v>0</v>
      </c>
      <c r="K926" s="24">
        <v>0</v>
      </c>
      <c r="L926" s="24">
        <v>0</v>
      </c>
      <c r="M926" s="24">
        <v>0</v>
      </c>
      <c r="N926" s="24">
        <v>2</v>
      </c>
      <c r="O926" s="24">
        <v>2</v>
      </c>
      <c r="P926" s="24">
        <v>1</v>
      </c>
      <c r="Q926" s="24">
        <v>0</v>
      </c>
      <c r="R926" s="24">
        <v>0</v>
      </c>
      <c r="S926" s="24">
        <v>0</v>
      </c>
      <c r="T926" s="24">
        <v>1</v>
      </c>
      <c r="U926" s="24">
        <v>2</v>
      </c>
      <c r="V926" s="24">
        <v>0</v>
      </c>
      <c r="W926" s="24">
        <v>0</v>
      </c>
      <c r="X926" s="24">
        <v>0</v>
      </c>
      <c r="Y926" s="24">
        <v>0</v>
      </c>
      <c r="Z926" s="24">
        <v>0</v>
      </c>
      <c r="AA926" s="24">
        <v>0</v>
      </c>
      <c r="AB926" s="24">
        <v>1</v>
      </c>
      <c r="AC926" s="24">
        <v>0</v>
      </c>
      <c r="AD926" s="24">
        <v>60</v>
      </c>
      <c r="AE926" s="24">
        <v>1</v>
      </c>
      <c r="AF926" s="24">
        <v>10</v>
      </c>
      <c r="AG926" s="24">
        <v>0</v>
      </c>
      <c r="AH926" s="24">
        <v>0</v>
      </c>
      <c r="AI926" s="24">
        <v>0</v>
      </c>
      <c r="AJ926" s="24">
        <v>0</v>
      </c>
      <c r="AK926" s="24">
        <v>0</v>
      </c>
      <c r="AL926" s="24">
        <v>0</v>
      </c>
      <c r="AM926" s="24">
        <v>0</v>
      </c>
      <c r="AN926" s="24">
        <v>0</v>
      </c>
      <c r="AO926" s="24">
        <v>50000</v>
      </c>
      <c r="AP926" s="24">
        <v>0</v>
      </c>
      <c r="AQ926" s="24">
        <v>0</v>
      </c>
      <c r="AR926" s="24">
        <v>0</v>
      </c>
      <c r="AS926" s="24">
        <v>90513001</v>
      </c>
      <c r="AT926" s="38" t="s">
        <v>158</v>
      </c>
      <c r="AU926" s="24">
        <v>0</v>
      </c>
      <c r="AV926" s="24">
        <v>0</v>
      </c>
      <c r="AW926" s="24">
        <v>0</v>
      </c>
      <c r="AX926" s="38" t="s">
        <v>1120</v>
      </c>
      <c r="AY926" s="24">
        <v>0</v>
      </c>
      <c r="AZ926" s="24">
        <v>0</v>
      </c>
      <c r="BA926" s="24">
        <v>0</v>
      </c>
      <c r="BB926" s="158" t="s">
        <v>1121</v>
      </c>
      <c r="BC926" s="24">
        <v>0</v>
      </c>
      <c r="BD926" s="24">
        <v>0</v>
      </c>
      <c r="BE926" s="24">
        <v>0</v>
      </c>
      <c r="BF926" s="24">
        <v>0</v>
      </c>
      <c r="BG926" s="24">
        <v>0</v>
      </c>
      <c r="BH926" s="24">
        <v>0</v>
      </c>
      <c r="BI926" s="17">
        <v>0</v>
      </c>
      <c r="BJ926" s="24">
        <v>1</v>
      </c>
      <c r="BK926" s="24">
        <v>0</v>
      </c>
      <c r="BL926" s="24">
        <v>0</v>
      </c>
      <c r="BM926" s="24">
        <v>0</v>
      </c>
      <c r="BN926" s="24">
        <v>0</v>
      </c>
      <c r="BO926" s="24">
        <v>0</v>
      </c>
    </row>
    <row r="927" spans="3:67" ht="20.100000000000001" customHeight="1">
      <c r="C927" s="55">
        <v>63200101</v>
      </c>
      <c r="D927" s="54" t="s">
        <v>1122</v>
      </c>
      <c r="E927" s="55">
        <v>1</v>
      </c>
      <c r="F927" s="55">
        <v>63200101</v>
      </c>
      <c r="G927" s="55">
        <v>0</v>
      </c>
      <c r="H927" s="73">
        <v>0</v>
      </c>
      <c r="I927" s="66">
        <v>1</v>
      </c>
      <c r="J927" s="66">
        <v>0</v>
      </c>
      <c r="K927" s="55">
        <v>0</v>
      </c>
      <c r="L927" s="55">
        <v>0</v>
      </c>
      <c r="M927" s="55">
        <v>0</v>
      </c>
      <c r="N927" s="55">
        <v>2</v>
      </c>
      <c r="O927" s="55">
        <v>1</v>
      </c>
      <c r="P927" s="55">
        <v>0.5</v>
      </c>
      <c r="Q927" s="55">
        <v>0</v>
      </c>
      <c r="R927" s="62">
        <v>0</v>
      </c>
      <c r="S927" s="55">
        <v>0</v>
      </c>
      <c r="T927" s="55">
        <v>1</v>
      </c>
      <c r="U927" s="55">
        <v>2</v>
      </c>
      <c r="V927" s="55">
        <v>0</v>
      </c>
      <c r="W927" s="66">
        <v>0</v>
      </c>
      <c r="X927" s="66">
        <v>0</v>
      </c>
      <c r="Y927" s="55">
        <v>0</v>
      </c>
      <c r="Z927" s="55">
        <v>0</v>
      </c>
      <c r="AA927" s="55">
        <v>0</v>
      </c>
      <c r="AB927" s="55">
        <v>0</v>
      </c>
      <c r="AC927" s="55">
        <v>0</v>
      </c>
      <c r="AD927" s="55">
        <v>18</v>
      </c>
      <c r="AE927" s="55">
        <v>0</v>
      </c>
      <c r="AF927" s="55">
        <v>0</v>
      </c>
      <c r="AG927" s="62">
        <v>2</v>
      </c>
      <c r="AH927" s="62">
        <v>0</v>
      </c>
      <c r="AI927" s="62">
        <v>0</v>
      </c>
      <c r="AJ927" s="62">
        <v>0</v>
      </c>
      <c r="AK927" s="55">
        <v>0</v>
      </c>
      <c r="AL927" s="55">
        <v>0</v>
      </c>
      <c r="AM927" s="55">
        <v>0</v>
      </c>
      <c r="AN927" s="55">
        <v>0</v>
      </c>
      <c r="AO927" s="55">
        <v>1000</v>
      </c>
      <c r="AP927" s="55">
        <v>0</v>
      </c>
      <c r="AQ927" s="55">
        <v>0</v>
      </c>
      <c r="AR927" s="62"/>
      <c r="AS927" s="55" t="s">
        <v>158</v>
      </c>
      <c r="AT927" s="54" t="s">
        <v>158</v>
      </c>
      <c r="AU927" s="55" t="s">
        <v>828</v>
      </c>
      <c r="AV927" s="66">
        <v>0</v>
      </c>
      <c r="AW927" s="66">
        <v>0</v>
      </c>
      <c r="AX927" s="54" t="s">
        <v>160</v>
      </c>
      <c r="AY927" s="55" t="s">
        <v>158</v>
      </c>
      <c r="AZ927" s="73">
        <v>0</v>
      </c>
      <c r="BA927" s="73">
        <v>0</v>
      </c>
      <c r="BB927" s="74" t="s">
        <v>1123</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63200102</v>
      </c>
      <c r="D928" s="138" t="s">
        <v>1124</v>
      </c>
      <c r="E928" s="62">
        <v>1</v>
      </c>
      <c r="F928" s="62">
        <v>10001</v>
      </c>
      <c r="G928" s="62">
        <v>0</v>
      </c>
      <c r="H928" s="62">
        <v>0</v>
      </c>
      <c r="I928" s="62">
        <v>1</v>
      </c>
      <c r="J928" s="62">
        <v>0</v>
      </c>
      <c r="K928" s="55">
        <v>0</v>
      </c>
      <c r="L928" s="62">
        <v>0</v>
      </c>
      <c r="M928" s="62">
        <v>0</v>
      </c>
      <c r="N928" s="62">
        <v>2</v>
      </c>
      <c r="O928" s="62">
        <v>15</v>
      </c>
      <c r="P928" s="62">
        <v>1</v>
      </c>
      <c r="Q928" s="62">
        <v>0</v>
      </c>
      <c r="R928" s="62">
        <v>0</v>
      </c>
      <c r="S928" s="62">
        <v>0</v>
      </c>
      <c r="T928" s="62">
        <v>1</v>
      </c>
      <c r="U928" s="62">
        <v>2</v>
      </c>
      <c r="V928" s="62">
        <v>0</v>
      </c>
      <c r="W928" s="62">
        <v>0</v>
      </c>
      <c r="X928" s="62">
        <v>0</v>
      </c>
      <c r="Y928" s="62">
        <v>0</v>
      </c>
      <c r="Z928" s="62">
        <v>0</v>
      </c>
      <c r="AA928" s="62">
        <v>0</v>
      </c>
      <c r="AB928" s="62">
        <v>0</v>
      </c>
      <c r="AC928" s="62">
        <v>0</v>
      </c>
      <c r="AD928" s="62">
        <v>25</v>
      </c>
      <c r="AE928" s="62">
        <v>0</v>
      </c>
      <c r="AF928" s="62">
        <v>0</v>
      </c>
      <c r="AG928" s="62">
        <v>2</v>
      </c>
      <c r="AH928" s="62">
        <v>1</v>
      </c>
      <c r="AI928" s="62">
        <v>0</v>
      </c>
      <c r="AJ928" s="62">
        <v>0</v>
      </c>
      <c r="AK928" s="62">
        <v>0</v>
      </c>
      <c r="AL928" s="62">
        <v>0</v>
      </c>
      <c r="AM928" s="62">
        <v>0</v>
      </c>
      <c r="AN928" s="62">
        <v>0</v>
      </c>
      <c r="AO928" s="62">
        <v>1000</v>
      </c>
      <c r="AP928" s="62">
        <v>0</v>
      </c>
      <c r="AQ928" s="62">
        <v>0</v>
      </c>
      <c r="AR928" s="186" t="s">
        <v>1125</v>
      </c>
      <c r="AS928" s="62" t="s">
        <v>158</v>
      </c>
      <c r="AT928" s="138" t="s">
        <v>159</v>
      </c>
      <c r="AU928" s="62" t="s">
        <v>828</v>
      </c>
      <c r="AV928" s="62">
        <v>0</v>
      </c>
      <c r="AW928" s="62">
        <v>40000003</v>
      </c>
      <c r="AX928" s="138" t="s">
        <v>160</v>
      </c>
      <c r="AY928" s="138" t="s">
        <v>158</v>
      </c>
      <c r="AZ928" s="62">
        <v>0</v>
      </c>
      <c r="BA928" s="62">
        <v>1</v>
      </c>
      <c r="BB928" s="148" t="s">
        <v>1126</v>
      </c>
      <c r="BC928" s="62">
        <v>0</v>
      </c>
      <c r="BD928" s="62">
        <v>0</v>
      </c>
      <c r="BE928" s="62">
        <v>0</v>
      </c>
      <c r="BF928" s="62">
        <v>0</v>
      </c>
      <c r="BG928" s="62">
        <v>0</v>
      </c>
      <c r="BH928" s="62">
        <v>0</v>
      </c>
      <c r="BI928" s="152">
        <v>0</v>
      </c>
      <c r="BJ928" s="62">
        <v>1</v>
      </c>
      <c r="BK928" s="62">
        <v>0</v>
      </c>
      <c r="BL928" s="62">
        <v>0</v>
      </c>
      <c r="BM928" s="62">
        <v>0</v>
      </c>
      <c r="BN928" s="62">
        <v>0</v>
      </c>
      <c r="BO928" s="62">
        <v>0</v>
      </c>
    </row>
    <row r="929" spans="3:67" ht="20.100000000000001" customHeight="1">
      <c r="C929" s="55">
        <v>63200103</v>
      </c>
      <c r="D929" s="54" t="s">
        <v>1127</v>
      </c>
      <c r="E929" s="55">
        <v>1</v>
      </c>
      <c r="F929" s="55">
        <v>1000004</v>
      </c>
      <c r="G929" s="55">
        <v>0</v>
      </c>
      <c r="H929" s="73">
        <v>0</v>
      </c>
      <c r="I929" s="66">
        <v>1</v>
      </c>
      <c r="J929" s="66">
        <v>0</v>
      </c>
      <c r="K929" s="55">
        <v>0</v>
      </c>
      <c r="L929" s="55">
        <v>0</v>
      </c>
      <c r="M929" s="55">
        <v>0</v>
      </c>
      <c r="N929" s="55">
        <v>5</v>
      </c>
      <c r="O929" s="55">
        <v>8</v>
      </c>
      <c r="P929" s="55">
        <v>4</v>
      </c>
      <c r="Q929" s="55">
        <v>0</v>
      </c>
      <c r="R929" s="62">
        <v>0</v>
      </c>
      <c r="S929" s="55">
        <v>0</v>
      </c>
      <c r="T929" s="55">
        <v>1</v>
      </c>
      <c r="U929" s="55">
        <v>0</v>
      </c>
      <c r="V929" s="55">
        <v>0</v>
      </c>
      <c r="W929" s="66">
        <v>0</v>
      </c>
      <c r="X929" s="66">
        <v>0</v>
      </c>
      <c r="Y929" s="55">
        <v>0</v>
      </c>
      <c r="Z929" s="55">
        <v>0</v>
      </c>
      <c r="AA929" s="55">
        <v>0</v>
      </c>
      <c r="AB929" s="55">
        <v>0</v>
      </c>
      <c r="AC929" s="55">
        <v>0</v>
      </c>
      <c r="AD929" s="55">
        <v>0</v>
      </c>
      <c r="AE929" s="55">
        <v>0</v>
      </c>
      <c r="AF929" s="55" t="s">
        <v>158</v>
      </c>
      <c r="AG929" s="62">
        <v>0</v>
      </c>
      <c r="AH929" s="62">
        <v>0</v>
      </c>
      <c r="AI929" s="62">
        <v>0</v>
      </c>
      <c r="AJ929" s="62">
        <v>0</v>
      </c>
      <c r="AK929" s="55">
        <v>0</v>
      </c>
      <c r="AL929" s="55">
        <v>0</v>
      </c>
      <c r="AM929" s="55">
        <v>0</v>
      </c>
      <c r="AN929" s="55">
        <v>0</v>
      </c>
      <c r="AO929" s="55">
        <v>0</v>
      </c>
      <c r="AP929" s="55">
        <v>0</v>
      </c>
      <c r="AQ929" s="55">
        <v>0</v>
      </c>
      <c r="AR929" s="62">
        <v>0</v>
      </c>
      <c r="AS929" s="55" t="s">
        <v>158</v>
      </c>
      <c r="AT929" s="54" t="s">
        <v>158</v>
      </c>
      <c r="AU929" s="55">
        <v>0</v>
      </c>
      <c r="AV929" s="66">
        <v>0</v>
      </c>
      <c r="AW929" s="66">
        <v>0</v>
      </c>
      <c r="AX929" s="54" t="s">
        <v>158</v>
      </c>
      <c r="AY929" s="55" t="s">
        <v>1128</v>
      </c>
      <c r="AZ929" s="73"/>
      <c r="BA929" s="73">
        <v>1</v>
      </c>
      <c r="BB929" s="74" t="s">
        <v>1129</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63200104</v>
      </c>
      <c r="D930" s="140" t="s">
        <v>1124</v>
      </c>
      <c r="E930" s="139">
        <v>1</v>
      </c>
      <c r="F930" s="139">
        <v>63001004</v>
      </c>
      <c r="G930" s="139">
        <v>0</v>
      </c>
      <c r="H930" s="139">
        <v>0</v>
      </c>
      <c r="I930" s="139">
        <v>1</v>
      </c>
      <c r="J930" s="139">
        <v>0</v>
      </c>
      <c r="K930" s="139">
        <v>0</v>
      </c>
      <c r="L930" s="139">
        <v>0</v>
      </c>
      <c r="M930" s="139">
        <v>0</v>
      </c>
      <c r="N930" s="139">
        <v>2</v>
      </c>
      <c r="O930" s="139">
        <v>10</v>
      </c>
      <c r="P930" s="139">
        <v>0.1</v>
      </c>
      <c r="Q930" s="139">
        <v>0</v>
      </c>
      <c r="R930" s="139">
        <v>0</v>
      </c>
      <c r="S930" s="139">
        <v>0</v>
      </c>
      <c r="T930" s="139">
        <v>1</v>
      </c>
      <c r="U930" s="139">
        <v>2</v>
      </c>
      <c r="V930" s="139">
        <v>0</v>
      </c>
      <c r="W930" s="139">
        <v>0</v>
      </c>
      <c r="X930" s="139">
        <v>0</v>
      </c>
      <c r="Y930" s="139">
        <v>0</v>
      </c>
      <c r="Z930" s="139">
        <v>0</v>
      </c>
      <c r="AA930" s="139">
        <v>0</v>
      </c>
      <c r="AB930" s="55">
        <v>0</v>
      </c>
      <c r="AC930" s="139">
        <v>0</v>
      </c>
      <c r="AD930" s="139">
        <v>5</v>
      </c>
      <c r="AE930" s="139">
        <v>0</v>
      </c>
      <c r="AF930" s="139">
        <v>0</v>
      </c>
      <c r="AG930" s="139">
        <v>7</v>
      </c>
      <c r="AH930" s="139">
        <v>0</v>
      </c>
      <c r="AI930" s="139">
        <v>0</v>
      </c>
      <c r="AJ930" s="139">
        <v>3</v>
      </c>
      <c r="AK930" s="139">
        <v>0</v>
      </c>
      <c r="AL930" s="139">
        <v>0</v>
      </c>
      <c r="AM930" s="139">
        <v>0</v>
      </c>
      <c r="AN930" s="139">
        <v>0</v>
      </c>
      <c r="AO930" s="139">
        <v>3000</v>
      </c>
      <c r="AP930" s="139">
        <v>0.5</v>
      </c>
      <c r="AQ930" s="139">
        <v>0</v>
      </c>
      <c r="AR930" s="139">
        <v>90503112</v>
      </c>
      <c r="AS930" s="139">
        <v>0</v>
      </c>
      <c r="AT930" s="140" t="s">
        <v>158</v>
      </c>
      <c r="AU930" s="139">
        <v>0</v>
      </c>
      <c r="AV930" s="139">
        <v>0</v>
      </c>
      <c r="AW930" s="139">
        <v>0</v>
      </c>
      <c r="AX930" s="140" t="s">
        <v>160</v>
      </c>
      <c r="AY930" s="140">
        <v>0</v>
      </c>
      <c r="AZ930" s="139">
        <v>0</v>
      </c>
      <c r="BA930" s="139">
        <v>1</v>
      </c>
      <c r="BB930" s="159" t="s">
        <v>1130</v>
      </c>
      <c r="BC930" s="139">
        <v>0</v>
      </c>
      <c r="BD930" s="139">
        <v>0</v>
      </c>
      <c r="BE930" s="139">
        <v>0</v>
      </c>
      <c r="BF930" s="139">
        <v>0</v>
      </c>
      <c r="BG930" s="139">
        <v>0</v>
      </c>
      <c r="BH930" s="139">
        <v>0</v>
      </c>
      <c r="BI930" s="153">
        <v>0</v>
      </c>
      <c r="BJ930" s="139">
        <v>0</v>
      </c>
      <c r="BK930" s="62">
        <v>0</v>
      </c>
      <c r="BL930" s="62">
        <v>0</v>
      </c>
      <c r="BM930" s="62">
        <v>0</v>
      </c>
      <c r="BN930" s="62">
        <v>0</v>
      </c>
      <c r="BO930" s="62">
        <v>0</v>
      </c>
    </row>
    <row r="931" spans="3:67" ht="20.100000000000001" customHeight="1">
      <c r="C931" s="55">
        <v>63200201</v>
      </c>
      <c r="D931" s="54" t="s">
        <v>1131</v>
      </c>
      <c r="E931" s="55">
        <v>1</v>
      </c>
      <c r="F931" s="55">
        <v>63200201</v>
      </c>
      <c r="G931" s="55">
        <v>0</v>
      </c>
      <c r="H931" s="73">
        <v>0</v>
      </c>
      <c r="I931" s="66">
        <v>1</v>
      </c>
      <c r="J931" s="66">
        <v>0</v>
      </c>
      <c r="K931" s="55">
        <v>0</v>
      </c>
      <c r="L931" s="55">
        <v>0</v>
      </c>
      <c r="M931" s="55">
        <v>0</v>
      </c>
      <c r="N931" s="55">
        <v>2</v>
      </c>
      <c r="O931" s="55">
        <v>1</v>
      </c>
      <c r="P931" s="55">
        <v>0.5</v>
      </c>
      <c r="Q931" s="55">
        <v>0</v>
      </c>
      <c r="R931" s="62">
        <v>0</v>
      </c>
      <c r="S931" s="55">
        <v>0</v>
      </c>
      <c r="T931" s="55">
        <v>1</v>
      </c>
      <c r="U931" s="55">
        <v>2</v>
      </c>
      <c r="V931" s="55">
        <v>0</v>
      </c>
      <c r="W931" s="66">
        <v>0</v>
      </c>
      <c r="X931" s="66">
        <v>0</v>
      </c>
      <c r="Y931" s="55">
        <v>0</v>
      </c>
      <c r="Z931" s="55">
        <v>0</v>
      </c>
      <c r="AA931" s="55">
        <v>0</v>
      </c>
      <c r="AB931" s="55">
        <v>0</v>
      </c>
      <c r="AC931" s="55">
        <v>0</v>
      </c>
      <c r="AD931" s="55">
        <v>18</v>
      </c>
      <c r="AE931" s="55">
        <v>0</v>
      </c>
      <c r="AF931" s="55">
        <v>0</v>
      </c>
      <c r="AG931" s="62">
        <v>2</v>
      </c>
      <c r="AH931" s="62">
        <v>0</v>
      </c>
      <c r="AI931" s="62">
        <v>0</v>
      </c>
      <c r="AJ931" s="62">
        <v>0</v>
      </c>
      <c r="AK931" s="55">
        <v>0</v>
      </c>
      <c r="AL931" s="55">
        <v>0</v>
      </c>
      <c r="AM931" s="55">
        <v>0</v>
      </c>
      <c r="AN931" s="55">
        <v>0</v>
      </c>
      <c r="AO931" s="55">
        <v>1000</v>
      </c>
      <c r="AP931" s="55">
        <v>0</v>
      </c>
      <c r="AQ931" s="55">
        <v>0</v>
      </c>
      <c r="AR931" s="62"/>
      <c r="AS931" s="55" t="s">
        <v>158</v>
      </c>
      <c r="AT931" s="54" t="s">
        <v>158</v>
      </c>
      <c r="AU931" s="55" t="s">
        <v>828</v>
      </c>
      <c r="AV931" s="66">
        <v>0</v>
      </c>
      <c r="AW931" s="66">
        <v>0</v>
      </c>
      <c r="AX931" s="54" t="s">
        <v>160</v>
      </c>
      <c r="AY931" s="55" t="s">
        <v>158</v>
      </c>
      <c r="AZ931" s="73">
        <v>0</v>
      </c>
      <c r="BA931" s="73">
        <v>0</v>
      </c>
      <c r="BB931" s="74" t="s">
        <v>1132</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63200202</v>
      </c>
      <c r="D932" s="54" t="s">
        <v>1133</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1134</v>
      </c>
      <c r="AZ932" s="73"/>
      <c r="BA932" s="73">
        <v>1</v>
      </c>
      <c r="BB932" s="74" t="s">
        <v>1135</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63200203</v>
      </c>
      <c r="D933" s="54" t="s">
        <v>1136</v>
      </c>
      <c r="E933" s="55">
        <v>1</v>
      </c>
      <c r="F933" s="55">
        <v>1000004</v>
      </c>
      <c r="G933" s="55">
        <v>0</v>
      </c>
      <c r="H933" s="73">
        <v>0</v>
      </c>
      <c r="I933" s="66">
        <v>1</v>
      </c>
      <c r="J933" s="66">
        <v>0</v>
      </c>
      <c r="K933" s="55">
        <v>0</v>
      </c>
      <c r="L933" s="55">
        <v>0</v>
      </c>
      <c r="M933" s="55">
        <v>0</v>
      </c>
      <c r="N933" s="55">
        <v>5</v>
      </c>
      <c r="O933" s="55">
        <v>8</v>
      </c>
      <c r="P933" s="55">
        <v>4</v>
      </c>
      <c r="Q933" s="55">
        <v>0</v>
      </c>
      <c r="R933" s="62">
        <v>0</v>
      </c>
      <c r="S933" s="55">
        <v>0</v>
      </c>
      <c r="T933" s="55">
        <v>1</v>
      </c>
      <c r="U933" s="55">
        <v>0</v>
      </c>
      <c r="V933" s="55">
        <v>0</v>
      </c>
      <c r="W933" s="66">
        <v>0</v>
      </c>
      <c r="X933" s="66">
        <v>0</v>
      </c>
      <c r="Y933" s="55">
        <v>0</v>
      </c>
      <c r="Z933" s="55">
        <v>0</v>
      </c>
      <c r="AA933" s="55">
        <v>0</v>
      </c>
      <c r="AB933" s="55">
        <v>0</v>
      </c>
      <c r="AC933" s="55">
        <v>0</v>
      </c>
      <c r="AD933" s="55">
        <v>0</v>
      </c>
      <c r="AE933" s="55">
        <v>0</v>
      </c>
      <c r="AF933" s="55" t="s">
        <v>158</v>
      </c>
      <c r="AG933" s="62">
        <v>0</v>
      </c>
      <c r="AH933" s="62">
        <v>0</v>
      </c>
      <c r="AI933" s="62">
        <v>0</v>
      </c>
      <c r="AJ933" s="62">
        <v>0</v>
      </c>
      <c r="AK933" s="55">
        <v>0</v>
      </c>
      <c r="AL933" s="55">
        <v>0</v>
      </c>
      <c r="AM933" s="55">
        <v>0</v>
      </c>
      <c r="AN933" s="55">
        <v>0</v>
      </c>
      <c r="AO933" s="55">
        <v>0</v>
      </c>
      <c r="AP933" s="55">
        <v>0</v>
      </c>
      <c r="AQ933" s="55">
        <v>0</v>
      </c>
      <c r="AR933" s="62">
        <v>0</v>
      </c>
      <c r="AS933" s="55" t="s">
        <v>158</v>
      </c>
      <c r="AT933" s="54" t="s">
        <v>158</v>
      </c>
      <c r="AU933" s="55">
        <v>0</v>
      </c>
      <c r="AV933" s="66">
        <v>0</v>
      </c>
      <c r="AW933" s="66">
        <v>0</v>
      </c>
      <c r="AX933" s="54" t="s">
        <v>158</v>
      </c>
      <c r="AY933" s="55" t="s">
        <v>1137</v>
      </c>
      <c r="AZ933" s="73"/>
      <c r="BA933" s="73">
        <v>1</v>
      </c>
      <c r="BB933" s="74" t="s">
        <v>1138</v>
      </c>
      <c r="BC933" s="55">
        <v>0</v>
      </c>
      <c r="BD933" s="55">
        <v>0</v>
      </c>
      <c r="BE933" s="55">
        <v>0</v>
      </c>
      <c r="BF933" s="55">
        <v>0</v>
      </c>
      <c r="BG933" s="55">
        <v>0</v>
      </c>
      <c r="BH933" s="55">
        <v>0</v>
      </c>
      <c r="BI933" s="85">
        <v>0</v>
      </c>
      <c r="BJ933" s="62">
        <v>0</v>
      </c>
      <c r="BK933" s="62">
        <v>0</v>
      </c>
      <c r="BL933" s="62">
        <v>0</v>
      </c>
      <c r="BM933" s="62">
        <v>0</v>
      </c>
      <c r="BN933" s="62">
        <v>0</v>
      </c>
      <c r="BO933" s="62">
        <v>0</v>
      </c>
    </row>
    <row r="934" spans="3:67" ht="20.100000000000001" customHeight="1">
      <c r="C934" s="55">
        <v>63200204</v>
      </c>
      <c r="D934" s="82" t="s">
        <v>695</v>
      </c>
      <c r="E934" s="55">
        <v>1</v>
      </c>
      <c r="F934" s="66">
        <v>62012201</v>
      </c>
      <c r="G934" s="66">
        <v>0</v>
      </c>
      <c r="H934" s="73">
        <v>0</v>
      </c>
      <c r="I934" s="55">
        <v>3</v>
      </c>
      <c r="J934" s="55">
        <v>2</v>
      </c>
      <c r="K934" s="55">
        <v>0</v>
      </c>
      <c r="L934" s="66">
        <v>0</v>
      </c>
      <c r="M934" s="66">
        <v>0</v>
      </c>
      <c r="N934" s="66">
        <v>2</v>
      </c>
      <c r="O934" s="66">
        <v>15</v>
      </c>
      <c r="P934" s="66">
        <v>1</v>
      </c>
      <c r="Q934" s="66">
        <v>0</v>
      </c>
      <c r="R934" s="62">
        <v>0</v>
      </c>
      <c r="S934" s="73">
        <v>0</v>
      </c>
      <c r="T934" s="55">
        <v>1</v>
      </c>
      <c r="U934" s="66">
        <v>2</v>
      </c>
      <c r="V934" s="66">
        <v>0</v>
      </c>
      <c r="W934" s="66">
        <v>2</v>
      </c>
      <c r="X934" s="66">
        <v>750</v>
      </c>
      <c r="Y934" s="66">
        <v>0</v>
      </c>
      <c r="Z934" s="66">
        <v>0</v>
      </c>
      <c r="AA934" s="66">
        <v>0</v>
      </c>
      <c r="AB934" s="66">
        <v>0</v>
      </c>
      <c r="AC934" s="66">
        <v>0</v>
      </c>
      <c r="AD934" s="66">
        <v>12</v>
      </c>
      <c r="AE934" s="66">
        <v>1</v>
      </c>
      <c r="AF934" s="66">
        <v>3.5</v>
      </c>
      <c r="AG934" s="62">
        <v>0</v>
      </c>
      <c r="AH934" s="62">
        <v>0</v>
      </c>
      <c r="AI934" s="62">
        <v>0</v>
      </c>
      <c r="AJ934" s="62">
        <v>4</v>
      </c>
      <c r="AK934" s="66">
        <v>0</v>
      </c>
      <c r="AL934" s="66">
        <v>0</v>
      </c>
      <c r="AM934" s="66">
        <v>0</v>
      </c>
      <c r="AN934" s="66">
        <v>0.25</v>
      </c>
      <c r="AO934" s="66">
        <v>2000</v>
      </c>
      <c r="AP934" s="66">
        <v>0</v>
      </c>
      <c r="AQ934" s="66">
        <v>0</v>
      </c>
      <c r="AR934" s="62">
        <v>0</v>
      </c>
      <c r="AS934" s="66">
        <v>90503131</v>
      </c>
      <c r="AT934" s="82" t="s">
        <v>159</v>
      </c>
      <c r="AU934" s="66" t="s">
        <v>349</v>
      </c>
      <c r="AV934" s="66">
        <v>10000009</v>
      </c>
      <c r="AW934" s="66">
        <v>21100050</v>
      </c>
      <c r="AX934" s="82" t="s">
        <v>160</v>
      </c>
      <c r="AY934" s="82">
        <v>0</v>
      </c>
      <c r="AZ934" s="73">
        <v>0</v>
      </c>
      <c r="BA934" s="73">
        <v>1</v>
      </c>
      <c r="BB934" s="130" t="s">
        <v>1139</v>
      </c>
      <c r="BC934" s="66">
        <v>0</v>
      </c>
      <c r="BD934" s="55">
        <v>0</v>
      </c>
      <c r="BE934" s="66">
        <v>0</v>
      </c>
      <c r="BF934" s="66">
        <v>0</v>
      </c>
      <c r="BG934" s="66">
        <v>0</v>
      </c>
      <c r="BH934" s="66">
        <v>0</v>
      </c>
      <c r="BI934" s="85">
        <v>0</v>
      </c>
      <c r="BJ934" s="62">
        <v>1</v>
      </c>
      <c r="BK934" s="62">
        <v>0</v>
      </c>
      <c r="BL934" s="62">
        <v>0</v>
      </c>
      <c r="BM934" s="62">
        <v>0</v>
      </c>
      <c r="BN934" s="62">
        <v>0</v>
      </c>
      <c r="BO934" s="62">
        <v>0</v>
      </c>
    </row>
    <row r="935" spans="3:67" ht="20.100000000000001" customHeight="1">
      <c r="C935" s="97">
        <v>63200205</v>
      </c>
      <c r="D935" s="141" t="s">
        <v>1088</v>
      </c>
      <c r="E935" s="104">
        <v>1</v>
      </c>
      <c r="F935" s="104">
        <v>63001004</v>
      </c>
      <c r="G935" s="104">
        <v>0</v>
      </c>
      <c r="H935" s="104">
        <v>0</v>
      </c>
      <c r="I935" s="14">
        <v>1</v>
      </c>
      <c r="J935" s="14">
        <v>0</v>
      </c>
      <c r="K935" s="11">
        <v>0</v>
      </c>
      <c r="L935" s="104">
        <v>0</v>
      </c>
      <c r="M935" s="104">
        <v>0</v>
      </c>
      <c r="N935" s="104">
        <v>2</v>
      </c>
      <c r="O935" s="104">
        <v>5</v>
      </c>
      <c r="P935" s="104">
        <v>0.5</v>
      </c>
      <c r="Q935" s="104">
        <v>0</v>
      </c>
      <c r="R935" s="6">
        <v>0</v>
      </c>
      <c r="S935" s="104">
        <v>0</v>
      </c>
      <c r="T935" s="104">
        <v>1</v>
      </c>
      <c r="U935" s="104">
        <v>2</v>
      </c>
      <c r="V935" s="104">
        <v>0</v>
      </c>
      <c r="W935" s="104">
        <v>0</v>
      </c>
      <c r="X935" s="104">
        <v>0</v>
      </c>
      <c r="Y935" s="104">
        <v>0</v>
      </c>
      <c r="Z935" s="104">
        <v>0</v>
      </c>
      <c r="AA935" s="104">
        <v>0</v>
      </c>
      <c r="AB935" s="11">
        <v>0</v>
      </c>
      <c r="AC935" s="104">
        <v>0</v>
      </c>
      <c r="AD935" s="104">
        <v>0</v>
      </c>
      <c r="AE935" s="104">
        <v>0</v>
      </c>
      <c r="AF935" s="104">
        <v>0</v>
      </c>
      <c r="AG935" s="104">
        <v>0</v>
      </c>
      <c r="AH935" s="104">
        <v>0</v>
      </c>
      <c r="AI935" s="6">
        <v>0</v>
      </c>
      <c r="AJ935" s="104">
        <v>0</v>
      </c>
      <c r="AK935" s="104">
        <v>0</v>
      </c>
      <c r="AL935" s="104">
        <v>0</v>
      </c>
      <c r="AM935" s="104">
        <v>0</v>
      </c>
      <c r="AN935" s="11">
        <v>0</v>
      </c>
      <c r="AO935" s="104">
        <v>1000</v>
      </c>
      <c r="AP935" s="104">
        <v>0</v>
      </c>
      <c r="AQ935" s="104">
        <v>0</v>
      </c>
      <c r="AR935" s="104">
        <v>90503121</v>
      </c>
      <c r="AS935" s="104" t="s">
        <v>158</v>
      </c>
      <c r="AT935" s="141" t="s">
        <v>158</v>
      </c>
      <c r="AU935" s="97" t="s">
        <v>828</v>
      </c>
      <c r="AV935" s="104">
        <v>0</v>
      </c>
      <c r="AW935" s="104">
        <v>0</v>
      </c>
      <c r="AX935" s="141" t="s">
        <v>160</v>
      </c>
      <c r="AY935" s="141" t="s">
        <v>158</v>
      </c>
      <c r="AZ935" s="104">
        <v>0</v>
      </c>
      <c r="BA935" s="104">
        <v>1</v>
      </c>
      <c r="BB935" s="157" t="s">
        <v>1140</v>
      </c>
      <c r="BC935" s="104">
        <v>0</v>
      </c>
      <c r="BD935" s="11">
        <v>0</v>
      </c>
      <c r="BE935" s="104">
        <v>0</v>
      </c>
      <c r="BF935" s="104">
        <v>0</v>
      </c>
      <c r="BG935" s="104">
        <v>0</v>
      </c>
      <c r="BH935" s="104">
        <v>0</v>
      </c>
      <c r="BI935" s="9">
        <v>0</v>
      </c>
      <c r="BJ935" s="6">
        <v>1</v>
      </c>
      <c r="BK935" s="6">
        <v>0</v>
      </c>
      <c r="BL935" s="6">
        <v>0</v>
      </c>
      <c r="BM935" s="6">
        <v>0</v>
      </c>
      <c r="BN935" s="6">
        <v>0</v>
      </c>
      <c r="BO935" s="6">
        <v>0</v>
      </c>
    </row>
    <row r="936" spans="3:67" ht="20.100000000000001" customHeight="1">
      <c r="C936" s="97">
        <v>63201001</v>
      </c>
      <c r="D936" s="98" t="s">
        <v>1141</v>
      </c>
      <c r="E936" s="97">
        <v>1</v>
      </c>
      <c r="F936" s="97">
        <v>63003001</v>
      </c>
      <c r="G936" s="97">
        <v>0</v>
      </c>
      <c r="H936" s="99">
        <v>0</v>
      </c>
      <c r="I936" s="101">
        <v>1</v>
      </c>
      <c r="J936" s="101">
        <v>0</v>
      </c>
      <c r="K936" s="97">
        <v>0</v>
      </c>
      <c r="L936" s="97">
        <v>0</v>
      </c>
      <c r="M936" s="97">
        <v>0</v>
      </c>
      <c r="N936" s="97">
        <v>2</v>
      </c>
      <c r="O936" s="97">
        <v>12</v>
      </c>
      <c r="P936" s="97">
        <v>1</v>
      </c>
      <c r="Q936" s="97">
        <v>0</v>
      </c>
      <c r="R936" s="100">
        <v>0</v>
      </c>
      <c r="S936" s="97">
        <v>0</v>
      </c>
      <c r="T936" s="97">
        <v>1</v>
      </c>
      <c r="U936" s="97">
        <v>2</v>
      </c>
      <c r="V936" s="97">
        <v>0</v>
      </c>
      <c r="W936" s="101">
        <v>0</v>
      </c>
      <c r="X936" s="101">
        <v>0</v>
      </c>
      <c r="Y936" s="97">
        <v>0</v>
      </c>
      <c r="Z936" s="97">
        <v>0</v>
      </c>
      <c r="AA936" s="97">
        <v>0</v>
      </c>
      <c r="AB936" s="97">
        <v>1</v>
      </c>
      <c r="AC936" s="97">
        <v>0</v>
      </c>
      <c r="AD936" s="97">
        <v>60</v>
      </c>
      <c r="AE936" s="97">
        <v>1</v>
      </c>
      <c r="AF936" s="97">
        <v>10</v>
      </c>
      <c r="AG936" s="100">
        <v>0</v>
      </c>
      <c r="AH936" s="100">
        <v>0</v>
      </c>
      <c r="AI936" s="100">
        <v>0</v>
      </c>
      <c r="AJ936" s="100">
        <v>0</v>
      </c>
      <c r="AK936" s="97">
        <v>0</v>
      </c>
      <c r="AL936" s="97">
        <v>0</v>
      </c>
      <c r="AM936" s="97">
        <v>0</v>
      </c>
      <c r="AN936" s="97">
        <v>0</v>
      </c>
      <c r="AO936" s="97">
        <v>50000</v>
      </c>
      <c r="AP936" s="97">
        <v>0</v>
      </c>
      <c r="AQ936" s="97">
        <v>0</v>
      </c>
      <c r="AR936" s="100">
        <v>90503003</v>
      </c>
      <c r="AS936" s="97">
        <v>90503003</v>
      </c>
      <c r="AT936" s="98" t="s">
        <v>158</v>
      </c>
      <c r="AU936" s="97">
        <v>0</v>
      </c>
      <c r="AV936" s="101">
        <v>0</v>
      </c>
      <c r="AW936" s="101">
        <v>0</v>
      </c>
      <c r="AX936" s="98" t="s">
        <v>1061</v>
      </c>
      <c r="AY936" s="97">
        <v>0</v>
      </c>
      <c r="AZ936" s="99">
        <v>0</v>
      </c>
      <c r="BA936" s="99">
        <v>0</v>
      </c>
      <c r="BB936" s="129" t="s">
        <v>1142</v>
      </c>
      <c r="BC936" s="97">
        <v>0</v>
      </c>
      <c r="BD936" s="97">
        <v>0</v>
      </c>
      <c r="BE936" s="97">
        <v>0</v>
      </c>
      <c r="BF936" s="97">
        <v>0</v>
      </c>
      <c r="BG936" s="97">
        <v>0</v>
      </c>
      <c r="BH936" s="97">
        <v>0</v>
      </c>
      <c r="BI936" s="103">
        <v>0</v>
      </c>
      <c r="BJ936" s="100">
        <v>1</v>
      </c>
      <c r="BK936" s="100">
        <v>0</v>
      </c>
      <c r="BL936" s="100">
        <v>0</v>
      </c>
      <c r="BM936" s="100">
        <v>0</v>
      </c>
      <c r="BN936" s="100">
        <v>0</v>
      </c>
      <c r="BO936" s="100">
        <v>0</v>
      </c>
    </row>
    <row r="937" spans="3:67" ht="20.100000000000001" customHeight="1">
      <c r="C937" s="97">
        <v>63201002</v>
      </c>
      <c r="D937" s="98" t="s">
        <v>1096</v>
      </c>
      <c r="E937" s="97">
        <v>1</v>
      </c>
      <c r="F937" s="97">
        <v>63001003</v>
      </c>
      <c r="G937" s="97">
        <v>0</v>
      </c>
      <c r="H937" s="99">
        <v>0</v>
      </c>
      <c r="I937" s="101">
        <v>1</v>
      </c>
      <c r="J937" s="101">
        <v>0</v>
      </c>
      <c r="K937" s="97">
        <v>0</v>
      </c>
      <c r="L937" s="97">
        <v>0</v>
      </c>
      <c r="M937" s="97">
        <v>0</v>
      </c>
      <c r="N937" s="97">
        <v>2</v>
      </c>
      <c r="O937" s="97">
        <v>0</v>
      </c>
      <c r="P937" s="97">
        <v>0</v>
      </c>
      <c r="Q937" s="97">
        <v>0</v>
      </c>
      <c r="R937" s="100">
        <v>0</v>
      </c>
      <c r="S937" s="97">
        <v>0</v>
      </c>
      <c r="T937" s="97">
        <v>1</v>
      </c>
      <c r="U937" s="97">
        <v>0</v>
      </c>
      <c r="V937" s="97">
        <v>0</v>
      </c>
      <c r="W937" s="101">
        <v>0</v>
      </c>
      <c r="X937" s="101">
        <v>0</v>
      </c>
      <c r="Y937" s="97">
        <v>0</v>
      </c>
      <c r="Z937" s="97">
        <v>0</v>
      </c>
      <c r="AA937" s="97">
        <v>0</v>
      </c>
      <c r="AB937" s="97">
        <v>1</v>
      </c>
      <c r="AC937" s="97">
        <v>0</v>
      </c>
      <c r="AD937" s="97">
        <v>0</v>
      </c>
      <c r="AE937" s="97">
        <v>0</v>
      </c>
      <c r="AF937" s="97" t="s">
        <v>158</v>
      </c>
      <c r="AG937" s="100">
        <v>0</v>
      </c>
      <c r="AH937" s="100">
        <v>0</v>
      </c>
      <c r="AI937" s="100">
        <v>0</v>
      </c>
      <c r="AJ937" s="100">
        <v>0</v>
      </c>
      <c r="AK937" s="97">
        <v>0</v>
      </c>
      <c r="AL937" s="97">
        <v>0</v>
      </c>
      <c r="AM937" s="97">
        <v>0</v>
      </c>
      <c r="AN937" s="97">
        <v>0</v>
      </c>
      <c r="AO937" s="97">
        <v>0</v>
      </c>
      <c r="AP937" s="97">
        <v>0</v>
      </c>
      <c r="AQ937" s="97">
        <v>0</v>
      </c>
      <c r="AR937" s="100">
        <v>0</v>
      </c>
      <c r="AS937" s="97" t="s">
        <v>158</v>
      </c>
      <c r="AT937" s="98" t="s">
        <v>158</v>
      </c>
      <c r="AU937" s="97">
        <v>0</v>
      </c>
      <c r="AV937" s="101">
        <v>0</v>
      </c>
      <c r="AW937" s="101">
        <v>0</v>
      </c>
      <c r="AX937" s="98" t="s">
        <v>158</v>
      </c>
      <c r="AY937" s="97">
        <v>0</v>
      </c>
      <c r="AZ937" s="99"/>
      <c r="BA937" s="99"/>
      <c r="BB937" s="129" t="s">
        <v>1097</v>
      </c>
      <c r="BC937" s="97">
        <v>0</v>
      </c>
      <c r="BD937" s="97">
        <v>0</v>
      </c>
      <c r="BE937" s="97">
        <v>0</v>
      </c>
      <c r="BF937" s="97">
        <v>0</v>
      </c>
      <c r="BG937" s="97">
        <v>0</v>
      </c>
      <c r="BH937" s="97">
        <v>0</v>
      </c>
      <c r="BI937" s="103">
        <v>0</v>
      </c>
      <c r="BJ937" s="100">
        <v>0</v>
      </c>
      <c r="BK937" s="100">
        <v>0</v>
      </c>
      <c r="BL937" s="100">
        <v>0</v>
      </c>
      <c r="BM937" s="100">
        <v>0</v>
      </c>
      <c r="BN937" s="100">
        <v>0</v>
      </c>
      <c r="BO937" s="100">
        <v>0</v>
      </c>
    </row>
    <row r="938" spans="3:67" ht="20.100000000000001" customHeight="1">
      <c r="C938" s="97">
        <v>63201003</v>
      </c>
      <c r="D938" s="98" t="s">
        <v>1143</v>
      </c>
      <c r="E938" s="97">
        <v>1</v>
      </c>
      <c r="F938" s="97">
        <v>1000005</v>
      </c>
      <c r="G938" s="97">
        <v>0</v>
      </c>
      <c r="H938" s="99">
        <v>0</v>
      </c>
      <c r="I938" s="101">
        <v>1</v>
      </c>
      <c r="J938" s="101">
        <v>0</v>
      </c>
      <c r="K938" s="97">
        <v>0</v>
      </c>
      <c r="L938" s="97">
        <v>0</v>
      </c>
      <c r="M938" s="97">
        <v>0</v>
      </c>
      <c r="N938" s="97">
        <v>5</v>
      </c>
      <c r="O938" s="97">
        <v>8</v>
      </c>
      <c r="P938" s="97">
        <v>2</v>
      </c>
      <c r="Q938" s="97">
        <v>0</v>
      </c>
      <c r="R938" s="100">
        <v>0</v>
      </c>
      <c r="S938" s="97">
        <v>0</v>
      </c>
      <c r="T938" s="97">
        <v>1</v>
      </c>
      <c r="U938" s="97">
        <v>0</v>
      </c>
      <c r="V938" s="97">
        <v>0</v>
      </c>
      <c r="W938" s="101">
        <v>0</v>
      </c>
      <c r="X938" s="101">
        <v>0</v>
      </c>
      <c r="Y938" s="97">
        <v>0</v>
      </c>
      <c r="Z938" s="97">
        <v>0</v>
      </c>
      <c r="AA938" s="97">
        <v>0</v>
      </c>
      <c r="AB938" s="97">
        <v>1</v>
      </c>
      <c r="AC938" s="97">
        <v>0</v>
      </c>
      <c r="AD938" s="97">
        <v>0</v>
      </c>
      <c r="AE938" s="97">
        <v>0</v>
      </c>
      <c r="AF938" s="97" t="s">
        <v>158</v>
      </c>
      <c r="AG938" s="100">
        <v>0</v>
      </c>
      <c r="AH938" s="100">
        <v>0</v>
      </c>
      <c r="AI938" s="100">
        <v>0</v>
      </c>
      <c r="AJ938" s="100">
        <v>0</v>
      </c>
      <c r="AK938" s="97">
        <v>0</v>
      </c>
      <c r="AL938" s="97">
        <v>0</v>
      </c>
      <c r="AM938" s="97">
        <v>0</v>
      </c>
      <c r="AN938" s="97">
        <v>0</v>
      </c>
      <c r="AO938" s="97">
        <v>0</v>
      </c>
      <c r="AP938" s="97">
        <v>0</v>
      </c>
      <c r="AQ938" s="97">
        <v>0</v>
      </c>
      <c r="AR938" s="100">
        <v>90000006</v>
      </c>
      <c r="AS938" s="97" t="s">
        <v>158</v>
      </c>
      <c r="AT938" s="98" t="s">
        <v>158</v>
      </c>
      <c r="AU938" s="97">
        <v>0</v>
      </c>
      <c r="AV938" s="101">
        <v>0</v>
      </c>
      <c r="AW938" s="101">
        <v>0</v>
      </c>
      <c r="AX938" s="98" t="s">
        <v>158</v>
      </c>
      <c r="AY938" s="97" t="s">
        <v>1144</v>
      </c>
      <c r="AZ938" s="99"/>
      <c r="BA938" s="99"/>
      <c r="BB938" s="129" t="s">
        <v>1145</v>
      </c>
      <c r="BC938" s="97">
        <v>0</v>
      </c>
      <c r="BD938" s="97">
        <v>0</v>
      </c>
      <c r="BE938" s="97">
        <v>0</v>
      </c>
      <c r="BF938" s="97">
        <v>0</v>
      </c>
      <c r="BG938" s="97">
        <v>0</v>
      </c>
      <c r="BH938" s="97">
        <v>0</v>
      </c>
      <c r="BI938" s="103">
        <v>0</v>
      </c>
      <c r="BJ938" s="100">
        <v>0</v>
      </c>
      <c r="BK938" s="100">
        <v>0</v>
      </c>
      <c r="BL938" s="100">
        <v>0</v>
      </c>
      <c r="BM938" s="100">
        <v>0</v>
      </c>
      <c r="BN938" s="100">
        <v>0</v>
      </c>
      <c r="BO938" s="100">
        <v>0</v>
      </c>
    </row>
    <row r="939" spans="3:67" ht="20.100000000000001" customHeight="1">
      <c r="C939" s="97">
        <v>63201004</v>
      </c>
      <c r="D939" s="134" t="s">
        <v>1146</v>
      </c>
      <c r="E939" s="126">
        <v>1</v>
      </c>
      <c r="F939" s="126">
        <v>63001004</v>
      </c>
      <c r="G939" s="126">
        <v>0</v>
      </c>
      <c r="H939" s="126">
        <v>0</v>
      </c>
      <c r="I939" s="101">
        <v>1</v>
      </c>
      <c r="J939" s="101">
        <v>0</v>
      </c>
      <c r="K939" s="97">
        <v>0</v>
      </c>
      <c r="L939" s="126">
        <v>0</v>
      </c>
      <c r="M939" s="126">
        <v>0</v>
      </c>
      <c r="N939" s="126">
        <v>2</v>
      </c>
      <c r="O939" s="126">
        <v>10</v>
      </c>
      <c r="P939" s="126">
        <v>0.05</v>
      </c>
      <c r="Q939" s="126">
        <v>0</v>
      </c>
      <c r="R939" s="100">
        <v>0</v>
      </c>
      <c r="S939" s="126">
        <v>0</v>
      </c>
      <c r="T939" s="126">
        <v>1</v>
      </c>
      <c r="U939" s="126">
        <v>2</v>
      </c>
      <c r="V939" s="126">
        <v>0</v>
      </c>
      <c r="W939" s="126">
        <v>0</v>
      </c>
      <c r="X939" s="126">
        <v>0</v>
      </c>
      <c r="Y939" s="126">
        <v>0</v>
      </c>
      <c r="Z939" s="126">
        <v>0</v>
      </c>
      <c r="AA939" s="126">
        <v>0</v>
      </c>
      <c r="AB939" s="97">
        <v>1</v>
      </c>
      <c r="AC939" s="126">
        <v>0</v>
      </c>
      <c r="AD939" s="126">
        <v>15</v>
      </c>
      <c r="AE939" s="126">
        <v>1</v>
      </c>
      <c r="AF939" s="126">
        <v>1</v>
      </c>
      <c r="AG939" s="126">
        <v>2</v>
      </c>
      <c r="AH939" s="126">
        <v>0</v>
      </c>
      <c r="AI939" s="100">
        <v>0</v>
      </c>
      <c r="AJ939" s="126">
        <v>2</v>
      </c>
      <c r="AK939" s="126">
        <v>0</v>
      </c>
      <c r="AL939" s="126">
        <v>0</v>
      </c>
      <c r="AM939" s="126">
        <v>0</v>
      </c>
      <c r="AN939" s="97">
        <v>0</v>
      </c>
      <c r="AO939" s="126">
        <v>10000</v>
      </c>
      <c r="AP939" s="126">
        <v>0.5</v>
      </c>
      <c r="AQ939" s="126">
        <v>0</v>
      </c>
      <c r="AR939" s="126">
        <v>0</v>
      </c>
      <c r="AS939" s="126" t="s">
        <v>158</v>
      </c>
      <c r="AT939" s="134"/>
      <c r="AU939" s="126">
        <v>0</v>
      </c>
      <c r="AV939" s="126">
        <v>0</v>
      </c>
      <c r="AW939" s="126">
        <v>0</v>
      </c>
      <c r="AX939" s="134" t="s">
        <v>160</v>
      </c>
      <c r="AY939" s="134" t="s">
        <v>158</v>
      </c>
      <c r="AZ939" s="126">
        <v>0</v>
      </c>
      <c r="BA939" s="126">
        <v>0</v>
      </c>
      <c r="BB939" s="135" t="s">
        <v>1147</v>
      </c>
      <c r="BC939" s="126">
        <v>0</v>
      </c>
      <c r="BD939" s="97">
        <v>0</v>
      </c>
      <c r="BE939" s="126">
        <v>0</v>
      </c>
      <c r="BF939" s="126">
        <v>0</v>
      </c>
      <c r="BG939" s="126">
        <v>0</v>
      </c>
      <c r="BH939" s="126">
        <v>0</v>
      </c>
      <c r="BI939" s="198" t="s">
        <v>1148</v>
      </c>
      <c r="BJ939" s="100">
        <v>0</v>
      </c>
      <c r="BK939" s="100">
        <v>0</v>
      </c>
      <c r="BL939" s="100">
        <v>0</v>
      </c>
      <c r="BM939" s="100">
        <v>0</v>
      </c>
      <c r="BN939" s="100">
        <v>0</v>
      </c>
      <c r="BO939" s="100">
        <v>0</v>
      </c>
    </row>
    <row r="940" spans="3:67" ht="20.100000000000001" customHeight="1">
      <c r="C940" s="97">
        <v>63202001</v>
      </c>
      <c r="D940" s="98" t="s">
        <v>1149</v>
      </c>
      <c r="E940" s="97">
        <v>1</v>
      </c>
      <c r="F940" s="97">
        <v>63003001</v>
      </c>
      <c r="G940" s="97">
        <v>0</v>
      </c>
      <c r="H940" s="99">
        <v>0</v>
      </c>
      <c r="I940" s="101">
        <v>1</v>
      </c>
      <c r="J940" s="101">
        <v>0</v>
      </c>
      <c r="K940" s="97">
        <v>0</v>
      </c>
      <c r="L940" s="97">
        <v>0</v>
      </c>
      <c r="M940" s="97">
        <v>0</v>
      </c>
      <c r="N940" s="97">
        <v>2</v>
      </c>
      <c r="O940" s="97">
        <v>12</v>
      </c>
      <c r="P940" s="97">
        <v>1</v>
      </c>
      <c r="Q940" s="97">
        <v>0</v>
      </c>
      <c r="R940" s="100">
        <v>0</v>
      </c>
      <c r="S940" s="97">
        <v>0</v>
      </c>
      <c r="T940" s="97">
        <v>1</v>
      </c>
      <c r="U940" s="97">
        <v>2</v>
      </c>
      <c r="V940" s="97">
        <v>0</v>
      </c>
      <c r="W940" s="101">
        <v>0</v>
      </c>
      <c r="X940" s="101">
        <v>0</v>
      </c>
      <c r="Y940" s="97">
        <v>0</v>
      </c>
      <c r="Z940" s="97">
        <v>0</v>
      </c>
      <c r="AA940" s="97">
        <v>0</v>
      </c>
      <c r="AB940" s="97">
        <v>1</v>
      </c>
      <c r="AC940" s="97">
        <v>0</v>
      </c>
      <c r="AD940" s="97">
        <v>60</v>
      </c>
      <c r="AE940" s="97">
        <v>1</v>
      </c>
      <c r="AF940" s="97">
        <v>10</v>
      </c>
      <c r="AG940" s="100">
        <v>0</v>
      </c>
      <c r="AH940" s="100">
        <v>0</v>
      </c>
      <c r="AI940" s="100">
        <v>0</v>
      </c>
      <c r="AJ940" s="100">
        <v>0</v>
      </c>
      <c r="AK940" s="97">
        <v>0</v>
      </c>
      <c r="AL940" s="97">
        <v>0</v>
      </c>
      <c r="AM940" s="97">
        <v>0</v>
      </c>
      <c r="AN940" s="97">
        <v>0</v>
      </c>
      <c r="AO940" s="97">
        <v>50000</v>
      </c>
      <c r="AP940" s="97">
        <v>0</v>
      </c>
      <c r="AQ940" s="97">
        <v>0</v>
      </c>
      <c r="AR940" s="100">
        <v>90503004</v>
      </c>
      <c r="AS940" s="97">
        <v>90503004</v>
      </c>
      <c r="AT940" s="98" t="s">
        <v>158</v>
      </c>
      <c r="AU940" s="97">
        <v>0</v>
      </c>
      <c r="AV940" s="101">
        <v>0</v>
      </c>
      <c r="AW940" s="101">
        <v>0</v>
      </c>
      <c r="AX940" s="98" t="s">
        <v>1061</v>
      </c>
      <c r="AY940" s="97">
        <v>0</v>
      </c>
      <c r="AZ940" s="99">
        <v>0</v>
      </c>
      <c r="BA940" s="99">
        <v>0</v>
      </c>
      <c r="BB940" s="129" t="s">
        <v>1150</v>
      </c>
      <c r="BC940" s="97">
        <v>0</v>
      </c>
      <c r="BD940" s="97">
        <v>0</v>
      </c>
      <c r="BE940" s="97">
        <v>0</v>
      </c>
      <c r="BF940" s="97">
        <v>0</v>
      </c>
      <c r="BG940" s="97">
        <v>0</v>
      </c>
      <c r="BH940" s="97">
        <v>0</v>
      </c>
      <c r="BI940" s="103">
        <v>0</v>
      </c>
      <c r="BJ940" s="100">
        <v>1</v>
      </c>
      <c r="BK940" s="100">
        <v>0</v>
      </c>
      <c r="BL940" s="100">
        <v>0</v>
      </c>
      <c r="BM940" s="100">
        <v>0</v>
      </c>
      <c r="BN940" s="100">
        <v>0</v>
      </c>
      <c r="BO940" s="100">
        <v>0</v>
      </c>
    </row>
    <row r="941" spans="3:67" ht="20.100000000000001" customHeight="1">
      <c r="C941" s="97">
        <v>63202002</v>
      </c>
      <c r="D941" s="98" t="s">
        <v>1066</v>
      </c>
      <c r="E941" s="97">
        <v>1</v>
      </c>
      <c r="F941" s="97">
        <v>63002002</v>
      </c>
      <c r="G941" s="97">
        <v>0</v>
      </c>
      <c r="H941" s="99">
        <v>0</v>
      </c>
      <c r="I941" s="101">
        <v>1</v>
      </c>
      <c r="J941" s="101">
        <v>0</v>
      </c>
      <c r="K941" s="97">
        <v>0</v>
      </c>
      <c r="L941" s="97">
        <v>0</v>
      </c>
      <c r="M941" s="97">
        <v>0</v>
      </c>
      <c r="N941" s="97">
        <v>2</v>
      </c>
      <c r="O941" s="97">
        <v>0</v>
      </c>
      <c r="P941" s="97">
        <v>0</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0</v>
      </c>
      <c r="AS941" s="97" t="s">
        <v>158</v>
      </c>
      <c r="AT941" s="98" t="s">
        <v>158</v>
      </c>
      <c r="AU941" s="97">
        <v>0</v>
      </c>
      <c r="AV941" s="101">
        <v>0</v>
      </c>
      <c r="AW941" s="101">
        <v>0</v>
      </c>
      <c r="AX941" s="98" t="s">
        <v>158</v>
      </c>
      <c r="AY941" s="97">
        <v>0</v>
      </c>
      <c r="AZ941" s="99"/>
      <c r="BA941" s="99"/>
      <c r="BB941" s="129" t="s">
        <v>1067</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63202003</v>
      </c>
      <c r="D942" s="98" t="s">
        <v>1143</v>
      </c>
      <c r="E942" s="97">
        <v>1</v>
      </c>
      <c r="F942" s="97">
        <v>1000005</v>
      </c>
      <c r="G942" s="97">
        <v>0</v>
      </c>
      <c r="H942" s="99">
        <v>0</v>
      </c>
      <c r="I942" s="101">
        <v>1</v>
      </c>
      <c r="J942" s="101">
        <v>0</v>
      </c>
      <c r="K942" s="97">
        <v>0</v>
      </c>
      <c r="L942" s="97">
        <v>0</v>
      </c>
      <c r="M942" s="97">
        <v>0</v>
      </c>
      <c r="N942" s="97">
        <v>5</v>
      </c>
      <c r="O942" s="97">
        <v>8</v>
      </c>
      <c r="P942" s="97">
        <v>2</v>
      </c>
      <c r="Q942" s="97">
        <v>0</v>
      </c>
      <c r="R942" s="100">
        <v>0</v>
      </c>
      <c r="S942" s="97">
        <v>0</v>
      </c>
      <c r="T942" s="97">
        <v>1</v>
      </c>
      <c r="U942" s="97">
        <v>0</v>
      </c>
      <c r="V942" s="97">
        <v>0</v>
      </c>
      <c r="W942" s="101">
        <v>0</v>
      </c>
      <c r="X942" s="101">
        <v>0</v>
      </c>
      <c r="Y942" s="97">
        <v>0</v>
      </c>
      <c r="Z942" s="97">
        <v>0</v>
      </c>
      <c r="AA942" s="97">
        <v>0</v>
      </c>
      <c r="AB942" s="97">
        <v>1</v>
      </c>
      <c r="AC942" s="97">
        <v>0</v>
      </c>
      <c r="AD942" s="97">
        <v>0</v>
      </c>
      <c r="AE942" s="97">
        <v>0</v>
      </c>
      <c r="AF942" s="97" t="s">
        <v>158</v>
      </c>
      <c r="AG942" s="100">
        <v>0</v>
      </c>
      <c r="AH942" s="100">
        <v>0</v>
      </c>
      <c r="AI942" s="100">
        <v>0</v>
      </c>
      <c r="AJ942" s="100">
        <v>0</v>
      </c>
      <c r="AK942" s="97">
        <v>0</v>
      </c>
      <c r="AL942" s="97">
        <v>0</v>
      </c>
      <c r="AM942" s="97">
        <v>0</v>
      </c>
      <c r="AN942" s="97">
        <v>0</v>
      </c>
      <c r="AO942" s="97">
        <v>0</v>
      </c>
      <c r="AP942" s="97">
        <v>0</v>
      </c>
      <c r="AQ942" s="97">
        <v>0</v>
      </c>
      <c r="AR942" s="100">
        <v>90000006</v>
      </c>
      <c r="AS942" s="97" t="s">
        <v>158</v>
      </c>
      <c r="AT942" s="98" t="s">
        <v>158</v>
      </c>
      <c r="AU942" s="97">
        <v>0</v>
      </c>
      <c r="AV942" s="101">
        <v>0</v>
      </c>
      <c r="AW942" s="101">
        <v>0</v>
      </c>
      <c r="AX942" s="98" t="s">
        <v>158</v>
      </c>
      <c r="AY942" s="97" t="s">
        <v>1144</v>
      </c>
      <c r="AZ942" s="99"/>
      <c r="BA942" s="99"/>
      <c r="BB942" s="129" t="s">
        <v>1145</v>
      </c>
      <c r="BC942" s="97">
        <v>0</v>
      </c>
      <c r="BD942" s="97">
        <v>0</v>
      </c>
      <c r="BE942" s="97">
        <v>0</v>
      </c>
      <c r="BF942" s="97">
        <v>0</v>
      </c>
      <c r="BG942" s="97">
        <v>0</v>
      </c>
      <c r="BH942" s="97">
        <v>0</v>
      </c>
      <c r="BI942" s="103">
        <v>0</v>
      </c>
      <c r="BJ942" s="100">
        <v>0</v>
      </c>
      <c r="BK942" s="100">
        <v>0</v>
      </c>
      <c r="BL942" s="100">
        <v>0</v>
      </c>
      <c r="BM942" s="100">
        <v>0</v>
      </c>
      <c r="BN942" s="100">
        <v>0</v>
      </c>
      <c r="BO942" s="100">
        <v>0</v>
      </c>
    </row>
    <row r="943" spans="3:67" ht="20.100000000000001" customHeight="1">
      <c r="C943" s="97">
        <v>63202004</v>
      </c>
      <c r="D943" s="134" t="s">
        <v>1151</v>
      </c>
      <c r="E943" s="126">
        <v>1</v>
      </c>
      <c r="F943" s="126">
        <v>63001004</v>
      </c>
      <c r="G943" s="126">
        <v>0</v>
      </c>
      <c r="H943" s="126">
        <v>0</v>
      </c>
      <c r="I943" s="126">
        <v>1</v>
      </c>
      <c r="J943" s="126">
        <v>0</v>
      </c>
      <c r="K943" s="126">
        <v>0</v>
      </c>
      <c r="L943" s="126">
        <v>0</v>
      </c>
      <c r="M943" s="126">
        <v>0</v>
      </c>
      <c r="N943" s="126">
        <v>2</v>
      </c>
      <c r="O943" s="126">
        <v>1</v>
      </c>
      <c r="P943" s="126">
        <v>0.05</v>
      </c>
      <c r="Q943" s="126">
        <v>0</v>
      </c>
      <c r="R943" s="126">
        <v>0</v>
      </c>
      <c r="S943" s="126">
        <v>0</v>
      </c>
      <c r="T943" s="126">
        <v>1</v>
      </c>
      <c r="U943" s="126">
        <v>2</v>
      </c>
      <c r="V943" s="126">
        <v>0</v>
      </c>
      <c r="W943" s="126">
        <v>0</v>
      </c>
      <c r="X943" s="126">
        <v>0</v>
      </c>
      <c r="Y943" s="126">
        <v>0</v>
      </c>
      <c r="Z943" s="126">
        <v>0</v>
      </c>
      <c r="AA943" s="126">
        <v>0</v>
      </c>
      <c r="AB943" s="97">
        <v>1</v>
      </c>
      <c r="AC943" s="126">
        <v>0</v>
      </c>
      <c r="AD943" s="126">
        <v>5</v>
      </c>
      <c r="AE943" s="126">
        <v>0</v>
      </c>
      <c r="AF943" s="126">
        <v>0</v>
      </c>
      <c r="AG943" s="126">
        <v>7</v>
      </c>
      <c r="AH943" s="126">
        <v>0</v>
      </c>
      <c r="AI943" s="126">
        <v>0</v>
      </c>
      <c r="AJ943" s="126">
        <v>3</v>
      </c>
      <c r="AK943" s="126">
        <v>0</v>
      </c>
      <c r="AL943" s="126">
        <v>0</v>
      </c>
      <c r="AM943" s="126">
        <v>0</v>
      </c>
      <c r="AN943" s="126">
        <v>0</v>
      </c>
      <c r="AO943" s="126">
        <v>3000</v>
      </c>
      <c r="AP943" s="126">
        <v>0.5</v>
      </c>
      <c r="AQ943" s="126">
        <v>0</v>
      </c>
      <c r="AR943" s="126">
        <v>0</v>
      </c>
      <c r="AS943" s="126">
        <v>90000009</v>
      </c>
      <c r="AT943" s="134"/>
      <c r="AU943" s="126">
        <v>0</v>
      </c>
      <c r="AV943" s="126">
        <v>0</v>
      </c>
      <c r="AW943" s="126">
        <v>0</v>
      </c>
      <c r="AX943" s="134" t="s">
        <v>160</v>
      </c>
      <c r="AY943" s="134">
        <v>0</v>
      </c>
      <c r="AZ943" s="126">
        <v>0</v>
      </c>
      <c r="BA943" s="126">
        <v>0</v>
      </c>
      <c r="BB943" s="135" t="s">
        <v>1152</v>
      </c>
      <c r="BC943" s="126">
        <v>0</v>
      </c>
      <c r="BD943" s="126">
        <v>0</v>
      </c>
      <c r="BE943" s="126">
        <v>0</v>
      </c>
      <c r="BF943" s="126">
        <v>0</v>
      </c>
      <c r="BG943" s="126">
        <v>0</v>
      </c>
      <c r="BH943" s="126">
        <v>0</v>
      </c>
      <c r="BI943" s="137">
        <v>0</v>
      </c>
      <c r="BJ943" s="126">
        <v>0</v>
      </c>
      <c r="BK943" s="100">
        <v>0</v>
      </c>
      <c r="BL943" s="100">
        <v>0</v>
      </c>
      <c r="BM943" s="100">
        <v>0</v>
      </c>
      <c r="BN943" s="100">
        <v>0</v>
      </c>
      <c r="BO943" s="100">
        <v>0</v>
      </c>
    </row>
    <row r="944" spans="3:67" ht="20.100000000000001" customHeight="1">
      <c r="C944" s="97">
        <v>63203001</v>
      </c>
      <c r="D944" s="98" t="s">
        <v>1153</v>
      </c>
      <c r="E944" s="97">
        <v>1</v>
      </c>
      <c r="F944" s="97">
        <v>63003001</v>
      </c>
      <c r="G944" s="97">
        <v>0</v>
      </c>
      <c r="H944" s="99">
        <v>0</v>
      </c>
      <c r="I944" s="101">
        <v>1</v>
      </c>
      <c r="J944" s="101">
        <v>0</v>
      </c>
      <c r="K944" s="97">
        <v>0</v>
      </c>
      <c r="L944" s="97">
        <v>0</v>
      </c>
      <c r="M944" s="97">
        <v>0</v>
      </c>
      <c r="N944" s="97">
        <v>2</v>
      </c>
      <c r="O944" s="97">
        <v>12</v>
      </c>
      <c r="P944" s="97">
        <v>1</v>
      </c>
      <c r="Q944" s="97">
        <v>0</v>
      </c>
      <c r="R944" s="100">
        <v>0</v>
      </c>
      <c r="S944" s="97">
        <v>0</v>
      </c>
      <c r="T944" s="97">
        <v>1</v>
      </c>
      <c r="U944" s="97">
        <v>2</v>
      </c>
      <c r="V944" s="97">
        <v>0</v>
      </c>
      <c r="W944" s="101">
        <v>0</v>
      </c>
      <c r="X944" s="101">
        <v>0</v>
      </c>
      <c r="Y944" s="97">
        <v>0</v>
      </c>
      <c r="Z944" s="97">
        <v>0</v>
      </c>
      <c r="AA944" s="97">
        <v>0</v>
      </c>
      <c r="AB944" s="97">
        <v>1</v>
      </c>
      <c r="AC944" s="97">
        <v>0</v>
      </c>
      <c r="AD944" s="97">
        <v>60</v>
      </c>
      <c r="AE944" s="97">
        <v>1</v>
      </c>
      <c r="AF944" s="97">
        <v>10</v>
      </c>
      <c r="AG944" s="100">
        <v>0</v>
      </c>
      <c r="AH944" s="100">
        <v>0</v>
      </c>
      <c r="AI944" s="100">
        <v>0</v>
      </c>
      <c r="AJ944" s="100">
        <v>0</v>
      </c>
      <c r="AK944" s="97">
        <v>0</v>
      </c>
      <c r="AL944" s="97">
        <v>0</v>
      </c>
      <c r="AM944" s="97">
        <v>0</v>
      </c>
      <c r="AN944" s="97">
        <v>0</v>
      </c>
      <c r="AO944" s="97">
        <v>50000</v>
      </c>
      <c r="AP944" s="97">
        <v>0</v>
      </c>
      <c r="AQ944" s="97">
        <v>0</v>
      </c>
      <c r="AR944" s="100">
        <v>90503005</v>
      </c>
      <c r="AS944" s="97">
        <v>90503005</v>
      </c>
      <c r="AT944" s="98" t="s">
        <v>158</v>
      </c>
      <c r="AU944" s="97">
        <v>0</v>
      </c>
      <c r="AV944" s="101">
        <v>0</v>
      </c>
      <c r="AW944" s="101">
        <v>0</v>
      </c>
      <c r="AX944" s="98" t="s">
        <v>1061</v>
      </c>
      <c r="AY944" s="97">
        <v>0</v>
      </c>
      <c r="AZ944" s="99">
        <v>0</v>
      </c>
      <c r="BA944" s="99">
        <v>0</v>
      </c>
      <c r="BB944" s="129" t="s">
        <v>1154</v>
      </c>
      <c r="BC944" s="97">
        <v>0</v>
      </c>
      <c r="BD944" s="97">
        <v>0</v>
      </c>
      <c r="BE944" s="97">
        <v>0</v>
      </c>
      <c r="BF944" s="97">
        <v>0</v>
      </c>
      <c r="BG944" s="97">
        <v>0</v>
      </c>
      <c r="BH944" s="97">
        <v>0</v>
      </c>
      <c r="BI944" s="103">
        <v>0</v>
      </c>
      <c r="BJ944" s="100">
        <v>1</v>
      </c>
      <c r="BK944" s="100">
        <v>0</v>
      </c>
      <c r="BL944" s="100">
        <v>0</v>
      </c>
      <c r="BM944" s="100">
        <v>0</v>
      </c>
      <c r="BN944" s="100">
        <v>0</v>
      </c>
      <c r="BO944" s="100">
        <v>0</v>
      </c>
    </row>
    <row r="945" spans="3:67" ht="20.100000000000001" customHeight="1">
      <c r="C945" s="97">
        <v>63203002</v>
      </c>
      <c r="D945" s="98" t="s">
        <v>1083</v>
      </c>
      <c r="E945" s="97">
        <v>1</v>
      </c>
      <c r="F945" s="97">
        <v>63003002</v>
      </c>
      <c r="G945" s="97">
        <v>0</v>
      </c>
      <c r="H945" s="99">
        <v>0</v>
      </c>
      <c r="I945" s="101">
        <v>1</v>
      </c>
      <c r="J945" s="101">
        <v>0</v>
      </c>
      <c r="K945" s="97">
        <v>0</v>
      </c>
      <c r="L945" s="97">
        <v>0</v>
      </c>
      <c r="M945" s="97">
        <v>0</v>
      </c>
      <c r="N945" s="97">
        <v>2</v>
      </c>
      <c r="O945" s="97">
        <v>0</v>
      </c>
      <c r="P945" s="97">
        <v>0</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0</v>
      </c>
      <c r="AS945" s="97" t="s">
        <v>158</v>
      </c>
      <c r="AT945" s="98" t="s">
        <v>158</v>
      </c>
      <c r="AU945" s="97">
        <v>0</v>
      </c>
      <c r="AV945" s="101">
        <v>0</v>
      </c>
      <c r="AW945" s="101">
        <v>0</v>
      </c>
      <c r="AX945" s="98" t="s">
        <v>158</v>
      </c>
      <c r="AY945" s="97">
        <v>0</v>
      </c>
      <c r="AZ945" s="99"/>
      <c r="BA945" s="99"/>
      <c r="BB945" s="129" t="s">
        <v>1084</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63203003</v>
      </c>
      <c r="D946" s="98" t="s">
        <v>1143</v>
      </c>
      <c r="E946" s="97">
        <v>1</v>
      </c>
      <c r="F946" s="97">
        <v>1000005</v>
      </c>
      <c r="G946" s="97">
        <v>0</v>
      </c>
      <c r="H946" s="99">
        <v>0</v>
      </c>
      <c r="I946" s="101">
        <v>1</v>
      </c>
      <c r="J946" s="101">
        <v>0</v>
      </c>
      <c r="K946" s="97">
        <v>0</v>
      </c>
      <c r="L946" s="97">
        <v>0</v>
      </c>
      <c r="M946" s="97">
        <v>0</v>
      </c>
      <c r="N946" s="97">
        <v>5</v>
      </c>
      <c r="O946" s="97">
        <v>8</v>
      </c>
      <c r="P946" s="97">
        <v>2</v>
      </c>
      <c r="Q946" s="97">
        <v>0</v>
      </c>
      <c r="R946" s="100">
        <v>0</v>
      </c>
      <c r="S946" s="97">
        <v>0</v>
      </c>
      <c r="T946" s="97">
        <v>1</v>
      </c>
      <c r="U946" s="97">
        <v>0</v>
      </c>
      <c r="V946" s="97">
        <v>0</v>
      </c>
      <c r="W946" s="101">
        <v>0</v>
      </c>
      <c r="X946" s="101">
        <v>0</v>
      </c>
      <c r="Y946" s="97">
        <v>0</v>
      </c>
      <c r="Z946" s="97">
        <v>0</v>
      </c>
      <c r="AA946" s="97">
        <v>0</v>
      </c>
      <c r="AB946" s="97">
        <v>1</v>
      </c>
      <c r="AC946" s="97">
        <v>0</v>
      </c>
      <c r="AD946" s="97">
        <v>0</v>
      </c>
      <c r="AE946" s="97">
        <v>0</v>
      </c>
      <c r="AF946" s="97" t="s">
        <v>158</v>
      </c>
      <c r="AG946" s="100">
        <v>0</v>
      </c>
      <c r="AH946" s="100">
        <v>0</v>
      </c>
      <c r="AI946" s="100">
        <v>0</v>
      </c>
      <c r="AJ946" s="100">
        <v>0</v>
      </c>
      <c r="AK946" s="97">
        <v>0</v>
      </c>
      <c r="AL946" s="97">
        <v>0</v>
      </c>
      <c r="AM946" s="97">
        <v>0</v>
      </c>
      <c r="AN946" s="97">
        <v>0</v>
      </c>
      <c r="AO946" s="97">
        <v>0</v>
      </c>
      <c r="AP946" s="97">
        <v>0</v>
      </c>
      <c r="AQ946" s="97">
        <v>0</v>
      </c>
      <c r="AR946" s="100">
        <v>90000006</v>
      </c>
      <c r="AS946" s="97" t="s">
        <v>158</v>
      </c>
      <c r="AT946" s="98" t="s">
        <v>158</v>
      </c>
      <c r="AU946" s="97">
        <v>0</v>
      </c>
      <c r="AV946" s="101">
        <v>0</v>
      </c>
      <c r="AW946" s="101">
        <v>0</v>
      </c>
      <c r="AX946" s="98" t="s">
        <v>158</v>
      </c>
      <c r="AY946" s="97" t="s">
        <v>1144</v>
      </c>
      <c r="AZ946" s="99"/>
      <c r="BA946" s="99"/>
      <c r="BB946" s="129" t="s">
        <v>1145</v>
      </c>
      <c r="BC946" s="97">
        <v>0</v>
      </c>
      <c r="BD946" s="97">
        <v>0</v>
      </c>
      <c r="BE946" s="97">
        <v>0</v>
      </c>
      <c r="BF946" s="97">
        <v>0</v>
      </c>
      <c r="BG946" s="97">
        <v>0</v>
      </c>
      <c r="BH946" s="97">
        <v>0</v>
      </c>
      <c r="BI946" s="103">
        <v>0</v>
      </c>
      <c r="BJ946" s="100">
        <v>0</v>
      </c>
      <c r="BK946" s="100">
        <v>0</v>
      </c>
      <c r="BL946" s="100">
        <v>0</v>
      </c>
      <c r="BM946" s="100">
        <v>0</v>
      </c>
      <c r="BN946" s="100">
        <v>0</v>
      </c>
      <c r="BO946" s="100">
        <v>0</v>
      </c>
    </row>
    <row r="947" spans="3:67" ht="20.100000000000001" customHeight="1">
      <c r="C947" s="97">
        <v>63203004</v>
      </c>
      <c r="D947" s="134" t="s">
        <v>1155</v>
      </c>
      <c r="E947" s="11">
        <v>1</v>
      </c>
      <c r="F947" s="11">
        <v>63002003</v>
      </c>
      <c r="G947" s="11">
        <v>0</v>
      </c>
      <c r="H947" s="13">
        <v>0</v>
      </c>
      <c r="I947" s="14">
        <v>1</v>
      </c>
      <c r="J947" s="14">
        <v>0</v>
      </c>
      <c r="K947" s="11">
        <v>0</v>
      </c>
      <c r="L947" s="11">
        <v>0</v>
      </c>
      <c r="M947" s="11">
        <v>0</v>
      </c>
      <c r="N947" s="11">
        <v>5</v>
      </c>
      <c r="O947" s="11">
        <v>8</v>
      </c>
      <c r="P947" s="11">
        <v>1</v>
      </c>
      <c r="Q947" s="11">
        <v>0</v>
      </c>
      <c r="R947" s="6">
        <v>0</v>
      </c>
      <c r="S947" s="11">
        <v>0</v>
      </c>
      <c r="T947" s="11">
        <v>1</v>
      </c>
      <c r="U947" s="11">
        <v>0</v>
      </c>
      <c r="V947" s="11">
        <v>0</v>
      </c>
      <c r="W947" s="14">
        <v>0</v>
      </c>
      <c r="X947" s="14">
        <v>0</v>
      </c>
      <c r="Y947" s="11">
        <v>0</v>
      </c>
      <c r="Z947" s="11">
        <v>0</v>
      </c>
      <c r="AA947" s="11">
        <v>0</v>
      </c>
      <c r="AB947" s="11">
        <v>1</v>
      </c>
      <c r="AC947" s="11">
        <v>0</v>
      </c>
      <c r="AD947" s="11">
        <v>0</v>
      </c>
      <c r="AE947" s="11">
        <v>0</v>
      </c>
      <c r="AF947" s="11" t="s">
        <v>158</v>
      </c>
      <c r="AG947" s="6">
        <v>0</v>
      </c>
      <c r="AH947" s="6">
        <v>0</v>
      </c>
      <c r="AI947" s="6">
        <v>0</v>
      </c>
      <c r="AJ947" s="6">
        <v>0</v>
      </c>
      <c r="AK947" s="11">
        <v>0</v>
      </c>
      <c r="AL947" s="11">
        <v>0</v>
      </c>
      <c r="AM947" s="11">
        <v>0</v>
      </c>
      <c r="AN947" s="11">
        <v>0</v>
      </c>
      <c r="AO947" s="11">
        <v>0</v>
      </c>
      <c r="AP947" s="11">
        <v>0</v>
      </c>
      <c r="AQ947" s="11">
        <v>0</v>
      </c>
      <c r="AR947" s="6">
        <v>90000006</v>
      </c>
      <c r="AS947" s="11" t="s">
        <v>158</v>
      </c>
      <c r="AT947" s="12" t="s">
        <v>158</v>
      </c>
      <c r="AU947" s="11">
        <v>0</v>
      </c>
      <c r="AV947" s="14">
        <v>0</v>
      </c>
      <c r="AW947" s="14">
        <v>0</v>
      </c>
      <c r="AX947" s="12" t="s">
        <v>158</v>
      </c>
      <c r="AY947" s="11" t="s">
        <v>1156</v>
      </c>
      <c r="AZ947" s="13"/>
      <c r="BA947" s="13"/>
      <c r="BB947" s="37" t="s">
        <v>1157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64000001</v>
      </c>
      <c r="D948" s="15" t="s">
        <v>297</v>
      </c>
      <c r="E948" s="14">
        <v>1</v>
      </c>
      <c r="F948" s="14">
        <v>10041</v>
      </c>
      <c r="G948" s="14">
        <v>0</v>
      </c>
      <c r="H948" s="13">
        <v>0</v>
      </c>
      <c r="I948" s="14">
        <v>1</v>
      </c>
      <c r="J948" s="14">
        <v>0</v>
      </c>
      <c r="K948" s="11">
        <v>0</v>
      </c>
      <c r="L948" s="14">
        <v>0</v>
      </c>
      <c r="M948" s="14">
        <v>0</v>
      </c>
      <c r="N948" s="14">
        <v>2</v>
      </c>
      <c r="O948" s="14">
        <v>1</v>
      </c>
      <c r="P948" s="14">
        <v>0.5</v>
      </c>
      <c r="Q948" s="14">
        <v>0</v>
      </c>
      <c r="R948" s="6">
        <v>0</v>
      </c>
      <c r="S948" s="13">
        <v>0</v>
      </c>
      <c r="T948" s="11">
        <v>1</v>
      </c>
      <c r="U948" s="14">
        <v>2</v>
      </c>
      <c r="V948" s="14">
        <v>0</v>
      </c>
      <c r="W948" s="14">
        <v>0</v>
      </c>
      <c r="X948" s="14">
        <v>0</v>
      </c>
      <c r="Y948" s="14">
        <v>0</v>
      </c>
      <c r="Z948" s="14">
        <v>0</v>
      </c>
      <c r="AA948" s="14">
        <v>0</v>
      </c>
      <c r="AB948" s="11">
        <v>1</v>
      </c>
      <c r="AC948" s="14">
        <v>0</v>
      </c>
      <c r="AD948" s="14">
        <v>18</v>
      </c>
      <c r="AE948" s="14">
        <v>0</v>
      </c>
      <c r="AF948" s="14">
        <v>0</v>
      </c>
      <c r="AG948" s="6">
        <v>2</v>
      </c>
      <c r="AH948" s="6">
        <v>0</v>
      </c>
      <c r="AI948" s="6">
        <v>0</v>
      </c>
      <c r="AJ948" s="6">
        <v>0</v>
      </c>
      <c r="AK948" s="14">
        <v>0</v>
      </c>
      <c r="AL948" s="14">
        <v>0</v>
      </c>
      <c r="AM948" s="14">
        <v>0</v>
      </c>
      <c r="AN948" s="11">
        <v>0</v>
      </c>
      <c r="AO948" s="14">
        <v>1000</v>
      </c>
      <c r="AP948" s="14">
        <v>0</v>
      </c>
      <c r="AQ948" s="14">
        <v>0</v>
      </c>
      <c r="AR948" s="6">
        <v>90600010</v>
      </c>
      <c r="AS948" s="14" t="s">
        <v>158</v>
      </c>
      <c r="AT948" s="15" t="s">
        <v>159</v>
      </c>
      <c r="AU948" s="14" t="s">
        <v>828</v>
      </c>
      <c r="AV948" s="14">
        <v>0</v>
      </c>
      <c r="AW948" s="14">
        <v>40000003</v>
      </c>
      <c r="AX948" s="15" t="s">
        <v>160</v>
      </c>
      <c r="AY948" s="15" t="s">
        <v>158</v>
      </c>
      <c r="AZ948" s="13">
        <v>0</v>
      </c>
      <c r="BA948" s="13">
        <v>0</v>
      </c>
      <c r="BB948" s="68" t="s">
        <v>1158</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64000002</v>
      </c>
      <c r="D949" s="15" t="s">
        <v>998</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1">
        <v>0</v>
      </c>
      <c r="AO949" s="14">
        <v>1000</v>
      </c>
      <c r="AP949" s="14">
        <v>0</v>
      </c>
      <c r="AQ949" s="14">
        <v>0</v>
      </c>
      <c r="AR949" s="6">
        <v>90600020</v>
      </c>
      <c r="AS949" s="14" t="s">
        <v>158</v>
      </c>
      <c r="AT949" s="15" t="s">
        <v>159</v>
      </c>
      <c r="AU949" s="14" t="s">
        <v>828</v>
      </c>
      <c r="AV949" s="14">
        <v>0</v>
      </c>
      <c r="AW949" s="14">
        <v>0</v>
      </c>
      <c r="AX949" s="15" t="s">
        <v>160</v>
      </c>
      <c r="AY949" s="15" t="s">
        <v>158</v>
      </c>
      <c r="AZ949" s="13">
        <v>0</v>
      </c>
      <c r="BA949" s="13">
        <v>0</v>
      </c>
      <c r="BB949" s="68" t="s">
        <v>1159</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64000003</v>
      </c>
      <c r="D950" s="15" t="s">
        <v>1160</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90600030</v>
      </c>
      <c r="AS950" s="14" t="s">
        <v>158</v>
      </c>
      <c r="AT950" s="15" t="s">
        <v>159</v>
      </c>
      <c r="AU950" s="14" t="s">
        <v>828</v>
      </c>
      <c r="AV950" s="14">
        <v>0</v>
      </c>
      <c r="AW950" s="14">
        <v>0</v>
      </c>
      <c r="AX950" s="15" t="s">
        <v>160</v>
      </c>
      <c r="AY950" s="15" t="s">
        <v>158</v>
      </c>
      <c r="AZ950" s="13">
        <v>0</v>
      </c>
      <c r="BA950" s="13">
        <v>0</v>
      </c>
      <c r="BB950" s="68" t="s">
        <v>1161</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64000004</v>
      </c>
      <c r="D951" s="15" t="s">
        <v>1162</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90600040</v>
      </c>
      <c r="AS951" s="14" t="s">
        <v>158</v>
      </c>
      <c r="AT951" s="15" t="s">
        <v>159</v>
      </c>
      <c r="AU951" s="14" t="s">
        <v>828</v>
      </c>
      <c r="AV951" s="14">
        <v>0</v>
      </c>
      <c r="AW951" s="14">
        <v>0</v>
      </c>
      <c r="AX951" s="15" t="s">
        <v>160</v>
      </c>
      <c r="AY951" s="15" t="s">
        <v>158</v>
      </c>
      <c r="AZ951" s="13">
        <v>0</v>
      </c>
      <c r="BA951" s="13">
        <v>0</v>
      </c>
      <c r="BB951" s="68" t="s">
        <v>1163</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64000005</v>
      </c>
      <c r="D952" s="15" t="s">
        <v>369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90600050</v>
      </c>
      <c r="AS952" s="14" t="s">
        <v>158</v>
      </c>
      <c r="AT952" s="15" t="s">
        <v>159</v>
      </c>
      <c r="AU952" s="14" t="s">
        <v>828</v>
      </c>
      <c r="AV952" s="14">
        <v>0</v>
      </c>
      <c r="AW952" s="14">
        <v>0</v>
      </c>
      <c r="AX952" s="15" t="s">
        <v>160</v>
      </c>
      <c r="AY952" s="15" t="s">
        <v>158</v>
      </c>
      <c r="AZ952" s="13">
        <v>0</v>
      </c>
      <c r="BA952" s="13">
        <v>0</v>
      </c>
      <c r="BB952" s="68" t="s">
        <v>1164</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64000006</v>
      </c>
      <c r="D953" s="15" t="s">
        <v>1165</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90600060</v>
      </c>
      <c r="AS953" s="14" t="s">
        <v>158</v>
      </c>
      <c r="AT953" s="15" t="s">
        <v>159</v>
      </c>
      <c r="AU953" s="14" t="s">
        <v>828</v>
      </c>
      <c r="AV953" s="14">
        <v>0</v>
      </c>
      <c r="AW953" s="14">
        <v>0</v>
      </c>
      <c r="AX953" s="15" t="s">
        <v>160</v>
      </c>
      <c r="AY953" s="15" t="s">
        <v>158</v>
      </c>
      <c r="AZ953" s="13">
        <v>0</v>
      </c>
      <c r="BA953" s="13">
        <v>0</v>
      </c>
      <c r="BB953" s="68" t="s">
        <v>1166</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64000007</v>
      </c>
      <c r="D954" s="15" t="s">
        <v>1167</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90600070</v>
      </c>
      <c r="AS954" s="14" t="s">
        <v>158</v>
      </c>
      <c r="AT954" s="15" t="s">
        <v>159</v>
      </c>
      <c r="AU954" s="14" t="s">
        <v>828</v>
      </c>
      <c r="AV954" s="14">
        <v>0</v>
      </c>
      <c r="AW954" s="14">
        <v>0</v>
      </c>
      <c r="AX954" s="15" t="s">
        <v>160</v>
      </c>
      <c r="AY954" s="15" t="s">
        <v>158</v>
      </c>
      <c r="AZ954" s="13">
        <v>0</v>
      </c>
      <c r="BA954" s="13">
        <v>0</v>
      </c>
      <c r="BB954" s="68" t="s">
        <v>1168</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64000008</v>
      </c>
      <c r="D955" s="15" t="s">
        <v>401</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0</v>
      </c>
      <c r="AS955" s="14" t="s">
        <v>158</v>
      </c>
      <c r="AT955" s="15" t="s">
        <v>159</v>
      </c>
      <c r="AU955" s="14" t="s">
        <v>828</v>
      </c>
      <c r="AV955" s="14">
        <v>0</v>
      </c>
      <c r="AW955" s="14">
        <v>0</v>
      </c>
      <c r="AX955" s="15" t="s">
        <v>160</v>
      </c>
      <c r="AY955" s="15" t="s">
        <v>158</v>
      </c>
      <c r="AZ955" s="13">
        <v>0</v>
      </c>
      <c r="BA955" s="13">
        <v>0</v>
      </c>
      <c r="BB955" s="68" t="s">
        <v>1169</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64100001</v>
      </c>
      <c r="D956" s="15" t="s">
        <v>1170</v>
      </c>
      <c r="E956" s="11">
        <v>1</v>
      </c>
      <c r="F956" s="6">
        <v>0</v>
      </c>
      <c r="G956" s="14">
        <v>0</v>
      </c>
      <c r="H956" s="6">
        <v>0</v>
      </c>
      <c r="I956" s="11">
        <v>0</v>
      </c>
      <c r="J956" s="14">
        <v>0</v>
      </c>
      <c r="K956" s="11">
        <v>0</v>
      </c>
      <c r="L956" s="6">
        <v>0</v>
      </c>
      <c r="M956" s="6">
        <v>0</v>
      </c>
      <c r="N956" s="14">
        <v>2</v>
      </c>
      <c r="O956" s="14">
        <v>3</v>
      </c>
      <c r="P956" s="14">
        <v>0.05</v>
      </c>
      <c r="Q956" s="6">
        <v>0</v>
      </c>
      <c r="R956" s="6">
        <v>0</v>
      </c>
      <c r="S956" s="6">
        <v>0</v>
      </c>
      <c r="T956" s="11">
        <v>1</v>
      </c>
      <c r="U956" s="6">
        <v>2</v>
      </c>
      <c r="V956" s="6">
        <v>0</v>
      </c>
      <c r="W956" s="14">
        <v>0</v>
      </c>
      <c r="X956" s="14">
        <v>0</v>
      </c>
      <c r="Y956" s="6">
        <v>0</v>
      </c>
      <c r="Z956" s="6">
        <v>0</v>
      </c>
      <c r="AA956" s="6">
        <v>0</v>
      </c>
      <c r="AB956" s="14">
        <v>0</v>
      </c>
      <c r="AC956" s="6">
        <v>0</v>
      </c>
      <c r="AD956" s="14">
        <v>1</v>
      </c>
      <c r="AE956" s="6">
        <v>1</v>
      </c>
      <c r="AF956" s="6">
        <v>3</v>
      </c>
      <c r="AG956" s="6">
        <v>2</v>
      </c>
      <c r="AH956" s="6">
        <v>1</v>
      </c>
      <c r="AI956" s="6">
        <v>1</v>
      </c>
      <c r="AJ956" s="6">
        <v>6</v>
      </c>
      <c r="AK956" s="6">
        <v>0</v>
      </c>
      <c r="AL956" s="6">
        <v>0</v>
      </c>
      <c r="AM956" s="6">
        <v>0</v>
      </c>
      <c r="AN956" s="14">
        <v>0</v>
      </c>
      <c r="AO956" s="6">
        <v>3000</v>
      </c>
      <c r="AP956" s="6">
        <v>0.1</v>
      </c>
      <c r="AQ956" s="6">
        <v>0</v>
      </c>
      <c r="AR956" s="6">
        <v>0</v>
      </c>
      <c r="AS956" s="14">
        <v>90610011</v>
      </c>
      <c r="AT956" s="7" t="s">
        <v>197</v>
      </c>
      <c r="AU956" s="6" t="s">
        <v>845</v>
      </c>
      <c r="AV956" s="6" t="s">
        <v>158</v>
      </c>
      <c r="AW956" s="6">
        <v>0</v>
      </c>
      <c r="AX956" s="7" t="s">
        <v>160</v>
      </c>
      <c r="AY956" s="6">
        <v>0</v>
      </c>
      <c r="AZ956" s="6">
        <v>0</v>
      </c>
      <c r="BA956" s="6">
        <v>0</v>
      </c>
      <c r="BB956" s="33" t="s">
        <v>1171</v>
      </c>
      <c r="BC956" s="6">
        <v>0</v>
      </c>
      <c r="BD956" s="11">
        <v>0</v>
      </c>
      <c r="BE956" s="6">
        <v>0</v>
      </c>
      <c r="BF956" s="6">
        <v>0</v>
      </c>
      <c r="BG956" s="6">
        <v>0</v>
      </c>
      <c r="BH956" s="6">
        <v>0</v>
      </c>
      <c r="BI956" s="9">
        <v>0</v>
      </c>
      <c r="BJ956" s="6">
        <v>0</v>
      </c>
      <c r="BK956" s="6">
        <v>0</v>
      </c>
      <c r="BL956" s="6">
        <v>0</v>
      </c>
      <c r="BM956" s="6">
        <v>0</v>
      </c>
      <c r="BN956" s="6">
        <v>0</v>
      </c>
      <c r="BO956" s="6">
        <v>0</v>
      </c>
    </row>
    <row r="957" spans="3:67" ht="20.100000000000001" customHeight="1">
      <c r="C957" s="14">
        <v>64100002</v>
      </c>
      <c r="D957" s="15" t="s">
        <v>1172</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90610021</v>
      </c>
      <c r="AT957" s="7" t="s">
        <v>197</v>
      </c>
      <c r="AU957" s="6" t="s">
        <v>845</v>
      </c>
      <c r="AV957" s="6" t="s">
        <v>158</v>
      </c>
      <c r="AW957" s="6">
        <v>0</v>
      </c>
      <c r="AX957" s="7" t="s">
        <v>160</v>
      </c>
      <c r="AY957" s="6">
        <v>0</v>
      </c>
      <c r="AZ957" s="6">
        <v>0</v>
      </c>
      <c r="BA957" s="6">
        <v>0</v>
      </c>
      <c r="BB957" s="33" t="s">
        <v>1171</v>
      </c>
      <c r="BC957" s="6">
        <v>0</v>
      </c>
      <c r="BD957" s="11">
        <v>0</v>
      </c>
      <c r="BE957" s="6">
        <v>0</v>
      </c>
      <c r="BF957" s="6">
        <v>0</v>
      </c>
      <c r="BG957" s="6">
        <v>0</v>
      </c>
      <c r="BH957" s="6">
        <v>0</v>
      </c>
      <c r="BI957" s="9">
        <v>0</v>
      </c>
      <c r="BJ957" s="6">
        <v>0</v>
      </c>
      <c r="BK957" s="6">
        <v>0</v>
      </c>
      <c r="BL957" s="6">
        <v>0</v>
      </c>
      <c r="BM957" s="6">
        <v>0</v>
      </c>
      <c r="BN957" s="6">
        <v>0</v>
      </c>
      <c r="BO957" s="6">
        <v>0</v>
      </c>
    </row>
    <row r="958" spans="3:67" ht="20.100000000000001" customHeight="1">
      <c r="C958" s="14">
        <v>64100003</v>
      </c>
      <c r="D958" s="12" t="s">
        <v>1173</v>
      </c>
      <c r="E958" s="14">
        <v>1</v>
      </c>
      <c r="F958" s="6">
        <v>0</v>
      </c>
      <c r="G958" s="14">
        <v>0</v>
      </c>
      <c r="H958" s="13">
        <v>0</v>
      </c>
      <c r="I958" s="11">
        <v>0</v>
      </c>
      <c r="J958" s="14">
        <v>0</v>
      </c>
      <c r="K958" s="14">
        <v>0</v>
      </c>
      <c r="L958" s="11">
        <v>0</v>
      </c>
      <c r="M958" s="11">
        <v>0</v>
      </c>
      <c r="N958" s="11">
        <v>2</v>
      </c>
      <c r="O958" s="11">
        <v>3</v>
      </c>
      <c r="P958" s="11">
        <v>0.2</v>
      </c>
      <c r="Q958" s="11">
        <v>0</v>
      </c>
      <c r="R958" s="6">
        <v>0</v>
      </c>
      <c r="S958" s="11">
        <v>0</v>
      </c>
      <c r="T958" s="11">
        <v>1</v>
      </c>
      <c r="U958" s="11">
        <v>2</v>
      </c>
      <c r="V958" s="11">
        <v>0</v>
      </c>
      <c r="W958" s="11">
        <v>3</v>
      </c>
      <c r="X958" s="11">
        <v>0</v>
      </c>
      <c r="Y958" s="11">
        <v>1</v>
      </c>
      <c r="Z958" s="11">
        <v>0</v>
      </c>
      <c r="AA958" s="11">
        <v>0</v>
      </c>
      <c r="AB958" s="11">
        <v>0</v>
      </c>
      <c r="AC958" s="11">
        <v>0</v>
      </c>
      <c r="AD958" s="11">
        <v>8</v>
      </c>
      <c r="AE958" s="11">
        <v>1</v>
      </c>
      <c r="AF958" s="11">
        <v>3</v>
      </c>
      <c r="AG958" s="6">
        <v>1</v>
      </c>
      <c r="AH958" s="6">
        <v>1</v>
      </c>
      <c r="AI958" s="6">
        <v>0</v>
      </c>
      <c r="AJ958" s="6">
        <v>1.5</v>
      </c>
      <c r="AK958" s="11">
        <v>0</v>
      </c>
      <c r="AL958" s="11">
        <v>0</v>
      </c>
      <c r="AM958" s="11">
        <v>0</v>
      </c>
      <c r="AN958" s="11">
        <v>0</v>
      </c>
      <c r="AO958" s="11">
        <v>5000</v>
      </c>
      <c r="AP958" s="11">
        <v>3</v>
      </c>
      <c r="AQ958" s="11">
        <v>0</v>
      </c>
      <c r="AR958" s="6">
        <v>0</v>
      </c>
      <c r="AS958" s="11" t="s">
        <v>158</v>
      </c>
      <c r="AT958" s="15" t="s">
        <v>159</v>
      </c>
      <c r="AU958" s="11" t="s">
        <v>349</v>
      </c>
      <c r="AV958" s="14">
        <v>10000007</v>
      </c>
      <c r="AW958" s="14">
        <v>70103003</v>
      </c>
      <c r="AX958" s="12" t="s">
        <v>160</v>
      </c>
      <c r="AY958" s="11" t="s">
        <v>1174</v>
      </c>
      <c r="AZ958" s="13">
        <v>0</v>
      </c>
      <c r="BA958" s="13">
        <v>0</v>
      </c>
      <c r="BB958" s="37" t="s">
        <v>1175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4">
        <v>64100004</v>
      </c>
      <c r="D959" s="15" t="s">
        <v>1176</v>
      </c>
      <c r="E959" s="11">
        <v>1</v>
      </c>
      <c r="F959" s="6">
        <v>0</v>
      </c>
      <c r="G959" s="14">
        <v>0</v>
      </c>
      <c r="H959" s="6">
        <v>0</v>
      </c>
      <c r="I959" s="11">
        <v>0</v>
      </c>
      <c r="J959" s="14">
        <v>0</v>
      </c>
      <c r="K959" s="11">
        <v>0</v>
      </c>
      <c r="L959" s="6">
        <v>0</v>
      </c>
      <c r="M959" s="6">
        <v>0</v>
      </c>
      <c r="N959" s="14">
        <v>2</v>
      </c>
      <c r="O959" s="14">
        <v>1</v>
      </c>
      <c r="P959" s="14">
        <v>1</v>
      </c>
      <c r="Q959" s="6">
        <v>0</v>
      </c>
      <c r="R959" s="6">
        <v>0</v>
      </c>
      <c r="S959" s="6">
        <v>0</v>
      </c>
      <c r="T959" s="11">
        <v>1</v>
      </c>
      <c r="U959" s="6">
        <v>2</v>
      </c>
      <c r="V959" s="6">
        <v>0</v>
      </c>
      <c r="W959" s="14">
        <v>0</v>
      </c>
      <c r="X959" s="14">
        <v>0</v>
      </c>
      <c r="Y959" s="6">
        <v>0</v>
      </c>
      <c r="Z959" s="6">
        <v>0</v>
      </c>
      <c r="AA959" s="6">
        <v>0</v>
      </c>
      <c r="AB959" s="14">
        <v>0</v>
      </c>
      <c r="AC959" s="6">
        <v>0</v>
      </c>
      <c r="AD959" s="14">
        <v>30</v>
      </c>
      <c r="AE959" s="6">
        <v>1</v>
      </c>
      <c r="AF959" s="6">
        <v>3</v>
      </c>
      <c r="AG959" s="6">
        <v>2</v>
      </c>
      <c r="AH959" s="6">
        <v>1</v>
      </c>
      <c r="AI959" s="6">
        <v>1</v>
      </c>
      <c r="AJ959" s="6">
        <v>6</v>
      </c>
      <c r="AK959" s="6">
        <v>0</v>
      </c>
      <c r="AL959" s="6">
        <v>0</v>
      </c>
      <c r="AM959" s="6">
        <v>0</v>
      </c>
      <c r="AN959" s="14">
        <v>0</v>
      </c>
      <c r="AO959" s="6">
        <v>3000</v>
      </c>
      <c r="AP959" s="6">
        <v>0.1</v>
      </c>
      <c r="AQ959" s="6">
        <v>0</v>
      </c>
      <c r="AR959" s="6">
        <v>0</v>
      </c>
      <c r="AS959" s="14">
        <v>90610041</v>
      </c>
      <c r="AT959" s="7" t="s">
        <v>197</v>
      </c>
      <c r="AU959" s="6" t="s">
        <v>845</v>
      </c>
      <c r="AV959" s="6" t="s">
        <v>158</v>
      </c>
      <c r="AW959" s="6">
        <v>0</v>
      </c>
      <c r="AX959" s="7" t="s">
        <v>160</v>
      </c>
      <c r="AY959" s="6">
        <v>0</v>
      </c>
      <c r="AZ959" s="6">
        <v>0</v>
      </c>
      <c r="BA959" s="6">
        <v>0</v>
      </c>
      <c r="BB959" s="33" t="s">
        <v>1171</v>
      </c>
      <c r="BC959" s="6">
        <v>0</v>
      </c>
      <c r="BD959" s="11">
        <v>0</v>
      </c>
      <c r="BE959" s="6">
        <v>0</v>
      </c>
      <c r="BF959" s="6">
        <v>0</v>
      </c>
      <c r="BG959" s="6">
        <v>0</v>
      </c>
      <c r="BH959" s="6">
        <v>0</v>
      </c>
      <c r="BI959" s="9">
        <v>0</v>
      </c>
      <c r="BJ959" s="6">
        <v>0</v>
      </c>
      <c r="BK959" s="6">
        <v>0</v>
      </c>
      <c r="BL959" s="6">
        <v>0</v>
      </c>
      <c r="BM959" s="6">
        <v>0</v>
      </c>
      <c r="BN959" s="6">
        <v>0</v>
      </c>
      <c r="BO959" s="6">
        <v>0</v>
      </c>
    </row>
    <row r="960" spans="3:67" ht="20.25" customHeight="1">
      <c r="C960" s="14">
        <v>64100005</v>
      </c>
      <c r="D960" s="15" t="s">
        <v>1045</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v>90610051</v>
      </c>
      <c r="AT960" s="12" t="s">
        <v>186</v>
      </c>
      <c r="AU960" s="14" t="s">
        <v>788</v>
      </c>
      <c r="AV960" s="14">
        <v>10000011</v>
      </c>
      <c r="AW960" s="14">
        <v>20001010</v>
      </c>
      <c r="AX960" s="15" t="s">
        <v>193</v>
      </c>
      <c r="AY960" s="15" t="s">
        <v>158</v>
      </c>
      <c r="AZ960" s="13">
        <v>0</v>
      </c>
      <c r="BA960" s="13">
        <v>0</v>
      </c>
      <c r="BB960" s="37" t="s">
        <v>1046</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64100006</v>
      </c>
      <c r="D961" s="15" t="s">
        <v>671</v>
      </c>
      <c r="E961" s="14">
        <v>1</v>
      </c>
      <c r="F961" s="14">
        <v>60010500</v>
      </c>
      <c r="G961" s="14">
        <v>0</v>
      </c>
      <c r="H961" s="13">
        <v>0</v>
      </c>
      <c r="I961" s="11">
        <v>0</v>
      </c>
      <c r="J961" s="14">
        <v>0</v>
      </c>
      <c r="K961" s="14">
        <v>0</v>
      </c>
      <c r="L961" s="14">
        <v>0</v>
      </c>
      <c r="M961" s="14">
        <v>0</v>
      </c>
      <c r="N961" s="11">
        <v>2</v>
      </c>
      <c r="O961" s="14">
        <v>7</v>
      </c>
      <c r="P961" s="14">
        <v>0.1</v>
      </c>
      <c r="Q961" s="14">
        <v>0</v>
      </c>
      <c r="R961" s="6">
        <v>0</v>
      </c>
      <c r="S961" s="13">
        <v>0</v>
      </c>
      <c r="T961" s="11">
        <v>1</v>
      </c>
      <c r="U961" s="14">
        <v>1</v>
      </c>
      <c r="V961" s="14">
        <v>0</v>
      </c>
      <c r="W961" s="14">
        <v>1</v>
      </c>
      <c r="X961" s="14">
        <v>0</v>
      </c>
      <c r="Y961" s="14">
        <v>0</v>
      </c>
      <c r="Z961" s="14">
        <v>0</v>
      </c>
      <c r="AA961" s="14">
        <v>0</v>
      </c>
      <c r="AB961" s="11">
        <v>0</v>
      </c>
      <c r="AC961" s="14">
        <v>0</v>
      </c>
      <c r="AD961" s="14">
        <v>15</v>
      </c>
      <c r="AE961" s="14">
        <v>0</v>
      </c>
      <c r="AF961" s="14">
        <v>0</v>
      </c>
      <c r="AG961" s="6">
        <v>7</v>
      </c>
      <c r="AH961" s="6">
        <v>0</v>
      </c>
      <c r="AI961" s="6">
        <v>0</v>
      </c>
      <c r="AJ961" s="6">
        <v>0</v>
      </c>
      <c r="AK961" s="14">
        <v>0</v>
      </c>
      <c r="AL961" s="14">
        <v>0</v>
      </c>
      <c r="AM961" s="14">
        <v>0</v>
      </c>
      <c r="AN961" s="14">
        <v>0</v>
      </c>
      <c r="AO961" s="14">
        <v>1000</v>
      </c>
      <c r="AP961" s="14">
        <v>0.5</v>
      </c>
      <c r="AQ961" s="14">
        <v>0</v>
      </c>
      <c r="AR961" s="6">
        <v>0</v>
      </c>
      <c r="AS961" s="6">
        <v>90202001</v>
      </c>
      <c r="AT961" s="15" t="s">
        <v>459</v>
      </c>
      <c r="AU961" s="14">
        <v>0</v>
      </c>
      <c r="AV961" s="14">
        <v>10007001</v>
      </c>
      <c r="AW961" s="14">
        <v>0</v>
      </c>
      <c r="AX961" s="15" t="s">
        <v>160</v>
      </c>
      <c r="AY961" s="15" t="s">
        <v>158</v>
      </c>
      <c r="AZ961" s="13">
        <v>0</v>
      </c>
      <c r="BA961" s="13">
        <v>0</v>
      </c>
      <c r="BB961" s="68" t="s">
        <v>1177</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64100007</v>
      </c>
      <c r="D962" s="12" t="s">
        <v>1173</v>
      </c>
      <c r="E962" s="14">
        <v>1</v>
      </c>
      <c r="F962" s="6">
        <v>0</v>
      </c>
      <c r="G962" s="14">
        <v>0</v>
      </c>
      <c r="H962" s="13">
        <v>0</v>
      </c>
      <c r="I962" s="11">
        <v>0</v>
      </c>
      <c r="J962" s="14">
        <v>0</v>
      </c>
      <c r="K962" s="14">
        <v>0</v>
      </c>
      <c r="L962" s="11">
        <v>0</v>
      </c>
      <c r="M962" s="11">
        <v>0</v>
      </c>
      <c r="N962" s="11">
        <v>2</v>
      </c>
      <c r="O962" s="11">
        <v>3</v>
      </c>
      <c r="P962" s="11">
        <v>0.2</v>
      </c>
      <c r="Q962" s="11">
        <v>0</v>
      </c>
      <c r="R962" s="6">
        <v>0</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10000011</v>
      </c>
      <c r="AW962" s="14">
        <v>70204001</v>
      </c>
      <c r="AX962" s="12" t="s">
        <v>160</v>
      </c>
      <c r="AY962" s="11" t="s">
        <v>2245</v>
      </c>
      <c r="AZ962" s="13">
        <v>0</v>
      </c>
      <c r="BA962" s="13">
        <v>0</v>
      </c>
      <c r="BB962" s="37" t="s">
        <v>1175</v>
      </c>
      <c r="BC962" s="11">
        <v>0</v>
      </c>
      <c r="BD962" s="11">
        <v>0</v>
      </c>
      <c r="BE962" s="11">
        <v>0</v>
      </c>
      <c r="BF962" s="11">
        <v>0</v>
      </c>
      <c r="BG962" s="11">
        <v>0</v>
      </c>
      <c r="BH962" s="11">
        <v>0</v>
      </c>
      <c r="BI962" s="9">
        <v>0</v>
      </c>
      <c r="BJ962" s="6">
        <v>0</v>
      </c>
      <c r="BK962" s="6">
        <v>0</v>
      </c>
      <c r="BL962" s="6">
        <v>0</v>
      </c>
      <c r="BM962" s="6">
        <v>0</v>
      </c>
      <c r="BN962" s="6">
        <v>0</v>
      </c>
      <c r="BO962" s="6">
        <v>0</v>
      </c>
    </row>
    <row r="963" spans="3:67" ht="20.25" customHeight="1">
      <c r="C963" s="14">
        <v>641000071</v>
      </c>
      <c r="D963" s="15" t="s">
        <v>1045</v>
      </c>
      <c r="E963" s="14">
        <v>1</v>
      </c>
      <c r="F963" s="6">
        <v>0</v>
      </c>
      <c r="G963" s="14">
        <v>0</v>
      </c>
      <c r="H963" s="13">
        <v>0</v>
      </c>
      <c r="I963" s="11">
        <v>0</v>
      </c>
      <c r="J963" s="14">
        <v>0</v>
      </c>
      <c r="K963" s="11">
        <v>0</v>
      </c>
      <c r="L963" s="14">
        <v>0</v>
      </c>
      <c r="M963" s="14">
        <v>0</v>
      </c>
      <c r="N963" s="14">
        <v>2</v>
      </c>
      <c r="O963" s="14">
        <v>3</v>
      </c>
      <c r="P963" s="14">
        <v>0.3</v>
      </c>
      <c r="Q963" s="14">
        <v>0</v>
      </c>
      <c r="R963" s="6">
        <v>1</v>
      </c>
      <c r="S963" s="13">
        <v>0</v>
      </c>
      <c r="T963" s="11">
        <v>1</v>
      </c>
      <c r="U963" s="14">
        <v>1</v>
      </c>
      <c r="V963" s="14">
        <v>0</v>
      </c>
      <c r="W963" s="14">
        <v>3</v>
      </c>
      <c r="X963" s="14">
        <v>0</v>
      </c>
      <c r="Y963" s="14">
        <v>0</v>
      </c>
      <c r="Z963" s="14">
        <v>0</v>
      </c>
      <c r="AA963" s="14">
        <v>0</v>
      </c>
      <c r="AB963" s="14">
        <v>1</v>
      </c>
      <c r="AC963" s="14">
        <v>0</v>
      </c>
      <c r="AD963" s="14">
        <v>15</v>
      </c>
      <c r="AE963" s="14">
        <v>0</v>
      </c>
      <c r="AF963" s="14">
        <v>3</v>
      </c>
      <c r="AG963" s="6">
        <v>7</v>
      </c>
      <c r="AH963" s="6">
        <v>0</v>
      </c>
      <c r="AI963" s="6">
        <v>1</v>
      </c>
      <c r="AJ963" s="6">
        <v>6</v>
      </c>
      <c r="AK963" s="14">
        <v>0</v>
      </c>
      <c r="AL963" s="14">
        <v>0</v>
      </c>
      <c r="AM963" s="14">
        <v>0</v>
      </c>
      <c r="AN963" s="14">
        <v>0</v>
      </c>
      <c r="AO963" s="14">
        <v>3000</v>
      </c>
      <c r="AP963" s="14">
        <v>0.5</v>
      </c>
      <c r="AQ963" s="14">
        <v>20</v>
      </c>
      <c r="AR963" s="6">
        <v>0</v>
      </c>
      <c r="AS963" s="156">
        <v>0</v>
      </c>
      <c r="AT963" s="12" t="s">
        <v>186</v>
      </c>
      <c r="AU963" s="14" t="s">
        <v>788</v>
      </c>
      <c r="AV963" s="14">
        <v>10000011</v>
      </c>
      <c r="AW963" s="14">
        <v>70204001</v>
      </c>
      <c r="AX963" s="15" t="s">
        <v>193</v>
      </c>
      <c r="AY963" s="15" t="s">
        <v>158</v>
      </c>
      <c r="AZ963" s="13">
        <v>0</v>
      </c>
      <c r="BA963" s="13">
        <v>0</v>
      </c>
      <c r="BB963" s="37" t="s">
        <v>1046</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14">
        <v>64100008</v>
      </c>
      <c r="D964" s="12" t="s">
        <v>1178</v>
      </c>
      <c r="E964" s="14">
        <v>1</v>
      </c>
      <c r="F964" s="11">
        <v>62021501</v>
      </c>
      <c r="G964" s="11">
        <v>0</v>
      </c>
      <c r="H964" s="13">
        <v>0</v>
      </c>
      <c r="I964" s="11">
        <v>0</v>
      </c>
      <c r="J964" s="11">
        <v>0</v>
      </c>
      <c r="K964" s="14">
        <v>0</v>
      </c>
      <c r="L964" s="11">
        <v>0</v>
      </c>
      <c r="M964" s="11">
        <v>0</v>
      </c>
      <c r="N964" s="11">
        <v>2</v>
      </c>
      <c r="O964" s="11">
        <v>1</v>
      </c>
      <c r="P964" s="11">
        <v>0.05</v>
      </c>
      <c r="Q964" s="11">
        <v>0</v>
      </c>
      <c r="R964" s="6">
        <v>0</v>
      </c>
      <c r="S964" s="11">
        <v>0</v>
      </c>
      <c r="T964" s="11">
        <v>1</v>
      </c>
      <c r="U964" s="11">
        <v>2</v>
      </c>
      <c r="V964" s="11">
        <v>0</v>
      </c>
      <c r="W964" s="11">
        <v>0</v>
      </c>
      <c r="X964" s="11">
        <v>0</v>
      </c>
      <c r="Y964" s="11">
        <v>0</v>
      </c>
      <c r="Z964" s="11">
        <v>0</v>
      </c>
      <c r="AA964" s="11">
        <v>0</v>
      </c>
      <c r="AB964" s="11">
        <v>0</v>
      </c>
      <c r="AC964" s="11">
        <v>0</v>
      </c>
      <c r="AD964" s="11">
        <v>40</v>
      </c>
      <c r="AE964" s="11">
        <v>0</v>
      </c>
      <c r="AF964" s="11">
        <v>0</v>
      </c>
      <c r="AG964" s="6">
        <v>2</v>
      </c>
      <c r="AH964" s="6">
        <v>2</v>
      </c>
      <c r="AI964" s="6">
        <v>0</v>
      </c>
      <c r="AJ964" s="6">
        <v>1.5</v>
      </c>
      <c r="AK964" s="11">
        <v>0</v>
      </c>
      <c r="AL964" s="11">
        <v>0</v>
      </c>
      <c r="AM964" s="11">
        <v>0</v>
      </c>
      <c r="AN964" s="14">
        <v>0</v>
      </c>
      <c r="AO964" s="11">
        <v>3000</v>
      </c>
      <c r="AP964" s="11">
        <v>0</v>
      </c>
      <c r="AQ964" s="11">
        <v>0</v>
      </c>
      <c r="AR964" s="6">
        <v>0</v>
      </c>
      <c r="AS964" s="11" t="s">
        <v>158</v>
      </c>
      <c r="AT964" s="12" t="s">
        <v>159</v>
      </c>
      <c r="AU964" s="11" t="s">
        <v>356</v>
      </c>
      <c r="AV964" s="14">
        <v>0</v>
      </c>
      <c r="AW964" s="14">
        <v>21101051</v>
      </c>
      <c r="AX964" s="12" t="s">
        <v>800</v>
      </c>
      <c r="AY964" s="191" t="s">
        <v>1179</v>
      </c>
      <c r="AZ964" s="13">
        <v>0</v>
      </c>
      <c r="BA964" s="13">
        <v>0</v>
      </c>
      <c r="BB964" s="37" t="s">
        <v>802</v>
      </c>
      <c r="BC964" s="11">
        <v>0</v>
      </c>
      <c r="BD964" s="11">
        <v>0</v>
      </c>
      <c r="BE964" s="11">
        <v>0</v>
      </c>
      <c r="BF964" s="11">
        <v>0</v>
      </c>
      <c r="BG964" s="11">
        <v>0</v>
      </c>
      <c r="BH964" s="11">
        <v>0</v>
      </c>
      <c r="BI964" s="9">
        <v>0</v>
      </c>
      <c r="BJ964" s="6">
        <v>0</v>
      </c>
      <c r="BK964" s="6">
        <v>0</v>
      </c>
      <c r="BL964" s="6">
        <v>0</v>
      </c>
      <c r="BM964" s="6">
        <v>0</v>
      </c>
      <c r="BN964" s="6">
        <v>0</v>
      </c>
      <c r="BO964" s="6">
        <v>0</v>
      </c>
    </row>
    <row r="965" spans="3:67" ht="19.5" customHeight="1">
      <c r="C965" s="14">
        <v>64100009</v>
      </c>
      <c r="D965" s="15" t="s">
        <v>812</v>
      </c>
      <c r="E965" s="11">
        <v>1</v>
      </c>
      <c r="F965" s="14">
        <v>62021301</v>
      </c>
      <c r="G965" s="14">
        <v>0</v>
      </c>
      <c r="H965" s="13">
        <v>0</v>
      </c>
      <c r="I965" s="11">
        <v>1</v>
      </c>
      <c r="J965" s="14">
        <v>0</v>
      </c>
      <c r="K965" s="11">
        <v>0</v>
      </c>
      <c r="L965" s="14">
        <v>0</v>
      </c>
      <c r="M965" s="14">
        <v>0</v>
      </c>
      <c r="N965" s="14">
        <v>2</v>
      </c>
      <c r="O965" s="14">
        <v>10</v>
      </c>
      <c r="P965" s="14">
        <v>0.8</v>
      </c>
      <c r="Q965" s="14">
        <v>0</v>
      </c>
      <c r="R965" s="6">
        <v>0</v>
      </c>
      <c r="S965" s="13">
        <v>0</v>
      </c>
      <c r="T965" s="11">
        <v>1</v>
      </c>
      <c r="U965" s="14">
        <v>2</v>
      </c>
      <c r="V965" s="14">
        <v>0</v>
      </c>
      <c r="W965" s="14">
        <v>2.5</v>
      </c>
      <c r="X965" s="14">
        <v>1500</v>
      </c>
      <c r="Y965" s="14">
        <v>0</v>
      </c>
      <c r="Z965" s="14">
        <v>0</v>
      </c>
      <c r="AA965" s="14">
        <v>0</v>
      </c>
      <c r="AB965" s="14">
        <v>0</v>
      </c>
      <c r="AC965" s="14">
        <v>0</v>
      </c>
      <c r="AD965" s="14">
        <v>5</v>
      </c>
      <c r="AE965" s="14">
        <v>1</v>
      </c>
      <c r="AF965" s="14">
        <v>2</v>
      </c>
      <c r="AG965" s="6">
        <v>2</v>
      </c>
      <c r="AH965" s="6">
        <v>2</v>
      </c>
      <c r="AI965" s="6">
        <v>0</v>
      </c>
      <c r="AJ965" s="6">
        <v>4</v>
      </c>
      <c r="AK965" s="14">
        <v>0</v>
      </c>
      <c r="AL965" s="14">
        <v>0</v>
      </c>
      <c r="AM965" s="14">
        <v>0</v>
      </c>
      <c r="AN965" s="14">
        <v>0</v>
      </c>
      <c r="AO965" s="14">
        <v>30000</v>
      </c>
      <c r="AP965" s="14">
        <v>0.5</v>
      </c>
      <c r="AQ965" s="14">
        <v>10</v>
      </c>
      <c r="AR965" s="6">
        <v>0</v>
      </c>
      <c r="AS965" s="14">
        <v>92002001</v>
      </c>
      <c r="AT965" s="15" t="s">
        <v>159</v>
      </c>
      <c r="AU965" s="14" t="s">
        <v>356</v>
      </c>
      <c r="AV965" s="14">
        <v>10003002</v>
      </c>
      <c r="AW965" s="14">
        <v>70204006</v>
      </c>
      <c r="AX965" s="15" t="s">
        <v>380</v>
      </c>
      <c r="AY965" s="15">
        <v>0</v>
      </c>
      <c r="AZ965" s="13">
        <v>0</v>
      </c>
      <c r="BA965" s="13">
        <v>0</v>
      </c>
      <c r="BB965" s="108" t="str">
        <f t="shared" ref="BB965" si="106">"立即对指定前方区域释放冲击波,冲击波对触碰的怪物造成"&amp;W965*100&amp;"%攻击伤害+"&amp;X965&amp;"点固定伤害"</f>
        <v>立即对指定前方区域释放冲击波,冲击波对触碰的怪物造成250%攻击伤害+1500点固定伤害</v>
      </c>
      <c r="BC965" s="14">
        <v>0</v>
      </c>
      <c r="BD965" s="11">
        <v>0</v>
      </c>
      <c r="BE965" s="14">
        <v>0</v>
      </c>
      <c r="BF965" s="14">
        <v>0</v>
      </c>
      <c r="BG965" s="14">
        <v>0</v>
      </c>
      <c r="BH965" s="14">
        <v>0</v>
      </c>
      <c r="BI965" s="9">
        <v>0</v>
      </c>
      <c r="BJ965" s="6">
        <v>0</v>
      </c>
      <c r="BK965" s="6">
        <v>0</v>
      </c>
      <c r="BL965" s="6">
        <v>0</v>
      </c>
      <c r="BM965" s="6">
        <v>0</v>
      </c>
      <c r="BN965" s="6">
        <v>0</v>
      </c>
      <c r="BO965" s="6">
        <v>0</v>
      </c>
    </row>
    <row r="966" spans="3:67" ht="19.5" customHeight="1">
      <c r="C966" s="14">
        <v>64100010</v>
      </c>
      <c r="D966" s="15" t="s">
        <v>813</v>
      </c>
      <c r="E966" s="11">
        <v>1</v>
      </c>
      <c r="F966" s="14">
        <v>62011101</v>
      </c>
      <c r="G966" s="11">
        <v>0</v>
      </c>
      <c r="H966" s="13">
        <v>0</v>
      </c>
      <c r="I966" s="11">
        <v>1</v>
      </c>
      <c r="J966" s="11">
        <v>0</v>
      </c>
      <c r="K966" s="11">
        <v>0</v>
      </c>
      <c r="L966" s="14">
        <v>0</v>
      </c>
      <c r="M966" s="14">
        <v>0</v>
      </c>
      <c r="N966" s="14">
        <v>2</v>
      </c>
      <c r="O966" s="14">
        <v>10</v>
      </c>
      <c r="P966" s="14">
        <v>0.8</v>
      </c>
      <c r="Q966" s="14">
        <v>0</v>
      </c>
      <c r="R966" s="6">
        <v>0</v>
      </c>
      <c r="S966" s="13">
        <v>0</v>
      </c>
      <c r="T966" s="11">
        <v>1</v>
      </c>
      <c r="U966" s="14">
        <v>2</v>
      </c>
      <c r="V966" s="14">
        <v>0</v>
      </c>
      <c r="W966" s="14">
        <v>2.5</v>
      </c>
      <c r="X966" s="14">
        <v>1000</v>
      </c>
      <c r="Y966" s="14">
        <v>0</v>
      </c>
      <c r="Z966" s="14">
        <v>0</v>
      </c>
      <c r="AA966" s="14">
        <v>0</v>
      </c>
      <c r="AB966" s="14">
        <v>0</v>
      </c>
      <c r="AC966" s="14">
        <v>0</v>
      </c>
      <c r="AD966" s="14">
        <v>8</v>
      </c>
      <c r="AE966" s="14">
        <v>1</v>
      </c>
      <c r="AF966" s="14">
        <v>3</v>
      </c>
      <c r="AG966" s="6">
        <v>2</v>
      </c>
      <c r="AH966" s="6">
        <v>1</v>
      </c>
      <c r="AI966" s="6">
        <v>0</v>
      </c>
      <c r="AJ966" s="6">
        <v>6</v>
      </c>
      <c r="AK966" s="14">
        <v>0</v>
      </c>
      <c r="AL966" s="14">
        <v>0</v>
      </c>
      <c r="AM966" s="14">
        <v>0</v>
      </c>
      <c r="AN966" s="14">
        <v>0.25</v>
      </c>
      <c r="AO966" s="14">
        <v>3000</v>
      </c>
      <c r="AP966" s="14">
        <v>0.5</v>
      </c>
      <c r="AQ966" s="14">
        <v>0</v>
      </c>
      <c r="AR966" s="6">
        <v>0</v>
      </c>
      <c r="AS966" s="14">
        <v>0</v>
      </c>
      <c r="AT966" s="15" t="s">
        <v>159</v>
      </c>
      <c r="AU966" s="14" t="s">
        <v>788</v>
      </c>
      <c r="AV966" s="14">
        <v>10000006</v>
      </c>
      <c r="AW966" s="14">
        <v>21100010</v>
      </c>
      <c r="AX966" s="15" t="s">
        <v>160</v>
      </c>
      <c r="AY966" s="15">
        <v>0</v>
      </c>
      <c r="AZ966" s="13">
        <v>0</v>
      </c>
      <c r="BA966" s="13">
        <v>0</v>
      </c>
      <c r="BB966" s="108" t="str">
        <f t="shared" ref="BB966" si="107">"立即对目标范围内的怪物造成"&amp;W966*100&amp;"%攻击伤害+"&amp;X966&amp;"点固定伤害"</f>
        <v>立即对目标范围内的怪物造成250%攻击伤害+1000点固定伤害</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24">
        <v>65000001</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95000001</v>
      </c>
      <c r="AS967" s="24" t="s">
        <v>158</v>
      </c>
      <c r="AT967" s="38" t="s">
        <v>159</v>
      </c>
      <c r="AU967" s="24" t="s">
        <v>1180</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65000002</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95000002</v>
      </c>
      <c r="AS968" s="24" t="s">
        <v>158</v>
      </c>
      <c r="AT968" s="38" t="s">
        <v>159</v>
      </c>
      <c r="AU968" s="24" t="s">
        <v>1180</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24">
        <v>65000003</v>
      </c>
      <c r="D969" s="38" t="s">
        <v>703</v>
      </c>
      <c r="E969" s="24">
        <v>1</v>
      </c>
      <c r="F969" s="24">
        <v>0</v>
      </c>
      <c r="G969" s="24">
        <v>0</v>
      </c>
      <c r="H969" s="24">
        <v>0</v>
      </c>
      <c r="I969" s="24">
        <v>1</v>
      </c>
      <c r="J969" s="24">
        <v>0</v>
      </c>
      <c r="K969" s="24">
        <v>0</v>
      </c>
      <c r="L969" s="24">
        <v>0</v>
      </c>
      <c r="M969" s="24">
        <v>0</v>
      </c>
      <c r="N969" s="24">
        <v>2</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18</v>
      </c>
      <c r="AE969" s="24">
        <v>0</v>
      </c>
      <c r="AF969" s="24">
        <v>0</v>
      </c>
      <c r="AG969" s="24">
        <v>2</v>
      </c>
      <c r="AH969" s="24">
        <v>0</v>
      </c>
      <c r="AI969" s="24">
        <v>0</v>
      </c>
      <c r="AJ969" s="24">
        <v>0</v>
      </c>
      <c r="AK969" s="24">
        <v>0</v>
      </c>
      <c r="AL969" s="24">
        <v>0</v>
      </c>
      <c r="AM969" s="24">
        <v>0</v>
      </c>
      <c r="AN969" s="24">
        <v>0</v>
      </c>
      <c r="AO969" s="24">
        <v>1000</v>
      </c>
      <c r="AP969" s="24">
        <v>0</v>
      </c>
      <c r="AQ969" s="24">
        <v>0</v>
      </c>
      <c r="AR969" s="24">
        <v>95000003</v>
      </c>
      <c r="AS969" s="24" t="s">
        <v>158</v>
      </c>
      <c r="AT969" s="38" t="s">
        <v>159</v>
      </c>
      <c r="AU969" s="24" t="s">
        <v>1180</v>
      </c>
      <c r="AV969" s="24">
        <v>0</v>
      </c>
      <c r="AW969" s="24">
        <v>40000003</v>
      </c>
      <c r="AX969" s="38" t="s">
        <v>160</v>
      </c>
      <c r="AY969" s="38" t="s">
        <v>158</v>
      </c>
      <c r="AZ969" s="24">
        <v>0</v>
      </c>
      <c r="BA969" s="24">
        <v>0</v>
      </c>
      <c r="BB969" s="158"/>
      <c r="BC969" s="24">
        <v>0</v>
      </c>
      <c r="BD969" s="24">
        <v>0</v>
      </c>
      <c r="BE969" s="24">
        <v>0</v>
      </c>
      <c r="BF969" s="24">
        <v>0</v>
      </c>
      <c r="BG969" s="24">
        <v>0</v>
      </c>
      <c r="BH969" s="24">
        <v>0</v>
      </c>
      <c r="BI969" s="17">
        <v>0</v>
      </c>
      <c r="BJ969" s="24">
        <v>0</v>
      </c>
      <c r="BK969" s="6">
        <v>0</v>
      </c>
      <c r="BL969" s="6">
        <v>0</v>
      </c>
      <c r="BM969" s="6">
        <v>0</v>
      </c>
      <c r="BN969" s="6">
        <v>0</v>
      </c>
      <c r="BO969" s="6">
        <v>0</v>
      </c>
    </row>
    <row r="970" spans="3:67" ht="20.100000000000001" customHeight="1">
      <c r="C970" s="24">
        <v>65000004</v>
      </c>
      <c r="D970" s="38" t="s">
        <v>703</v>
      </c>
      <c r="E970" s="24">
        <v>1</v>
      </c>
      <c r="F970" s="24">
        <v>0</v>
      </c>
      <c r="G970" s="24">
        <v>0</v>
      </c>
      <c r="H970" s="24">
        <v>0</v>
      </c>
      <c r="I970" s="24">
        <v>1</v>
      </c>
      <c r="J970" s="24">
        <v>0</v>
      </c>
      <c r="K970" s="24">
        <v>0</v>
      </c>
      <c r="L970" s="24">
        <v>0</v>
      </c>
      <c r="M970" s="24">
        <v>0</v>
      </c>
      <c r="N970" s="24">
        <v>2</v>
      </c>
      <c r="O970" s="24">
        <v>0</v>
      </c>
      <c r="P970" s="24">
        <v>0</v>
      </c>
      <c r="Q970" s="24">
        <v>0</v>
      </c>
      <c r="R970" s="24">
        <v>0</v>
      </c>
      <c r="S970" s="24">
        <v>0</v>
      </c>
      <c r="T970" s="24">
        <v>1</v>
      </c>
      <c r="U970" s="24">
        <v>2</v>
      </c>
      <c r="V970" s="24">
        <v>0</v>
      </c>
      <c r="W970" s="24">
        <v>0</v>
      </c>
      <c r="X970" s="24">
        <v>0</v>
      </c>
      <c r="Y970" s="24">
        <v>0</v>
      </c>
      <c r="Z970" s="24">
        <v>0</v>
      </c>
      <c r="AA970" s="24">
        <v>0</v>
      </c>
      <c r="AB970" s="24">
        <v>1</v>
      </c>
      <c r="AC970" s="24">
        <v>0</v>
      </c>
      <c r="AD970" s="24">
        <v>18</v>
      </c>
      <c r="AE970" s="24">
        <v>0</v>
      </c>
      <c r="AF970" s="24">
        <v>0</v>
      </c>
      <c r="AG970" s="24">
        <v>2</v>
      </c>
      <c r="AH970" s="24">
        <v>0</v>
      </c>
      <c r="AI970" s="24">
        <v>0</v>
      </c>
      <c r="AJ970" s="24">
        <v>0</v>
      </c>
      <c r="AK970" s="24">
        <v>0</v>
      </c>
      <c r="AL970" s="24">
        <v>0</v>
      </c>
      <c r="AM970" s="24">
        <v>0</v>
      </c>
      <c r="AN970" s="24">
        <v>0</v>
      </c>
      <c r="AO970" s="24">
        <v>1000</v>
      </c>
      <c r="AP970" s="24">
        <v>0</v>
      </c>
      <c r="AQ970" s="24">
        <v>0</v>
      </c>
      <c r="AR970" s="24">
        <v>95000004</v>
      </c>
      <c r="AS970" s="24" t="s">
        <v>158</v>
      </c>
      <c r="AT970" s="38" t="s">
        <v>159</v>
      </c>
      <c r="AU970" s="24" t="s">
        <v>1180</v>
      </c>
      <c r="AV970" s="24">
        <v>0</v>
      </c>
      <c r="AW970" s="24">
        <v>40000003</v>
      </c>
      <c r="AX970" s="38" t="s">
        <v>160</v>
      </c>
      <c r="AY970" s="38" t="s">
        <v>158</v>
      </c>
      <c r="AZ970" s="24">
        <v>0</v>
      </c>
      <c r="BA970" s="24">
        <v>0</v>
      </c>
      <c r="BB970" s="158"/>
      <c r="BC970" s="24">
        <v>0</v>
      </c>
      <c r="BD970" s="24">
        <v>0</v>
      </c>
      <c r="BE970" s="24">
        <v>0</v>
      </c>
      <c r="BF970" s="24">
        <v>0</v>
      </c>
      <c r="BG970" s="24">
        <v>0</v>
      </c>
      <c r="BH970" s="24">
        <v>0</v>
      </c>
      <c r="BI970" s="17">
        <v>0</v>
      </c>
      <c r="BJ970" s="24">
        <v>0</v>
      </c>
      <c r="BK970" s="6">
        <v>0</v>
      </c>
      <c r="BL970" s="6">
        <v>0</v>
      </c>
      <c r="BM970" s="6">
        <v>0</v>
      </c>
      <c r="BN970" s="6">
        <v>0</v>
      </c>
      <c r="BO970" s="6">
        <v>0</v>
      </c>
    </row>
    <row r="971" spans="3:67" ht="20.100000000000001" customHeight="1">
      <c r="C971" s="24">
        <v>65000005</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95000005</v>
      </c>
      <c r="AS971" s="24" t="s">
        <v>158</v>
      </c>
      <c r="AT971" s="38" t="s">
        <v>159</v>
      </c>
      <c r="AU971" s="24" t="s">
        <v>1180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14">
        <v>65001001</v>
      </c>
      <c r="D972" s="15" t="s">
        <v>1181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7</v>
      </c>
      <c r="AE972" s="14">
        <v>0</v>
      </c>
      <c r="AF972" s="14">
        <v>0</v>
      </c>
      <c r="AG972" s="6">
        <v>2</v>
      </c>
      <c r="AH972" s="6">
        <v>0</v>
      </c>
      <c r="AI972" s="6">
        <v>0</v>
      </c>
      <c r="AJ972" s="6">
        <v>0</v>
      </c>
      <c r="AK972" s="14">
        <v>0</v>
      </c>
      <c r="AL972" s="14">
        <v>0</v>
      </c>
      <c r="AM972" s="14">
        <v>0</v>
      </c>
      <c r="AN972" s="14">
        <v>0</v>
      </c>
      <c r="AO972" s="14">
        <v>1000</v>
      </c>
      <c r="AP972" s="14">
        <v>0</v>
      </c>
      <c r="AQ972" s="14">
        <v>0</v>
      </c>
      <c r="AR972" s="6">
        <v>95001011</v>
      </c>
      <c r="AS972" s="14" t="s">
        <v>158</v>
      </c>
      <c r="AT972" s="15" t="s">
        <v>159</v>
      </c>
      <c r="AU972" s="14" t="s">
        <v>1180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65001002</v>
      </c>
      <c r="D973" s="15" t="s">
        <v>1182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95001021</v>
      </c>
      <c r="AS973" s="14" t="s">
        <v>158</v>
      </c>
      <c r="AT973" s="15" t="s">
        <v>159</v>
      </c>
      <c r="AU973" s="14" t="s">
        <v>1180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65001003</v>
      </c>
      <c r="D974" s="15" t="s">
        <v>1183</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1184</v>
      </c>
      <c r="AS974" s="14" t="s">
        <v>158</v>
      </c>
      <c r="AT974" s="15" t="s">
        <v>159</v>
      </c>
      <c r="AU974" s="14" t="s">
        <v>1180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65001004</v>
      </c>
      <c r="D975" s="15" t="s">
        <v>1185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95001041</v>
      </c>
      <c r="AS975" s="14" t="s">
        <v>158</v>
      </c>
      <c r="AT975" s="15" t="s">
        <v>159</v>
      </c>
      <c r="AU975" s="14" t="s">
        <v>1180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65001005</v>
      </c>
      <c r="D976" s="15" t="s">
        <v>1186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95001051</v>
      </c>
      <c r="AS976" s="14" t="s">
        <v>158</v>
      </c>
      <c r="AT976" s="15" t="s">
        <v>159</v>
      </c>
      <c r="AU976" s="14" t="s">
        <v>1180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65001006</v>
      </c>
      <c r="D977" s="15" t="s">
        <v>1187</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t="s">
        <v>1188</v>
      </c>
      <c r="AS977" s="14" t="s">
        <v>158</v>
      </c>
      <c r="AT977" s="15" t="s">
        <v>159</v>
      </c>
      <c r="AU977" s="14" t="s">
        <v>1180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65001101</v>
      </c>
      <c r="D978" s="15" t="s">
        <v>1189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95001101</v>
      </c>
      <c r="AS978" s="14" t="s">
        <v>158</v>
      </c>
      <c r="AT978" s="15" t="s">
        <v>159</v>
      </c>
      <c r="AU978" s="14" t="s">
        <v>1180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65001102</v>
      </c>
      <c r="D979" s="15" t="s">
        <v>1190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95001102</v>
      </c>
      <c r="AS979" s="14" t="s">
        <v>158</v>
      </c>
      <c r="AT979" s="15" t="s">
        <v>159</v>
      </c>
      <c r="AU979" s="14" t="s">
        <v>1180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65001103</v>
      </c>
      <c r="D980" s="15" t="s">
        <v>1191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95001103</v>
      </c>
      <c r="AS980" s="14" t="s">
        <v>158</v>
      </c>
      <c r="AT980" s="15" t="s">
        <v>159</v>
      </c>
      <c r="AU980" s="14" t="s">
        <v>1180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65001104</v>
      </c>
      <c r="D981" s="15" t="s">
        <v>1192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95001104</v>
      </c>
      <c r="AS981" s="14" t="s">
        <v>158</v>
      </c>
      <c r="AT981" s="15" t="s">
        <v>159</v>
      </c>
      <c r="AU981" s="14" t="s">
        <v>1180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65001105</v>
      </c>
      <c r="D982" s="15" t="s">
        <v>1193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95001105</v>
      </c>
      <c r="AS982" s="14" t="s">
        <v>158</v>
      </c>
      <c r="AT982" s="15" t="s">
        <v>159</v>
      </c>
      <c r="AU982" s="14" t="s">
        <v>1180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65002001</v>
      </c>
      <c r="D983" s="15" t="s">
        <v>1194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7</v>
      </c>
      <c r="AE983" s="14">
        <v>0</v>
      </c>
      <c r="AF983" s="14">
        <v>0</v>
      </c>
      <c r="AG983" s="6">
        <v>2</v>
      </c>
      <c r="AH983" s="6">
        <v>0</v>
      </c>
      <c r="AI983" s="6">
        <v>0</v>
      </c>
      <c r="AJ983" s="6">
        <v>0</v>
      </c>
      <c r="AK983" s="14">
        <v>0</v>
      </c>
      <c r="AL983" s="14">
        <v>0</v>
      </c>
      <c r="AM983" s="14">
        <v>0</v>
      </c>
      <c r="AN983" s="14">
        <v>0</v>
      </c>
      <c r="AO983" s="14">
        <v>1000</v>
      </c>
      <c r="AP983" s="14">
        <v>0</v>
      </c>
      <c r="AQ983" s="14">
        <v>0</v>
      </c>
      <c r="AR983" s="6">
        <v>95002011</v>
      </c>
      <c r="AS983" s="14" t="s">
        <v>158</v>
      </c>
      <c r="AT983" s="15" t="s">
        <v>159</v>
      </c>
      <c r="AU983" s="14" t="s">
        <v>1180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65002002</v>
      </c>
      <c r="D984" s="15" t="s">
        <v>1195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95002021</v>
      </c>
      <c r="AS984" s="14" t="s">
        <v>158</v>
      </c>
      <c r="AT984" s="15" t="s">
        <v>159</v>
      </c>
      <c r="AU984" s="14" t="s">
        <v>1180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65002003</v>
      </c>
      <c r="D985" s="15" t="s">
        <v>1196</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1197</v>
      </c>
      <c r="AS985" s="14" t="s">
        <v>158</v>
      </c>
      <c r="AT985" s="15" t="s">
        <v>159</v>
      </c>
      <c r="AU985" s="14" t="s">
        <v>1180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65002004</v>
      </c>
      <c r="D986" s="15" t="s">
        <v>1198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95002041</v>
      </c>
      <c r="AS986" s="14" t="s">
        <v>158</v>
      </c>
      <c r="AT986" s="15" t="s">
        <v>159</v>
      </c>
      <c r="AU986" s="14" t="s">
        <v>1180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65002005</v>
      </c>
      <c r="D987" s="15" t="s">
        <v>1199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95002051</v>
      </c>
      <c r="AS987" s="14" t="s">
        <v>158</v>
      </c>
      <c r="AT987" s="15" t="s">
        <v>159</v>
      </c>
      <c r="AU987" s="14" t="s">
        <v>1180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65002006</v>
      </c>
      <c r="D988" s="15" t="s">
        <v>1200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t="s">
        <v>1201</v>
      </c>
      <c r="AS988" s="14" t="s">
        <v>158</v>
      </c>
      <c r="AT988" s="15" t="s">
        <v>159</v>
      </c>
      <c r="AU988" s="14" t="s">
        <v>1180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65002101</v>
      </c>
      <c r="D989" s="15" t="s">
        <v>1202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95002101</v>
      </c>
      <c r="AS989" s="14" t="s">
        <v>158</v>
      </c>
      <c r="AT989" s="15" t="s">
        <v>159</v>
      </c>
      <c r="AU989" s="14" t="s">
        <v>1180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65002102</v>
      </c>
      <c r="D990" s="15" t="s">
        <v>1203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95002102</v>
      </c>
      <c r="AS990" s="14" t="s">
        <v>158</v>
      </c>
      <c r="AT990" s="15" t="s">
        <v>159</v>
      </c>
      <c r="AU990" s="14" t="s">
        <v>1180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65002103</v>
      </c>
      <c r="D991" s="15" t="s">
        <v>1204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95002103</v>
      </c>
      <c r="AS991" s="14" t="s">
        <v>158</v>
      </c>
      <c r="AT991" s="15" t="s">
        <v>159</v>
      </c>
      <c r="AU991" s="14" t="s">
        <v>1180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65002104</v>
      </c>
      <c r="D992" s="15" t="s">
        <v>1205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95002104</v>
      </c>
      <c r="AS992" s="14" t="s">
        <v>158</v>
      </c>
      <c r="AT992" s="15" t="s">
        <v>159</v>
      </c>
      <c r="AU992" s="14" t="s">
        <v>1180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65002105</v>
      </c>
      <c r="D993" s="15" t="s">
        <v>1206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95002105</v>
      </c>
      <c r="AS993" s="14" t="s">
        <v>158</v>
      </c>
      <c r="AT993" s="15" t="s">
        <v>159</v>
      </c>
      <c r="AU993" s="14" t="s">
        <v>1180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65003001</v>
      </c>
      <c r="D994" s="15" t="s">
        <v>1207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7</v>
      </c>
      <c r="AE994" s="14">
        <v>0</v>
      </c>
      <c r="AF994" s="14">
        <v>0</v>
      </c>
      <c r="AG994" s="6">
        <v>2</v>
      </c>
      <c r="AH994" s="6">
        <v>0</v>
      </c>
      <c r="AI994" s="6">
        <v>0</v>
      </c>
      <c r="AJ994" s="6">
        <v>0</v>
      </c>
      <c r="AK994" s="14">
        <v>0</v>
      </c>
      <c r="AL994" s="14">
        <v>0</v>
      </c>
      <c r="AM994" s="14">
        <v>0</v>
      </c>
      <c r="AN994" s="14">
        <v>0</v>
      </c>
      <c r="AO994" s="14">
        <v>1000</v>
      </c>
      <c r="AP994" s="14">
        <v>0</v>
      </c>
      <c r="AQ994" s="14">
        <v>0</v>
      </c>
      <c r="AR994" s="6">
        <v>95003011</v>
      </c>
      <c r="AS994" s="14" t="s">
        <v>158</v>
      </c>
      <c r="AT994" s="15" t="s">
        <v>159</v>
      </c>
      <c r="AU994" s="14" t="s">
        <v>1180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65003002</v>
      </c>
      <c r="D995" s="15" t="s">
        <v>1208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95003021</v>
      </c>
      <c r="AS995" s="14" t="s">
        <v>158</v>
      </c>
      <c r="AT995" s="15" t="s">
        <v>159</v>
      </c>
      <c r="AU995" s="14" t="s">
        <v>1180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65003003</v>
      </c>
      <c r="D996" s="15" t="s">
        <v>1209</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1210</v>
      </c>
      <c r="AS996" s="14" t="s">
        <v>158</v>
      </c>
      <c r="AT996" s="15" t="s">
        <v>159</v>
      </c>
      <c r="AU996" s="14" t="s">
        <v>1180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65003004</v>
      </c>
      <c r="D997" s="15" t="s">
        <v>1211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95003041</v>
      </c>
      <c r="AS997" s="14" t="s">
        <v>158</v>
      </c>
      <c r="AT997" s="15" t="s">
        <v>159</v>
      </c>
      <c r="AU997" s="14" t="s">
        <v>1180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65003005</v>
      </c>
      <c r="D998" s="15" t="s">
        <v>1212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95003051</v>
      </c>
      <c r="AS998" s="14" t="s">
        <v>158</v>
      </c>
      <c r="AT998" s="15" t="s">
        <v>159</v>
      </c>
      <c r="AU998" s="14" t="s">
        <v>1180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65003006</v>
      </c>
      <c r="D999" s="15" t="s">
        <v>1213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t="s">
        <v>1214</v>
      </c>
      <c r="AS999" s="14" t="s">
        <v>158</v>
      </c>
      <c r="AT999" s="15" t="s">
        <v>159</v>
      </c>
      <c r="AU999" s="14" t="s">
        <v>1180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65003101</v>
      </c>
      <c r="D1000" s="15" t="s">
        <v>1215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95003101</v>
      </c>
      <c r="AS1000" s="14" t="s">
        <v>158</v>
      </c>
      <c r="AT1000" s="15" t="s">
        <v>159</v>
      </c>
      <c r="AU1000" s="14" t="s">
        <v>1180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65003102</v>
      </c>
      <c r="D1001" s="15" t="s">
        <v>1216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95003102</v>
      </c>
      <c r="AS1001" s="14" t="s">
        <v>158</v>
      </c>
      <c r="AT1001" s="15" t="s">
        <v>159</v>
      </c>
      <c r="AU1001" s="14" t="s">
        <v>1180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65003103</v>
      </c>
      <c r="D1002" s="15" t="s">
        <v>1217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95003103</v>
      </c>
      <c r="AS1002" s="14" t="s">
        <v>158</v>
      </c>
      <c r="AT1002" s="15" t="s">
        <v>159</v>
      </c>
      <c r="AU1002" s="14" t="s">
        <v>1180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65003104</v>
      </c>
      <c r="D1003" s="15" t="s">
        <v>1218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95003104</v>
      </c>
      <c r="AS1003" s="14" t="s">
        <v>158</v>
      </c>
      <c r="AT1003" s="15" t="s">
        <v>159</v>
      </c>
      <c r="AU1003" s="14" t="s">
        <v>1180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65003105</v>
      </c>
      <c r="D1004" s="15" t="s">
        <v>1219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95003105</v>
      </c>
      <c r="AS1004" s="14" t="s">
        <v>158</v>
      </c>
      <c r="AT1004" s="15" t="s">
        <v>159</v>
      </c>
      <c r="AU1004" s="14" t="s">
        <v>1180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65004001</v>
      </c>
      <c r="D1005" s="15" t="s">
        <v>1220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95004011</v>
      </c>
      <c r="AS1005" s="14" t="s">
        <v>158</v>
      </c>
      <c r="AT1005" s="15" t="s">
        <v>159</v>
      </c>
      <c r="AU1005" s="14" t="s">
        <v>1180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65004002</v>
      </c>
      <c r="D1006" s="15" t="s">
        <v>1221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95004021</v>
      </c>
      <c r="AS1006" s="14" t="s">
        <v>158</v>
      </c>
      <c r="AT1006" s="15" t="s">
        <v>159</v>
      </c>
      <c r="AU1006" s="14" t="s">
        <v>1180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65004003</v>
      </c>
      <c r="D1007" s="15" t="s">
        <v>1222</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1223</v>
      </c>
      <c r="AS1007" s="14" t="s">
        <v>158</v>
      </c>
      <c r="AT1007" s="15" t="s">
        <v>159</v>
      </c>
      <c r="AU1007" s="14" t="s">
        <v>1180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65004004</v>
      </c>
      <c r="D1008" s="15" t="s">
        <v>1224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95004041</v>
      </c>
      <c r="AS1008" s="14" t="s">
        <v>158</v>
      </c>
      <c r="AT1008" s="15" t="s">
        <v>159</v>
      </c>
      <c r="AU1008" s="14" t="s">
        <v>1180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65004005</v>
      </c>
      <c r="D1009" s="15" t="s">
        <v>1225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95004051</v>
      </c>
      <c r="AS1009" s="14" t="s">
        <v>158</v>
      </c>
      <c r="AT1009" s="15" t="s">
        <v>159</v>
      </c>
      <c r="AU1009" s="14" t="s">
        <v>1180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65004006</v>
      </c>
      <c r="D1010" s="15" t="s">
        <v>1226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1227</v>
      </c>
      <c r="AS1010" s="14" t="s">
        <v>158</v>
      </c>
      <c r="AT1010" s="15" t="s">
        <v>159</v>
      </c>
      <c r="AU1010" s="14" t="s">
        <v>1180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65004101</v>
      </c>
      <c r="D1011" s="15" t="s">
        <v>1228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95004101</v>
      </c>
      <c r="AS1011" s="14" t="s">
        <v>158</v>
      </c>
      <c r="AT1011" s="15" t="s">
        <v>159</v>
      </c>
      <c r="AU1011" s="14" t="s">
        <v>1180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65004102</v>
      </c>
      <c r="D1012" s="15" t="s">
        <v>1229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95004102</v>
      </c>
      <c r="AS1012" s="14" t="s">
        <v>158</v>
      </c>
      <c r="AT1012" s="15" t="s">
        <v>159</v>
      </c>
      <c r="AU1012" s="14" t="s">
        <v>1180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65004103</v>
      </c>
      <c r="D1013" s="15" t="s">
        <v>1230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95004103</v>
      </c>
      <c r="AS1013" s="14" t="s">
        <v>158</v>
      </c>
      <c r="AT1013" s="15" t="s">
        <v>159</v>
      </c>
      <c r="AU1013" s="14" t="s">
        <v>1180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65004104</v>
      </c>
      <c r="D1014" s="15" t="s">
        <v>1231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95004104</v>
      </c>
      <c r="AS1014" s="14" t="s">
        <v>158</v>
      </c>
      <c r="AT1014" s="15" t="s">
        <v>159</v>
      </c>
      <c r="AU1014" s="14" t="s">
        <v>1180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65004105</v>
      </c>
      <c r="D1015" s="15" t="s">
        <v>1232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95004105</v>
      </c>
      <c r="AS1015" s="14" t="s">
        <v>158</v>
      </c>
      <c r="AT1015" s="15" t="s">
        <v>159</v>
      </c>
      <c r="AU1015" s="14" t="s">
        <v>1180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65005001</v>
      </c>
      <c r="D1016" s="15" t="s">
        <v>1233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95005011</v>
      </c>
      <c r="AS1016" s="14" t="s">
        <v>158</v>
      </c>
      <c r="AT1016" s="15" t="s">
        <v>159</v>
      </c>
      <c r="AU1016" s="14" t="s">
        <v>1180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65005002</v>
      </c>
      <c r="D1017" s="15" t="s">
        <v>1234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95005021</v>
      </c>
      <c r="AS1017" s="14" t="s">
        <v>158</v>
      </c>
      <c r="AT1017" s="15" t="s">
        <v>159</v>
      </c>
      <c r="AU1017" s="14" t="s">
        <v>1180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65005003</v>
      </c>
      <c r="D1018" s="15" t="s">
        <v>1235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1236</v>
      </c>
      <c r="AS1018" s="14" t="s">
        <v>158</v>
      </c>
      <c r="AT1018" s="15" t="s">
        <v>159</v>
      </c>
      <c r="AU1018" s="14" t="s">
        <v>1180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65005004</v>
      </c>
      <c r="D1019" s="15" t="s">
        <v>1237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95005041</v>
      </c>
      <c r="AS1019" s="14" t="s">
        <v>158</v>
      </c>
      <c r="AT1019" s="15" t="s">
        <v>159</v>
      </c>
      <c r="AU1019" s="14" t="s">
        <v>1180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65005005</v>
      </c>
      <c r="D1020" s="15" t="s">
        <v>1238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95005051</v>
      </c>
      <c r="AS1020" s="14" t="s">
        <v>158</v>
      </c>
      <c r="AT1020" s="15" t="s">
        <v>159</v>
      </c>
      <c r="AU1020" s="14" t="s">
        <v>1180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65005006</v>
      </c>
      <c r="D1021" s="15" t="s">
        <v>1239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1240</v>
      </c>
      <c r="AS1021" s="14" t="s">
        <v>158</v>
      </c>
      <c r="AT1021" s="15" t="s">
        <v>159</v>
      </c>
      <c r="AU1021" s="14" t="s">
        <v>1180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65005101</v>
      </c>
      <c r="D1022" s="15" t="s">
        <v>1241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95005101</v>
      </c>
      <c r="AS1022" s="14" t="s">
        <v>158</v>
      </c>
      <c r="AT1022" s="15" t="s">
        <v>159</v>
      </c>
      <c r="AU1022" s="14" t="s">
        <v>1180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65005102</v>
      </c>
      <c r="D1023" s="15" t="s">
        <v>1242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95005102</v>
      </c>
      <c r="AS1023" s="14" t="s">
        <v>158</v>
      </c>
      <c r="AT1023" s="15" t="s">
        <v>159</v>
      </c>
      <c r="AU1023" s="14" t="s">
        <v>1180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65005103</v>
      </c>
      <c r="D1024" s="15" t="s">
        <v>1243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95005103</v>
      </c>
      <c r="AS1024" s="14" t="s">
        <v>158</v>
      </c>
      <c r="AT1024" s="15" t="s">
        <v>159</v>
      </c>
      <c r="AU1024" s="14" t="s">
        <v>1180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65005104</v>
      </c>
      <c r="D1025" s="15" t="s">
        <v>1244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95005104</v>
      </c>
      <c r="AS1025" s="14" t="s">
        <v>158</v>
      </c>
      <c r="AT1025" s="15" t="s">
        <v>159</v>
      </c>
      <c r="AU1025" s="14" t="s">
        <v>1180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65005105</v>
      </c>
      <c r="D1026" s="15" t="s">
        <v>1245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95005105</v>
      </c>
      <c r="AS1026" s="14" t="s">
        <v>158</v>
      </c>
      <c r="AT1026" s="15" t="s">
        <v>159</v>
      </c>
      <c r="AU1026" s="14" t="s">
        <v>1180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65006001</v>
      </c>
      <c r="D1027" s="15" t="s">
        <v>1246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7</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95006011</v>
      </c>
      <c r="AS1027" s="14" t="s">
        <v>158</v>
      </c>
      <c r="AT1027" s="15" t="s">
        <v>159</v>
      </c>
      <c r="AU1027" s="14" t="s">
        <v>1180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65006002</v>
      </c>
      <c r="D1028" s="15" t="s">
        <v>1247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7</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95006021</v>
      </c>
      <c r="AS1028" s="14" t="s">
        <v>158</v>
      </c>
      <c r="AT1028" s="15" t="s">
        <v>159</v>
      </c>
      <c r="AU1028" s="14" t="s">
        <v>1180</v>
      </c>
      <c r="AV1028" s="14">
        <v>0</v>
      </c>
      <c r="AW1028" s="14">
        <v>40000003</v>
      </c>
      <c r="AX1028" s="15" t="s">
        <v>160</v>
      </c>
      <c r="AY1028" s="15" t="s">
        <v>158</v>
      </c>
      <c r="AZ1028" s="13">
        <v>0</v>
      </c>
      <c r="BA1028" s="13">
        <v>0</v>
      </c>
      <c r="BB1028" s="68" t="s">
        <v>1248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19.5" customHeight="1">
      <c r="C1029" s="14">
        <v>65006003</v>
      </c>
      <c r="D1029" s="12" t="s">
        <v>1249</v>
      </c>
      <c r="E1029" s="14">
        <v>1</v>
      </c>
      <c r="F1029" s="11">
        <v>60010100</v>
      </c>
      <c r="G1029" s="14">
        <v>0</v>
      </c>
      <c r="H1029" s="13">
        <v>0</v>
      </c>
      <c r="I1029" s="14">
        <v>1</v>
      </c>
      <c r="J1029" s="14">
        <v>0</v>
      </c>
      <c r="K1029" s="14">
        <v>0</v>
      </c>
      <c r="L1029" s="11">
        <v>0</v>
      </c>
      <c r="M1029" s="11">
        <v>0</v>
      </c>
      <c r="N1029" s="11">
        <v>1</v>
      </c>
      <c r="O1029" s="11">
        <v>0</v>
      </c>
      <c r="P1029" s="11">
        <v>0</v>
      </c>
      <c r="Q1029" s="11">
        <v>0</v>
      </c>
      <c r="R1029" s="6">
        <v>0</v>
      </c>
      <c r="S1029" s="11">
        <v>0</v>
      </c>
      <c r="T1029" s="11">
        <v>1</v>
      </c>
      <c r="U1029" s="11">
        <v>2</v>
      </c>
      <c r="V1029" s="11">
        <v>0</v>
      </c>
      <c r="W1029" s="11">
        <v>2.5</v>
      </c>
      <c r="X1029" s="11">
        <v>0</v>
      </c>
      <c r="Y1029" s="11">
        <v>1</v>
      </c>
      <c r="Z1029" s="11">
        <v>0</v>
      </c>
      <c r="AA1029" s="11">
        <v>0</v>
      </c>
      <c r="AB1029" s="11">
        <v>0</v>
      </c>
      <c r="AC1029" s="11">
        <v>0</v>
      </c>
      <c r="AD1029" s="11">
        <v>10</v>
      </c>
      <c r="AE1029" s="11">
        <v>1</v>
      </c>
      <c r="AF1029" s="11">
        <v>3</v>
      </c>
      <c r="AG1029" s="6">
        <v>2</v>
      </c>
      <c r="AH1029" s="6">
        <v>1</v>
      </c>
      <c r="AI1029" s="6">
        <v>0</v>
      </c>
      <c r="AJ1029" s="6">
        <v>6</v>
      </c>
      <c r="AK1029" s="11">
        <v>0</v>
      </c>
      <c r="AL1029" s="11">
        <v>0</v>
      </c>
      <c r="AM1029" s="11">
        <v>0</v>
      </c>
      <c r="AN1029" s="11">
        <v>0</v>
      </c>
      <c r="AO1029" s="11">
        <v>1000</v>
      </c>
      <c r="AP1029" s="11">
        <v>0.5</v>
      </c>
      <c r="AQ1029" s="11">
        <v>0</v>
      </c>
      <c r="AR1029" s="6">
        <v>0</v>
      </c>
      <c r="AS1029" s="11">
        <v>0</v>
      </c>
      <c r="AT1029" s="15" t="s">
        <v>159</v>
      </c>
      <c r="AU1029" s="55" t="s">
        <v>169</v>
      </c>
      <c r="AV1029" s="14">
        <v>10000007</v>
      </c>
      <c r="AW1029" s="14">
        <v>70203006</v>
      </c>
      <c r="AX1029" s="12" t="s">
        <v>160</v>
      </c>
      <c r="AY1029" s="11">
        <v>0</v>
      </c>
      <c r="AZ1029" s="13">
        <v>0</v>
      </c>
      <c r="BA1029" s="13">
        <v>0</v>
      </c>
      <c r="BB1029" s="37" t="s">
        <v>1250</v>
      </c>
      <c r="BC1029" s="11">
        <v>0</v>
      </c>
      <c r="BD1029" s="11">
        <v>0</v>
      </c>
      <c r="BE1029" s="11">
        <v>0</v>
      </c>
      <c r="BF1029" s="11">
        <v>0</v>
      </c>
      <c r="BG1029" s="11">
        <v>0</v>
      </c>
      <c r="BH1029" s="11">
        <v>0</v>
      </c>
      <c r="BI1029" s="9">
        <v>0</v>
      </c>
      <c r="BJ1029" s="6">
        <v>1</v>
      </c>
      <c r="BK1029" s="6">
        <v>0</v>
      </c>
      <c r="BL1029" s="6">
        <v>0</v>
      </c>
      <c r="BM1029" s="6">
        <v>0</v>
      </c>
      <c r="BN1029" s="6">
        <v>0</v>
      </c>
      <c r="BO1029" s="6">
        <v>0</v>
      </c>
    </row>
    <row r="1030" spans="3:67" ht="19.5" customHeight="1">
      <c r="C1030" s="14">
        <v>65006004</v>
      </c>
      <c r="D1030" s="12" t="s">
        <v>1251</v>
      </c>
      <c r="E1030" s="14">
        <v>1</v>
      </c>
      <c r="F1030" s="11">
        <v>60010100</v>
      </c>
      <c r="G1030" s="14">
        <v>0</v>
      </c>
      <c r="H1030" s="13">
        <v>0</v>
      </c>
      <c r="I1030" s="14">
        <v>1</v>
      </c>
      <c r="J1030" s="14">
        <v>0</v>
      </c>
      <c r="K1030" s="14">
        <v>0</v>
      </c>
      <c r="L1030" s="11">
        <v>0</v>
      </c>
      <c r="M1030" s="11">
        <v>0</v>
      </c>
      <c r="N1030" s="11">
        <v>1</v>
      </c>
      <c r="O1030" s="11">
        <v>0</v>
      </c>
      <c r="P1030" s="11">
        <v>0</v>
      </c>
      <c r="Q1030" s="11">
        <v>0</v>
      </c>
      <c r="R1030" s="6">
        <v>0</v>
      </c>
      <c r="S1030" s="11">
        <v>0</v>
      </c>
      <c r="T1030" s="11">
        <v>1</v>
      </c>
      <c r="U1030" s="11">
        <v>2</v>
      </c>
      <c r="V1030" s="11">
        <v>0</v>
      </c>
      <c r="W1030" s="11">
        <v>0.8</v>
      </c>
      <c r="X1030" s="11">
        <v>0</v>
      </c>
      <c r="Y1030" s="11">
        <v>1</v>
      </c>
      <c r="Z1030" s="11">
        <v>0</v>
      </c>
      <c r="AA1030" s="11">
        <v>0</v>
      </c>
      <c r="AB1030" s="11">
        <v>0</v>
      </c>
      <c r="AC1030" s="11">
        <v>0</v>
      </c>
      <c r="AD1030" s="11">
        <v>15</v>
      </c>
      <c r="AE1030" s="11">
        <v>1</v>
      </c>
      <c r="AF1030" s="11">
        <v>3</v>
      </c>
      <c r="AG1030" s="6">
        <v>2</v>
      </c>
      <c r="AH1030" s="6">
        <v>1</v>
      </c>
      <c r="AI1030" s="6">
        <v>0</v>
      </c>
      <c r="AJ1030" s="6">
        <v>6</v>
      </c>
      <c r="AK1030" s="11">
        <v>0</v>
      </c>
      <c r="AL1030" s="11">
        <v>0</v>
      </c>
      <c r="AM1030" s="11">
        <v>0</v>
      </c>
      <c r="AN1030" s="11">
        <v>0</v>
      </c>
      <c r="AO1030" s="11">
        <v>6000</v>
      </c>
      <c r="AP1030" s="11">
        <v>0.5</v>
      </c>
      <c r="AQ1030" s="11">
        <v>0</v>
      </c>
      <c r="AR1030" s="6">
        <v>0</v>
      </c>
      <c r="AS1030" s="11">
        <v>95006031</v>
      </c>
      <c r="AT1030" s="15" t="s">
        <v>398</v>
      </c>
      <c r="AU1030" s="6" t="s">
        <v>788</v>
      </c>
      <c r="AV1030" s="14">
        <v>10000007</v>
      </c>
      <c r="AW1030" s="14">
        <v>70203007</v>
      </c>
      <c r="AX1030" s="15" t="s">
        <v>230</v>
      </c>
      <c r="AY1030" s="15" t="s">
        <v>260</v>
      </c>
      <c r="AZ1030" s="13">
        <v>0</v>
      </c>
      <c r="BA1030" s="13">
        <v>0</v>
      </c>
      <c r="BB1030" s="37" t="s">
        <v>1252</v>
      </c>
      <c r="BC1030" s="11">
        <v>0</v>
      </c>
      <c r="BD1030" s="11">
        <v>0</v>
      </c>
      <c r="BE1030" s="11">
        <v>0</v>
      </c>
      <c r="BF1030" s="11">
        <v>0</v>
      </c>
      <c r="BG1030" s="11">
        <v>0</v>
      </c>
      <c r="BH1030" s="11">
        <v>0</v>
      </c>
      <c r="BI1030" s="9">
        <v>0</v>
      </c>
      <c r="BJ1030" s="6">
        <v>1</v>
      </c>
      <c r="BK1030" s="6">
        <v>0</v>
      </c>
      <c r="BL1030" s="6">
        <v>0</v>
      </c>
      <c r="BM1030" s="6">
        <v>0</v>
      </c>
      <c r="BN1030" s="6">
        <v>0</v>
      </c>
      <c r="BO1030" s="6">
        <v>0</v>
      </c>
    </row>
    <row r="1031" spans="3:67" ht="20.100000000000001" customHeight="1">
      <c r="C1031" s="14">
        <v>66001001</v>
      </c>
      <c r="D1031" s="15" t="s">
        <v>265</v>
      </c>
      <c r="E1031" s="14">
        <v>1</v>
      </c>
      <c r="F1031" s="14">
        <v>66001001</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t="s">
        <v>1253</v>
      </c>
      <c r="AS1031" s="14" t="s">
        <v>158</v>
      </c>
      <c r="AT1031" s="15" t="s">
        <v>159</v>
      </c>
      <c r="AU1031" s="14" t="s">
        <v>1180</v>
      </c>
      <c r="AV1031" s="14">
        <v>0</v>
      </c>
      <c r="AW1031" s="14">
        <v>66001001</v>
      </c>
      <c r="AX1031" s="15" t="s">
        <v>160</v>
      </c>
      <c r="AY1031" s="15" t="s">
        <v>158</v>
      </c>
      <c r="AZ1031" s="13">
        <v>0</v>
      </c>
      <c r="BA1031" s="13">
        <v>0</v>
      </c>
      <c r="BB1031" s="68" t="s">
        <v>1254</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66001002</v>
      </c>
      <c r="D1032" s="15" t="s">
        <v>1255</v>
      </c>
      <c r="E1032" s="11">
        <v>1</v>
      </c>
      <c r="F1032" s="14">
        <v>66001002</v>
      </c>
      <c r="G1032" s="14">
        <v>0</v>
      </c>
      <c r="H1032" s="13">
        <v>0</v>
      </c>
      <c r="I1032" s="14">
        <v>1</v>
      </c>
      <c r="J1032" s="14">
        <v>0</v>
      </c>
      <c r="K1032" s="11">
        <v>0</v>
      </c>
      <c r="L1032" s="14">
        <v>0</v>
      </c>
      <c r="M1032" s="14">
        <v>0</v>
      </c>
      <c r="N1032" s="14">
        <v>1</v>
      </c>
      <c r="O1032" s="14">
        <v>0</v>
      </c>
      <c r="P1032" s="14">
        <v>0</v>
      </c>
      <c r="Q1032" s="14">
        <v>0</v>
      </c>
      <c r="R1032" s="6">
        <v>0</v>
      </c>
      <c r="S1032" s="13">
        <v>0</v>
      </c>
      <c r="T1032" s="11">
        <v>1</v>
      </c>
      <c r="U1032" s="14">
        <v>2</v>
      </c>
      <c r="V1032" s="14">
        <v>0</v>
      </c>
      <c r="W1032" s="14">
        <v>0.75</v>
      </c>
      <c r="X1032" s="14">
        <v>0</v>
      </c>
      <c r="Y1032" s="14">
        <v>0</v>
      </c>
      <c r="Z1032" s="14">
        <v>0</v>
      </c>
      <c r="AA1032" s="14">
        <v>0</v>
      </c>
      <c r="AB1032" s="14">
        <v>0</v>
      </c>
      <c r="AC1032" s="14">
        <v>0</v>
      </c>
      <c r="AD1032" s="14">
        <v>24</v>
      </c>
      <c r="AE1032" s="14">
        <v>1</v>
      </c>
      <c r="AF1032" s="14">
        <v>4</v>
      </c>
      <c r="AG1032" s="6">
        <v>2</v>
      </c>
      <c r="AH1032" s="6">
        <v>1</v>
      </c>
      <c r="AI1032" s="6">
        <v>0</v>
      </c>
      <c r="AJ1032" s="6">
        <v>6</v>
      </c>
      <c r="AK1032" s="14">
        <v>0</v>
      </c>
      <c r="AL1032" s="14">
        <v>0</v>
      </c>
      <c r="AM1032" s="14">
        <v>0</v>
      </c>
      <c r="AN1032" s="14">
        <v>0.5</v>
      </c>
      <c r="AO1032" s="14">
        <v>9000</v>
      </c>
      <c r="AP1032" s="14">
        <v>0.5</v>
      </c>
      <c r="AQ1032" s="14">
        <v>0</v>
      </c>
      <c r="AR1032" s="6">
        <v>0</v>
      </c>
      <c r="AS1032" s="14" t="s">
        <v>158</v>
      </c>
      <c r="AT1032" s="15" t="s">
        <v>733</v>
      </c>
      <c r="AU1032" s="14" t="s">
        <v>699</v>
      </c>
      <c r="AV1032" s="14">
        <v>10002001</v>
      </c>
      <c r="AW1032" s="14">
        <v>66001002</v>
      </c>
      <c r="AX1032" s="15" t="s">
        <v>230</v>
      </c>
      <c r="AY1032" s="15" t="s">
        <v>260</v>
      </c>
      <c r="AZ1032" s="13">
        <v>0</v>
      </c>
      <c r="BA1032" s="13">
        <v>0</v>
      </c>
      <c r="BB1032" s="68" t="s">
        <v>1256</v>
      </c>
      <c r="BC1032" s="14">
        <v>0</v>
      </c>
      <c r="BD1032" s="11">
        <v>0</v>
      </c>
      <c r="BE1032" s="14">
        <v>0</v>
      </c>
      <c r="BF1032" s="14">
        <v>0</v>
      </c>
      <c r="BG1032" s="14">
        <v>0</v>
      </c>
      <c r="BH1032" s="14">
        <v>0</v>
      </c>
      <c r="BI1032" s="9">
        <v>0</v>
      </c>
      <c r="BJ1032" s="6">
        <v>0</v>
      </c>
      <c r="BK1032" s="6">
        <v>0</v>
      </c>
      <c r="BL1032" s="6">
        <v>0</v>
      </c>
      <c r="BM1032" s="6">
        <v>0</v>
      </c>
      <c r="BN1032" s="6">
        <v>0</v>
      </c>
      <c r="BO1032" s="6">
        <v>0</v>
      </c>
    </row>
    <row r="1033" spans="3:67" ht="20.100000000000001" customHeight="1">
      <c r="C1033" s="14">
        <v>66001003</v>
      </c>
      <c r="D1033" s="15" t="s">
        <v>1257</v>
      </c>
      <c r="E1033" s="14">
        <v>1</v>
      </c>
      <c r="F1033" s="14">
        <v>66001003</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96001003</v>
      </c>
      <c r="AS1033" s="14" t="s">
        <v>158</v>
      </c>
      <c r="AT1033" s="15" t="s">
        <v>159</v>
      </c>
      <c r="AU1033" s="14" t="s">
        <v>1180</v>
      </c>
      <c r="AV1033" s="14">
        <v>0</v>
      </c>
      <c r="AW1033" s="14">
        <v>66001003</v>
      </c>
      <c r="AX1033" s="15" t="s">
        <v>160</v>
      </c>
      <c r="AY1033" s="15" t="s">
        <v>158</v>
      </c>
      <c r="AZ1033" s="13">
        <v>0</v>
      </c>
      <c r="BA1033" s="13">
        <v>0</v>
      </c>
      <c r="BB1033" s="68" t="s">
        <v>1258</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66001004</v>
      </c>
      <c r="D1034" s="15" t="s">
        <v>1259</v>
      </c>
      <c r="E1034" s="14">
        <v>1</v>
      </c>
      <c r="F1034" s="14">
        <v>66001004</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0</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96001004</v>
      </c>
      <c r="AS1034" s="14" t="s">
        <v>158</v>
      </c>
      <c r="AT1034" s="15" t="s">
        <v>159</v>
      </c>
      <c r="AU1034" s="14" t="s">
        <v>1180</v>
      </c>
      <c r="AV1034" s="14">
        <v>0</v>
      </c>
      <c r="AW1034" s="14">
        <v>66001004</v>
      </c>
      <c r="AX1034" s="15" t="s">
        <v>160</v>
      </c>
      <c r="AY1034" s="15" t="s">
        <v>158</v>
      </c>
      <c r="AZ1034" s="13">
        <v>0</v>
      </c>
      <c r="BA1034" s="13">
        <v>0</v>
      </c>
      <c r="BB1034" s="68" t="s">
        <v>1260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6">
        <v>66001005</v>
      </c>
      <c r="D1035" s="7" t="s">
        <v>1261</v>
      </c>
      <c r="E1035" s="6">
        <v>1</v>
      </c>
      <c r="F1035" s="6">
        <v>66001005</v>
      </c>
      <c r="G1035" s="6">
        <v>0</v>
      </c>
      <c r="H1035" s="6">
        <v>0</v>
      </c>
      <c r="I1035" s="14">
        <v>1</v>
      </c>
      <c r="J1035" s="14">
        <v>0</v>
      </c>
      <c r="K1035" s="6">
        <v>0</v>
      </c>
      <c r="L1035" s="6">
        <v>0</v>
      </c>
      <c r="M1035" s="6">
        <v>0</v>
      </c>
      <c r="N1035" s="6">
        <v>1</v>
      </c>
      <c r="O1035" s="6">
        <v>0</v>
      </c>
      <c r="P1035" s="6">
        <v>0</v>
      </c>
      <c r="Q1035" s="6">
        <v>0</v>
      </c>
      <c r="R1035" s="6">
        <v>0</v>
      </c>
      <c r="S1035" s="6">
        <v>0</v>
      </c>
      <c r="T1035" s="11">
        <v>1</v>
      </c>
      <c r="U1035" s="6">
        <v>2</v>
      </c>
      <c r="V1035" s="6">
        <v>0</v>
      </c>
      <c r="W1035" s="6">
        <v>0</v>
      </c>
      <c r="X1035" s="6">
        <v>0</v>
      </c>
      <c r="Y1035" s="6">
        <v>1</v>
      </c>
      <c r="Z1035" s="6">
        <v>0</v>
      </c>
      <c r="AA1035" s="6">
        <v>0</v>
      </c>
      <c r="AB1035" s="14">
        <v>0</v>
      </c>
      <c r="AC1035" s="6">
        <v>0</v>
      </c>
      <c r="AD1035" s="6">
        <v>18</v>
      </c>
      <c r="AE1035" s="6">
        <v>1</v>
      </c>
      <c r="AF1035" s="6">
        <v>3</v>
      </c>
      <c r="AG1035" s="6">
        <v>2</v>
      </c>
      <c r="AH1035" s="6">
        <v>0</v>
      </c>
      <c r="AI1035" s="6">
        <v>1</v>
      </c>
      <c r="AJ1035" s="6">
        <v>1.6</v>
      </c>
      <c r="AK1035" s="6">
        <v>0</v>
      </c>
      <c r="AL1035" s="6">
        <v>0</v>
      </c>
      <c r="AM1035" s="6">
        <v>0</v>
      </c>
      <c r="AN1035" s="6">
        <v>0.25</v>
      </c>
      <c r="AO1035" s="6">
        <v>3000</v>
      </c>
      <c r="AP1035" s="6">
        <v>0.1</v>
      </c>
      <c r="AQ1035" s="6">
        <v>0</v>
      </c>
      <c r="AR1035" s="6">
        <v>0</v>
      </c>
      <c r="AS1035" s="6">
        <v>96001005</v>
      </c>
      <c r="AT1035" s="7" t="s">
        <v>197</v>
      </c>
      <c r="AU1035" s="14" t="s">
        <v>1180</v>
      </c>
      <c r="AV1035" s="6" t="s">
        <v>158</v>
      </c>
      <c r="AW1035" s="6">
        <v>66001005</v>
      </c>
      <c r="AX1035" s="7" t="s">
        <v>160</v>
      </c>
      <c r="AY1035" s="6">
        <v>0</v>
      </c>
      <c r="AZ1035" s="6">
        <v>0</v>
      </c>
      <c r="BA1035" s="6">
        <v>0</v>
      </c>
      <c r="BB1035" s="33" t="s">
        <v>1262</v>
      </c>
      <c r="BC1035" s="6">
        <v>0</v>
      </c>
      <c r="BD1035" s="11">
        <v>0</v>
      </c>
      <c r="BE1035" s="6">
        <v>0</v>
      </c>
      <c r="BF1035" s="6">
        <v>0</v>
      </c>
      <c r="BG1035" s="6">
        <v>0</v>
      </c>
      <c r="BH1035" s="6">
        <v>0</v>
      </c>
      <c r="BI1035" s="9">
        <v>0</v>
      </c>
      <c r="BJ1035" s="6">
        <v>1</v>
      </c>
      <c r="BK1035" s="6">
        <v>0</v>
      </c>
      <c r="BL1035" s="6">
        <v>0</v>
      </c>
      <c r="BM1035" s="6">
        <v>0</v>
      </c>
      <c r="BN1035" s="6">
        <v>0</v>
      </c>
      <c r="BO1035" s="6">
        <v>0</v>
      </c>
    </row>
    <row r="1036" spans="3:67" ht="20.100000000000001" customHeight="1">
      <c r="C1036" s="14">
        <v>66001006</v>
      </c>
      <c r="D1036" s="15" t="s">
        <v>1263</v>
      </c>
      <c r="E1036" s="14">
        <v>1</v>
      </c>
      <c r="F1036" s="14">
        <v>66001006</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0</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96001006</v>
      </c>
      <c r="AS1036" s="14" t="s">
        <v>158</v>
      </c>
      <c r="AT1036" s="15" t="s">
        <v>159</v>
      </c>
      <c r="AU1036" s="14" t="s">
        <v>1180</v>
      </c>
      <c r="AV1036" s="14">
        <v>0</v>
      </c>
      <c r="AW1036" s="14">
        <v>66001006</v>
      </c>
      <c r="AX1036" s="15" t="s">
        <v>160</v>
      </c>
      <c r="AY1036" s="15" t="s">
        <v>158</v>
      </c>
      <c r="AZ1036" s="13">
        <v>0</v>
      </c>
      <c r="BA1036" s="13">
        <v>0</v>
      </c>
      <c r="BB1036" s="68" t="s">
        <v>1264</v>
      </c>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66001007</v>
      </c>
      <c r="D1037" s="7" t="s">
        <v>1265</v>
      </c>
      <c r="E1037" s="14">
        <v>1</v>
      </c>
      <c r="F1037" s="14">
        <v>66001007</v>
      </c>
      <c r="G1037" s="6">
        <v>0</v>
      </c>
      <c r="H1037" s="6">
        <v>0</v>
      </c>
      <c r="I1037" s="14">
        <v>1</v>
      </c>
      <c r="J1037" s="14">
        <v>0</v>
      </c>
      <c r="K1037" s="6">
        <v>0</v>
      </c>
      <c r="L1037" s="6">
        <v>0</v>
      </c>
      <c r="M1037" s="6">
        <v>0</v>
      </c>
      <c r="N1037" s="6">
        <v>1</v>
      </c>
      <c r="O1037" s="6">
        <v>0</v>
      </c>
      <c r="P1037" s="6">
        <v>0</v>
      </c>
      <c r="Q1037" s="6">
        <v>0</v>
      </c>
      <c r="R1037" s="6">
        <v>0</v>
      </c>
      <c r="S1037" s="6">
        <v>0</v>
      </c>
      <c r="T1037" s="11">
        <v>1</v>
      </c>
      <c r="U1037" s="6">
        <v>2</v>
      </c>
      <c r="V1037" s="6">
        <v>0</v>
      </c>
      <c r="W1037" s="6">
        <v>2.75</v>
      </c>
      <c r="X1037" s="6">
        <v>0</v>
      </c>
      <c r="Y1037" s="6">
        <v>0</v>
      </c>
      <c r="Z1037" s="6">
        <v>0</v>
      </c>
      <c r="AA1037" s="6">
        <v>0</v>
      </c>
      <c r="AB1037" s="14">
        <v>0</v>
      </c>
      <c r="AC1037" s="6">
        <v>0</v>
      </c>
      <c r="AD1037" s="6">
        <v>15</v>
      </c>
      <c r="AE1037" s="6">
        <v>0</v>
      </c>
      <c r="AF1037" s="6">
        <v>0</v>
      </c>
      <c r="AG1037" s="6">
        <v>7</v>
      </c>
      <c r="AH1037" s="6">
        <v>0</v>
      </c>
      <c r="AI1037" s="6">
        <v>0</v>
      </c>
      <c r="AJ1037" s="6">
        <v>6</v>
      </c>
      <c r="AK1037" s="6">
        <v>0</v>
      </c>
      <c r="AL1037" s="6">
        <v>0</v>
      </c>
      <c r="AM1037" s="6">
        <v>0</v>
      </c>
      <c r="AN1037" s="6">
        <v>0.25</v>
      </c>
      <c r="AO1037" s="6">
        <v>1000</v>
      </c>
      <c r="AP1037" s="6">
        <v>0</v>
      </c>
      <c r="AQ1037" s="6">
        <v>0</v>
      </c>
      <c r="AR1037" s="6">
        <v>0</v>
      </c>
      <c r="AS1037" s="6" t="s">
        <v>158</v>
      </c>
      <c r="AT1037" s="7" t="s">
        <v>197</v>
      </c>
      <c r="AU1037" s="6" t="s">
        <v>788</v>
      </c>
      <c r="AV1037" s="6" t="s">
        <v>158</v>
      </c>
      <c r="AW1037" s="6" t="s">
        <v>867</v>
      </c>
      <c r="AX1037" s="7" t="s">
        <v>160</v>
      </c>
      <c r="AY1037" s="6">
        <v>0</v>
      </c>
      <c r="AZ1037" s="13">
        <v>0</v>
      </c>
      <c r="BA1037" s="13">
        <v>0</v>
      </c>
      <c r="BB1037" s="33" t="s">
        <v>1266</v>
      </c>
      <c r="BC1037" s="6">
        <v>0</v>
      </c>
      <c r="BD1037" s="11">
        <v>0</v>
      </c>
      <c r="BE1037" s="6">
        <v>0</v>
      </c>
      <c r="BF1037" s="6">
        <v>0</v>
      </c>
      <c r="BG1037" s="6">
        <v>0</v>
      </c>
      <c r="BH1037" s="6">
        <v>0</v>
      </c>
      <c r="BI1037" s="9">
        <v>0</v>
      </c>
      <c r="BJ1037" s="6">
        <v>0</v>
      </c>
      <c r="BK1037" s="6">
        <v>0</v>
      </c>
      <c r="BL1037" s="6">
        <v>0</v>
      </c>
      <c r="BM1037" s="6">
        <v>0</v>
      </c>
      <c r="BN1037" s="6">
        <v>0</v>
      </c>
      <c r="BO1037" s="6">
        <v>0</v>
      </c>
    </row>
    <row r="1038" spans="3:67" ht="19.5" customHeight="1">
      <c r="C1038" s="14">
        <v>66001008</v>
      </c>
      <c r="D1038" s="15" t="s">
        <v>1267</v>
      </c>
      <c r="E1038" s="11">
        <v>1</v>
      </c>
      <c r="F1038" s="14">
        <v>66001008</v>
      </c>
      <c r="G1038" s="14">
        <v>0</v>
      </c>
      <c r="H1038" s="13">
        <v>0</v>
      </c>
      <c r="I1038" s="14">
        <v>1</v>
      </c>
      <c r="J1038" s="14">
        <v>0</v>
      </c>
      <c r="K1038" s="11">
        <v>0</v>
      </c>
      <c r="L1038" s="14">
        <v>0</v>
      </c>
      <c r="M1038" s="14">
        <v>0</v>
      </c>
      <c r="N1038" s="14">
        <v>1</v>
      </c>
      <c r="O1038" s="14">
        <v>0</v>
      </c>
      <c r="P1038" s="14">
        <v>0</v>
      </c>
      <c r="Q1038" s="14">
        <v>0</v>
      </c>
      <c r="R1038" s="6">
        <v>0</v>
      </c>
      <c r="S1038" s="13">
        <v>0</v>
      </c>
      <c r="T1038" s="11">
        <v>1</v>
      </c>
      <c r="U1038" s="14">
        <v>2</v>
      </c>
      <c r="V1038" s="14">
        <v>0</v>
      </c>
      <c r="W1038" s="14">
        <v>2.5</v>
      </c>
      <c r="X1038" s="14">
        <v>0</v>
      </c>
      <c r="Y1038" s="14">
        <v>0</v>
      </c>
      <c r="Z1038" s="14">
        <v>0</v>
      </c>
      <c r="AA1038" s="14">
        <v>0</v>
      </c>
      <c r="AB1038" s="14">
        <v>0</v>
      </c>
      <c r="AC1038" s="14">
        <v>0</v>
      </c>
      <c r="AD1038" s="14">
        <v>15</v>
      </c>
      <c r="AE1038" s="14">
        <v>1</v>
      </c>
      <c r="AF1038" s="14">
        <v>3</v>
      </c>
      <c r="AG1038" s="6">
        <v>2</v>
      </c>
      <c r="AH1038" s="6">
        <v>1</v>
      </c>
      <c r="AI1038" s="6">
        <v>0</v>
      </c>
      <c r="AJ1038" s="6">
        <v>6</v>
      </c>
      <c r="AK1038" s="14">
        <v>0</v>
      </c>
      <c r="AL1038" s="14">
        <v>0</v>
      </c>
      <c r="AM1038" s="14">
        <v>0</v>
      </c>
      <c r="AN1038" s="14">
        <v>0.75</v>
      </c>
      <c r="AO1038" s="14">
        <v>3000</v>
      </c>
      <c r="AP1038" s="14">
        <v>0.75</v>
      </c>
      <c r="AQ1038" s="14">
        <v>0</v>
      </c>
      <c r="AR1038" s="6">
        <v>0</v>
      </c>
      <c r="AS1038" s="14" t="s">
        <v>158</v>
      </c>
      <c r="AT1038" s="15" t="s">
        <v>729</v>
      </c>
      <c r="AU1038" s="14" t="s">
        <v>730</v>
      </c>
      <c r="AV1038" s="14">
        <v>10000006</v>
      </c>
      <c r="AW1038" s="14">
        <v>66001008</v>
      </c>
      <c r="AX1038" s="15" t="s">
        <v>160</v>
      </c>
      <c r="AY1038" s="15">
        <v>0</v>
      </c>
      <c r="AZ1038" s="13">
        <v>0</v>
      </c>
      <c r="BA1038" s="13">
        <v>0</v>
      </c>
      <c r="BB1038" s="68" t="s">
        <v>1268</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19.5" customHeight="1">
      <c r="C1039" s="14">
        <v>66001009</v>
      </c>
      <c r="D1039" s="15" t="s">
        <v>1269</v>
      </c>
      <c r="E1039" s="11">
        <v>1</v>
      </c>
      <c r="F1039" s="14">
        <v>66001009</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2</v>
      </c>
      <c r="X1039" s="14">
        <v>0</v>
      </c>
      <c r="Y1039" s="14">
        <v>0</v>
      </c>
      <c r="Z1039" s="14">
        <v>0</v>
      </c>
      <c r="AA1039" s="14">
        <v>0</v>
      </c>
      <c r="AB1039" s="14">
        <v>0</v>
      </c>
      <c r="AC1039" s="14">
        <v>0</v>
      </c>
      <c r="AD1039" s="14">
        <v>15</v>
      </c>
      <c r="AE1039" s="14">
        <v>1</v>
      </c>
      <c r="AF1039" s="14">
        <v>3</v>
      </c>
      <c r="AG1039" s="6">
        <v>2</v>
      </c>
      <c r="AH1039" s="6">
        <v>1</v>
      </c>
      <c r="AI1039" s="6">
        <v>0</v>
      </c>
      <c r="AJ1039" s="6">
        <v>6</v>
      </c>
      <c r="AK1039" s="14">
        <v>0</v>
      </c>
      <c r="AL1039" s="14">
        <v>0</v>
      </c>
      <c r="AM1039" s="14">
        <v>0</v>
      </c>
      <c r="AN1039" s="14">
        <v>0.75</v>
      </c>
      <c r="AO1039" s="14">
        <v>3000</v>
      </c>
      <c r="AP1039" s="14">
        <v>0.75</v>
      </c>
      <c r="AQ1039" s="14">
        <v>0</v>
      </c>
      <c r="AR1039" s="6">
        <v>0</v>
      </c>
      <c r="AS1039" s="14">
        <v>96001009</v>
      </c>
      <c r="AT1039" s="15" t="s">
        <v>729</v>
      </c>
      <c r="AU1039" s="14" t="s">
        <v>730</v>
      </c>
      <c r="AV1039" s="14">
        <v>10000006</v>
      </c>
      <c r="AW1039" s="14">
        <v>66001009</v>
      </c>
      <c r="AX1039" s="15" t="s">
        <v>160</v>
      </c>
      <c r="AY1039" s="15">
        <v>0</v>
      </c>
      <c r="AZ1039" s="13">
        <v>0</v>
      </c>
      <c r="BA1039" s="13">
        <v>0</v>
      </c>
      <c r="BB1039" s="68" t="s">
        <v>1270</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66001010</v>
      </c>
      <c r="D1040" s="15" t="s">
        <v>1271</v>
      </c>
      <c r="E1040" s="14">
        <v>1</v>
      </c>
      <c r="F1040" s="14">
        <v>66001010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96001010</v>
      </c>
      <c r="AS1040" s="14" t="s">
        <v>158</v>
      </c>
      <c r="AT1040" s="15" t="s">
        <v>159</v>
      </c>
      <c r="AU1040" s="14" t="s">
        <v>1180</v>
      </c>
      <c r="AV1040" s="14">
        <v>0</v>
      </c>
      <c r="AW1040" s="14">
        <v>66001010</v>
      </c>
      <c r="AX1040" s="15" t="s">
        <v>160</v>
      </c>
      <c r="AY1040" s="15" t="s">
        <v>158</v>
      </c>
      <c r="AZ1040" s="13">
        <v>0</v>
      </c>
      <c r="BA1040" s="13">
        <v>0</v>
      </c>
      <c r="BB1040" s="68" t="s">
        <v>1272</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66001011</v>
      </c>
      <c r="D1041" s="12" t="s">
        <v>1273</v>
      </c>
      <c r="E1041" s="11">
        <v>1</v>
      </c>
      <c r="F1041" s="14">
        <v>66001011</v>
      </c>
      <c r="G1041" s="11">
        <v>0</v>
      </c>
      <c r="H1041" s="13">
        <v>0</v>
      </c>
      <c r="I1041" s="14">
        <v>1</v>
      </c>
      <c r="J1041" s="14">
        <v>0</v>
      </c>
      <c r="K1041" s="11">
        <v>0</v>
      </c>
      <c r="L1041" s="11">
        <v>0</v>
      </c>
      <c r="M1041" s="11">
        <v>0</v>
      </c>
      <c r="N1041" s="11">
        <v>1</v>
      </c>
      <c r="O1041" s="11">
        <v>0</v>
      </c>
      <c r="P1041" s="11">
        <v>0</v>
      </c>
      <c r="Q1041" s="11">
        <v>0</v>
      </c>
      <c r="R1041" s="6">
        <v>0</v>
      </c>
      <c r="S1041" s="11">
        <v>0</v>
      </c>
      <c r="T1041" s="11">
        <v>1</v>
      </c>
      <c r="U1041" s="11">
        <v>2</v>
      </c>
      <c r="V1041" s="11">
        <v>0</v>
      </c>
      <c r="W1041" s="11">
        <v>3</v>
      </c>
      <c r="X1041" s="11">
        <v>0</v>
      </c>
      <c r="Y1041" s="11">
        <v>0</v>
      </c>
      <c r="Z1041" s="11">
        <v>0</v>
      </c>
      <c r="AA1041" s="11">
        <v>0</v>
      </c>
      <c r="AB1041" s="14">
        <v>0</v>
      </c>
      <c r="AC1041" s="11">
        <v>0</v>
      </c>
      <c r="AD1041" s="11">
        <v>18</v>
      </c>
      <c r="AE1041" s="11">
        <v>2</v>
      </c>
      <c r="AF1041" s="11" t="s">
        <v>710</v>
      </c>
      <c r="AG1041" s="6">
        <v>2</v>
      </c>
      <c r="AH1041" s="6">
        <v>2</v>
      </c>
      <c r="AI1041" s="6">
        <v>0</v>
      </c>
      <c r="AJ1041" s="6">
        <v>1.5</v>
      </c>
      <c r="AK1041" s="11">
        <v>0</v>
      </c>
      <c r="AL1041" s="11">
        <v>0</v>
      </c>
      <c r="AM1041" s="11">
        <v>0</v>
      </c>
      <c r="AN1041" s="11">
        <v>0.25</v>
      </c>
      <c r="AO1041" s="11">
        <v>3000</v>
      </c>
      <c r="AP1041" s="11">
        <v>0.25</v>
      </c>
      <c r="AQ1041" s="11">
        <v>0</v>
      </c>
      <c r="AR1041" s="6">
        <v>0</v>
      </c>
      <c r="AS1041" s="11" t="s">
        <v>158</v>
      </c>
      <c r="AT1041" s="12" t="s">
        <v>214</v>
      </c>
      <c r="AU1041" s="11" t="s">
        <v>711</v>
      </c>
      <c r="AV1041" s="14">
        <v>10001007</v>
      </c>
      <c r="AW1041" s="14">
        <v>66001011</v>
      </c>
      <c r="AX1041" s="12" t="s">
        <v>160</v>
      </c>
      <c r="AY1041" s="11">
        <v>0</v>
      </c>
      <c r="AZ1041" s="13">
        <v>0</v>
      </c>
      <c r="BA1041" s="13">
        <v>0</v>
      </c>
      <c r="BB1041" s="37" t="s">
        <v>1274</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19.5" customHeight="1">
      <c r="C1042" s="66">
        <v>66001012</v>
      </c>
      <c r="D1042" s="82" t="s">
        <v>545</v>
      </c>
      <c r="E1042" s="55">
        <v>1</v>
      </c>
      <c r="F1042" s="66">
        <v>66001008</v>
      </c>
      <c r="G1042" s="66">
        <v>0</v>
      </c>
      <c r="H1042" s="73">
        <v>0</v>
      </c>
      <c r="I1042" s="66">
        <v>1</v>
      </c>
      <c r="J1042" s="66">
        <v>0</v>
      </c>
      <c r="K1042" s="55">
        <v>0</v>
      </c>
      <c r="L1042" s="66">
        <v>0</v>
      </c>
      <c r="M1042" s="66">
        <v>0</v>
      </c>
      <c r="N1042" s="66">
        <v>1</v>
      </c>
      <c r="O1042" s="66">
        <v>0</v>
      </c>
      <c r="P1042" s="66">
        <v>0</v>
      </c>
      <c r="Q1042" s="66">
        <v>0</v>
      </c>
      <c r="R1042" s="62">
        <v>0</v>
      </c>
      <c r="S1042" s="73">
        <v>0</v>
      </c>
      <c r="T1042" s="55">
        <v>1</v>
      </c>
      <c r="U1042" s="66">
        <v>2</v>
      </c>
      <c r="V1042" s="66">
        <v>0</v>
      </c>
      <c r="W1042" s="66">
        <v>2.75</v>
      </c>
      <c r="X1042" s="66">
        <v>0</v>
      </c>
      <c r="Y1042" s="66">
        <v>0</v>
      </c>
      <c r="Z1042" s="66">
        <v>0</v>
      </c>
      <c r="AA1042" s="66">
        <v>0</v>
      </c>
      <c r="AB1042" s="66">
        <v>0</v>
      </c>
      <c r="AC1042" s="66">
        <v>0</v>
      </c>
      <c r="AD1042" s="66">
        <v>15</v>
      </c>
      <c r="AE1042" s="66">
        <v>1</v>
      </c>
      <c r="AF1042" s="66">
        <v>3</v>
      </c>
      <c r="AG1042" s="62">
        <v>2</v>
      </c>
      <c r="AH1042" s="62">
        <v>1</v>
      </c>
      <c r="AI1042" s="6">
        <v>0</v>
      </c>
      <c r="AJ1042" s="62">
        <v>6</v>
      </c>
      <c r="AK1042" s="66">
        <v>0</v>
      </c>
      <c r="AL1042" s="66">
        <v>0</v>
      </c>
      <c r="AM1042" s="66">
        <v>0</v>
      </c>
      <c r="AN1042" s="66">
        <v>0.75</v>
      </c>
      <c r="AO1042" s="66">
        <v>3000</v>
      </c>
      <c r="AP1042" s="66">
        <v>1.5</v>
      </c>
      <c r="AQ1042" s="66">
        <v>0</v>
      </c>
      <c r="AR1042" s="62">
        <v>0</v>
      </c>
      <c r="AS1042" s="66" t="s">
        <v>158</v>
      </c>
      <c r="AT1042" s="82" t="s">
        <v>729</v>
      </c>
      <c r="AU1042" s="66" t="s">
        <v>730</v>
      </c>
      <c r="AV1042" s="66">
        <v>10000006</v>
      </c>
      <c r="AW1042" s="66">
        <v>70405004</v>
      </c>
      <c r="AX1042" s="82" t="s">
        <v>160</v>
      </c>
      <c r="AY1042" s="82">
        <v>0</v>
      </c>
      <c r="AZ1042" s="73">
        <v>0</v>
      </c>
      <c r="BA1042" s="73">
        <v>0</v>
      </c>
      <c r="BB1042" s="84" t="s">
        <v>1275</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66001013</v>
      </c>
      <c r="D1043" s="82" t="s">
        <v>1276</v>
      </c>
      <c r="E1043" s="55">
        <v>1</v>
      </c>
      <c r="F1043" s="66">
        <v>66001002</v>
      </c>
      <c r="G1043" s="66">
        <v>0</v>
      </c>
      <c r="H1043" s="73">
        <v>0</v>
      </c>
      <c r="I1043" s="66">
        <v>1</v>
      </c>
      <c r="J1043" s="66">
        <v>0</v>
      </c>
      <c r="K1043" s="55">
        <v>0</v>
      </c>
      <c r="L1043" s="66">
        <v>0</v>
      </c>
      <c r="M1043" s="66">
        <v>0</v>
      </c>
      <c r="N1043" s="66">
        <v>1</v>
      </c>
      <c r="O1043" s="66">
        <v>1</v>
      </c>
      <c r="P1043" s="66">
        <v>0</v>
      </c>
      <c r="Q1043" s="66">
        <v>0</v>
      </c>
      <c r="R1043" s="62">
        <v>0</v>
      </c>
      <c r="S1043" s="73">
        <v>0</v>
      </c>
      <c r="T1043" s="55">
        <v>1</v>
      </c>
      <c r="U1043" s="66">
        <v>2</v>
      </c>
      <c r="V1043" s="66">
        <v>0</v>
      </c>
      <c r="W1043" s="66">
        <v>1</v>
      </c>
      <c r="X1043" s="66">
        <v>0</v>
      </c>
      <c r="Y1043" s="66">
        <v>0</v>
      </c>
      <c r="Z1043" s="66">
        <v>0</v>
      </c>
      <c r="AA1043" s="66">
        <v>0</v>
      </c>
      <c r="AB1043" s="66">
        <v>0</v>
      </c>
      <c r="AC1043" s="66">
        <v>0</v>
      </c>
      <c r="AD1043" s="66">
        <v>9</v>
      </c>
      <c r="AE1043" s="66">
        <v>1</v>
      </c>
      <c r="AF1043" s="66">
        <v>4</v>
      </c>
      <c r="AG1043" s="62">
        <v>9</v>
      </c>
      <c r="AH1043" s="62">
        <v>0</v>
      </c>
      <c r="AI1043" s="6">
        <v>0</v>
      </c>
      <c r="AJ1043" s="62">
        <v>6</v>
      </c>
      <c r="AK1043" s="66">
        <v>0</v>
      </c>
      <c r="AL1043" s="66">
        <v>0</v>
      </c>
      <c r="AM1043" s="66">
        <v>0</v>
      </c>
      <c r="AN1043" s="66">
        <v>0.5</v>
      </c>
      <c r="AO1043" s="66">
        <v>30000</v>
      </c>
      <c r="AP1043" s="66">
        <v>0.5</v>
      </c>
      <c r="AQ1043" s="66">
        <v>0</v>
      </c>
      <c r="AR1043" s="62">
        <v>0</v>
      </c>
      <c r="AS1043" s="66">
        <v>96001013</v>
      </c>
      <c r="AT1043" s="82" t="s">
        <v>159</v>
      </c>
      <c r="AU1043" s="66" t="s">
        <v>699</v>
      </c>
      <c r="AV1043" s="66">
        <v>10000009</v>
      </c>
      <c r="AW1043" s="66">
        <v>70405005</v>
      </c>
      <c r="AX1043" s="82" t="s">
        <v>230</v>
      </c>
      <c r="AY1043" s="82" t="s">
        <v>260</v>
      </c>
      <c r="AZ1043" s="73">
        <v>0</v>
      </c>
      <c r="BA1043" s="73">
        <v>0</v>
      </c>
      <c r="BB1043" s="130" t="s">
        <v>1277</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66001014</v>
      </c>
      <c r="D1044" s="82" t="s">
        <v>1278</v>
      </c>
      <c r="E1044" s="55">
        <v>1</v>
      </c>
      <c r="F1044" s="66">
        <v>62012201</v>
      </c>
      <c r="G1044" s="66">
        <v>0</v>
      </c>
      <c r="H1044" s="73">
        <v>0</v>
      </c>
      <c r="I1044" s="66">
        <v>1</v>
      </c>
      <c r="J1044" s="66">
        <v>0</v>
      </c>
      <c r="K1044" s="55">
        <v>0</v>
      </c>
      <c r="L1044" s="66">
        <v>0</v>
      </c>
      <c r="M1044" s="66">
        <v>0</v>
      </c>
      <c r="N1044" s="66">
        <v>1</v>
      </c>
      <c r="O1044" s="66">
        <v>0</v>
      </c>
      <c r="P1044" s="66">
        <v>0</v>
      </c>
      <c r="Q1044" s="66">
        <v>0</v>
      </c>
      <c r="R1044" s="62">
        <v>0</v>
      </c>
      <c r="S1044" s="73">
        <v>0</v>
      </c>
      <c r="T1044" s="55">
        <v>1</v>
      </c>
      <c r="U1044" s="66">
        <v>2</v>
      </c>
      <c r="V1044" s="66">
        <v>0</v>
      </c>
      <c r="W1044" s="66">
        <v>2</v>
      </c>
      <c r="X1044" s="66">
        <v>0</v>
      </c>
      <c r="Y1044" s="66">
        <v>0</v>
      </c>
      <c r="Z1044" s="66">
        <v>0</v>
      </c>
      <c r="AA1044" s="66">
        <v>0</v>
      </c>
      <c r="AB1044" s="66">
        <v>0</v>
      </c>
      <c r="AC1044" s="66">
        <v>0</v>
      </c>
      <c r="AD1044" s="66">
        <v>12</v>
      </c>
      <c r="AE1044" s="66">
        <v>1</v>
      </c>
      <c r="AF1044" s="66">
        <v>3.5</v>
      </c>
      <c r="AG1044" s="62">
        <v>0</v>
      </c>
      <c r="AH1044" s="62">
        <v>0</v>
      </c>
      <c r="AI1044" s="6">
        <v>0</v>
      </c>
      <c r="AJ1044" s="62">
        <v>4</v>
      </c>
      <c r="AK1044" s="66">
        <v>0</v>
      </c>
      <c r="AL1044" s="66">
        <v>0</v>
      </c>
      <c r="AM1044" s="66">
        <v>0</v>
      </c>
      <c r="AN1044" s="66">
        <v>0.5</v>
      </c>
      <c r="AO1044" s="66">
        <v>3000</v>
      </c>
      <c r="AP1044" s="66">
        <v>0</v>
      </c>
      <c r="AQ1044" s="66">
        <v>0</v>
      </c>
      <c r="AR1044" s="62">
        <v>0</v>
      </c>
      <c r="AS1044" s="66">
        <v>92005001</v>
      </c>
      <c r="AT1044" s="82" t="s">
        <v>159</v>
      </c>
      <c r="AU1044" s="66" t="s">
        <v>349</v>
      </c>
      <c r="AV1044" s="66">
        <v>10000009</v>
      </c>
      <c r="AW1044" s="66">
        <v>70405006</v>
      </c>
      <c r="AX1044" s="82" t="s">
        <v>160</v>
      </c>
      <c r="AY1044" s="82">
        <v>0</v>
      </c>
      <c r="AZ1044" s="73">
        <v>0</v>
      </c>
      <c r="BA1044" s="73">
        <v>0</v>
      </c>
      <c r="BB1044" s="130" t="s">
        <v>1279</v>
      </c>
      <c r="BC1044" s="66">
        <v>0</v>
      </c>
      <c r="BD1044" s="55">
        <v>0</v>
      </c>
      <c r="BE1044" s="66">
        <v>0</v>
      </c>
      <c r="BF1044" s="66">
        <v>0</v>
      </c>
      <c r="BG1044" s="66">
        <v>0</v>
      </c>
      <c r="BH1044" s="66">
        <v>0</v>
      </c>
      <c r="BI1044" s="85">
        <v>0</v>
      </c>
      <c r="BJ1044" s="6">
        <v>0</v>
      </c>
      <c r="BK1044" s="6">
        <v>0</v>
      </c>
      <c r="BL1044" s="6">
        <v>0</v>
      </c>
      <c r="BM1044" s="6">
        <v>0</v>
      </c>
      <c r="BN1044" s="6">
        <v>0</v>
      </c>
      <c r="BO1044" s="6">
        <v>0</v>
      </c>
    </row>
    <row r="1045" spans="3:67" ht="20.100000000000001" customHeight="1">
      <c r="C1045" s="66">
        <v>66001015</v>
      </c>
      <c r="D1045" s="82" t="s">
        <v>1280</v>
      </c>
      <c r="E1045" s="55">
        <v>1</v>
      </c>
      <c r="F1045" s="66">
        <v>62011201</v>
      </c>
      <c r="G1045" s="66">
        <v>0</v>
      </c>
      <c r="H1045" s="73">
        <v>0</v>
      </c>
      <c r="I1045" s="66">
        <v>1</v>
      </c>
      <c r="J1045" s="66">
        <v>0</v>
      </c>
      <c r="K1045" s="55">
        <v>0</v>
      </c>
      <c r="L1045" s="66">
        <v>0</v>
      </c>
      <c r="M1045" s="66">
        <v>0</v>
      </c>
      <c r="N1045" s="66">
        <v>2</v>
      </c>
      <c r="O1045" s="66">
        <v>1</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5</v>
      </c>
      <c r="AR1045" s="62">
        <v>0</v>
      </c>
      <c r="AS1045" s="66">
        <v>92003001</v>
      </c>
      <c r="AT1045" s="82" t="s">
        <v>159</v>
      </c>
      <c r="AU1045" s="66" t="s">
        <v>356</v>
      </c>
      <c r="AV1045" s="66">
        <v>10003002</v>
      </c>
      <c r="AW1045" s="66">
        <v>70405009</v>
      </c>
      <c r="AX1045" s="82" t="s">
        <v>380</v>
      </c>
      <c r="AY1045" s="82">
        <v>0</v>
      </c>
      <c r="AZ1045" s="73">
        <v>0</v>
      </c>
      <c r="BA1045" s="73">
        <v>0</v>
      </c>
      <c r="BB1045" s="130" t="s">
        <v>1281</v>
      </c>
      <c r="BC1045" s="66">
        <v>0</v>
      </c>
      <c r="BD1045" s="55">
        <v>0</v>
      </c>
      <c r="BE1045" s="66">
        <v>0</v>
      </c>
      <c r="BF1045" s="66">
        <v>0</v>
      </c>
      <c r="BG1045" s="66">
        <v>0</v>
      </c>
      <c r="BH1045" s="66">
        <v>0</v>
      </c>
      <c r="BI1045" s="85">
        <v>0</v>
      </c>
      <c r="BJ1045" s="6">
        <v>0</v>
      </c>
      <c r="BK1045" s="6">
        <v>0</v>
      </c>
      <c r="BL1045" s="6">
        <v>0</v>
      </c>
      <c r="BM1045" s="6">
        <v>0</v>
      </c>
      <c r="BN1045" s="6">
        <v>0</v>
      </c>
      <c r="BO1045" s="6">
        <v>0</v>
      </c>
    </row>
    <row r="1046" spans="3:67" ht="20.100000000000001" customHeight="1">
      <c r="C1046" s="66">
        <v>66001016</v>
      </c>
      <c r="D1046" s="82" t="s">
        <v>1282</v>
      </c>
      <c r="E1046" s="55">
        <v>1</v>
      </c>
      <c r="F1046" s="66">
        <v>66001002</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0.75</v>
      </c>
      <c r="X1046" s="66">
        <v>0</v>
      </c>
      <c r="Y1046" s="66">
        <v>0</v>
      </c>
      <c r="Z1046" s="66">
        <v>0</v>
      </c>
      <c r="AA1046" s="66">
        <v>0</v>
      </c>
      <c r="AB1046" s="66">
        <v>0</v>
      </c>
      <c r="AC1046" s="66">
        <v>0</v>
      </c>
      <c r="AD1046" s="66">
        <v>24</v>
      </c>
      <c r="AE1046" s="66">
        <v>1</v>
      </c>
      <c r="AF1046" s="66">
        <v>4</v>
      </c>
      <c r="AG1046" s="62">
        <v>2</v>
      </c>
      <c r="AH1046" s="62">
        <v>1</v>
      </c>
      <c r="AI1046" s="6">
        <v>0</v>
      </c>
      <c r="AJ1046" s="62">
        <v>6</v>
      </c>
      <c r="AK1046" s="66">
        <v>0</v>
      </c>
      <c r="AL1046" s="66">
        <v>0</v>
      </c>
      <c r="AM1046" s="66">
        <v>0</v>
      </c>
      <c r="AN1046" s="66">
        <v>0.5</v>
      </c>
      <c r="AO1046" s="66">
        <v>9000</v>
      </c>
      <c r="AP1046" s="66">
        <v>0.5</v>
      </c>
      <c r="AQ1046" s="66">
        <v>0</v>
      </c>
      <c r="AR1046" s="62">
        <v>0</v>
      </c>
      <c r="AS1046" s="66">
        <v>92002002</v>
      </c>
      <c r="AT1046" s="82" t="s">
        <v>733</v>
      </c>
      <c r="AU1046" s="66" t="s">
        <v>699</v>
      </c>
      <c r="AV1046" s="66">
        <v>10002001</v>
      </c>
      <c r="AW1046" s="66">
        <v>70405008</v>
      </c>
      <c r="AX1046" s="82" t="s">
        <v>230</v>
      </c>
      <c r="AY1046" s="82" t="s">
        <v>260</v>
      </c>
      <c r="AZ1046" s="73">
        <v>0</v>
      </c>
      <c r="BA1046" s="73">
        <v>0</v>
      </c>
      <c r="BB1046" s="84" t="s">
        <v>1283</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66001017</v>
      </c>
      <c r="D1047" s="54" t="s">
        <v>1284</v>
      </c>
      <c r="E1047" s="66">
        <v>1</v>
      </c>
      <c r="F1047" s="55">
        <v>62021501</v>
      </c>
      <c r="G1047" s="66">
        <v>0</v>
      </c>
      <c r="H1047" s="73">
        <v>0</v>
      </c>
      <c r="I1047" s="66">
        <v>1</v>
      </c>
      <c r="J1047" s="66">
        <v>0</v>
      </c>
      <c r="K1047" s="66">
        <v>0</v>
      </c>
      <c r="L1047" s="55">
        <v>0</v>
      </c>
      <c r="M1047" s="55">
        <v>0</v>
      </c>
      <c r="N1047" s="55">
        <v>1</v>
      </c>
      <c r="O1047" s="55">
        <v>0</v>
      </c>
      <c r="P1047" s="55">
        <v>0</v>
      </c>
      <c r="Q1047" s="55">
        <v>0</v>
      </c>
      <c r="R1047" s="62">
        <v>0</v>
      </c>
      <c r="S1047" s="55">
        <v>0</v>
      </c>
      <c r="T1047" s="55">
        <v>1</v>
      </c>
      <c r="U1047" s="55">
        <v>2</v>
      </c>
      <c r="V1047" s="55">
        <v>0</v>
      </c>
      <c r="W1047" s="55">
        <v>0</v>
      </c>
      <c r="X1047" s="55">
        <v>0</v>
      </c>
      <c r="Y1047" s="55">
        <v>0</v>
      </c>
      <c r="Z1047" s="55">
        <v>0</v>
      </c>
      <c r="AA1047" s="55">
        <v>0</v>
      </c>
      <c r="AB1047" s="55">
        <v>0</v>
      </c>
      <c r="AC1047" s="55">
        <v>0</v>
      </c>
      <c r="AD1047" s="55">
        <v>15</v>
      </c>
      <c r="AE1047" s="55">
        <v>0</v>
      </c>
      <c r="AF1047" s="55">
        <v>0</v>
      </c>
      <c r="AG1047" s="62">
        <v>0</v>
      </c>
      <c r="AH1047" s="62">
        <v>0</v>
      </c>
      <c r="AI1047" s="6">
        <v>0</v>
      </c>
      <c r="AJ1047" s="62">
        <f>G67+AJ7264</f>
        <v>60010602</v>
      </c>
      <c r="AK1047" s="55">
        <v>0</v>
      </c>
      <c r="AL1047" s="55">
        <v>0</v>
      </c>
      <c r="AM1047" s="55">
        <v>0</v>
      </c>
      <c r="AN1047" s="66">
        <v>0.5</v>
      </c>
      <c r="AO1047" s="55">
        <v>3000</v>
      </c>
      <c r="AP1047" s="55">
        <v>0.5</v>
      </c>
      <c r="AQ1047" s="55">
        <v>0</v>
      </c>
      <c r="AR1047" s="62">
        <v>0</v>
      </c>
      <c r="AS1047" s="55" t="s">
        <v>158</v>
      </c>
      <c r="AT1047" s="54" t="s">
        <v>159</v>
      </c>
      <c r="AU1047" s="55" t="s">
        <v>356</v>
      </c>
      <c r="AV1047" s="66">
        <v>0</v>
      </c>
      <c r="AW1047" s="66">
        <v>21101051</v>
      </c>
      <c r="AX1047" s="54" t="s">
        <v>800</v>
      </c>
      <c r="AY1047" s="199" t="s">
        <v>1285</v>
      </c>
      <c r="AZ1047" s="73">
        <v>0</v>
      </c>
      <c r="BA1047" s="73">
        <v>0</v>
      </c>
      <c r="BB1047" s="74" t="s">
        <v>1286</v>
      </c>
      <c r="BC1047" s="55">
        <v>0</v>
      </c>
      <c r="BD1047" s="55">
        <v>0</v>
      </c>
      <c r="BE1047" s="55">
        <v>0</v>
      </c>
      <c r="BF1047" s="55">
        <v>0</v>
      </c>
      <c r="BG1047" s="55">
        <v>0</v>
      </c>
      <c r="BH1047" s="55">
        <v>0</v>
      </c>
      <c r="BI1047" s="85">
        <v>0</v>
      </c>
      <c r="BJ1047" s="6">
        <v>0</v>
      </c>
      <c r="BK1047" s="6">
        <v>0</v>
      </c>
      <c r="BL1047" s="6">
        <v>0</v>
      </c>
      <c r="BM1047" s="6">
        <v>0</v>
      </c>
      <c r="BN1047" s="6">
        <v>0</v>
      </c>
      <c r="BO1047" s="6">
        <v>0</v>
      </c>
    </row>
    <row r="1048" spans="3:67" ht="20.100000000000001" customHeight="1">
      <c r="C1048" s="66">
        <v>66001018</v>
      </c>
      <c r="D1048" s="82" t="s">
        <v>1287</v>
      </c>
      <c r="E1048" s="55">
        <v>1</v>
      </c>
      <c r="F1048" s="66">
        <v>62011201</v>
      </c>
      <c r="G1048" s="66">
        <v>0</v>
      </c>
      <c r="H1048" s="73">
        <v>0</v>
      </c>
      <c r="I1048" s="66">
        <v>1</v>
      </c>
      <c r="J1048" s="66">
        <v>0</v>
      </c>
      <c r="K1048" s="55">
        <v>0</v>
      </c>
      <c r="L1048" s="66">
        <v>0</v>
      </c>
      <c r="M1048" s="66">
        <v>0</v>
      </c>
      <c r="N1048" s="66">
        <v>2</v>
      </c>
      <c r="O1048" s="66">
        <v>3</v>
      </c>
      <c r="P1048" s="66">
        <v>0.05</v>
      </c>
      <c r="Q1048" s="66">
        <v>0</v>
      </c>
      <c r="R1048" s="62">
        <v>0</v>
      </c>
      <c r="S1048" s="73">
        <v>0</v>
      </c>
      <c r="T1048" s="55">
        <v>1</v>
      </c>
      <c r="U1048" s="66">
        <v>2</v>
      </c>
      <c r="V1048" s="66">
        <v>0</v>
      </c>
      <c r="W1048" s="66">
        <v>1.8</v>
      </c>
      <c r="X1048" s="66">
        <v>700</v>
      </c>
      <c r="Y1048" s="66">
        <v>0</v>
      </c>
      <c r="Z1048" s="66">
        <v>0</v>
      </c>
      <c r="AA1048" s="66">
        <v>0</v>
      </c>
      <c r="AB1048" s="66">
        <v>1</v>
      </c>
      <c r="AC1048" s="66">
        <v>0</v>
      </c>
      <c r="AD1048" s="66">
        <v>10</v>
      </c>
      <c r="AE1048" s="66">
        <v>1</v>
      </c>
      <c r="AF1048" s="66">
        <v>1</v>
      </c>
      <c r="AG1048" s="62">
        <v>2</v>
      </c>
      <c r="AH1048" s="62">
        <v>2</v>
      </c>
      <c r="AI1048" s="6">
        <v>0</v>
      </c>
      <c r="AJ1048" s="62">
        <v>4</v>
      </c>
      <c r="AK1048" s="66">
        <v>0</v>
      </c>
      <c r="AL1048" s="66">
        <v>0</v>
      </c>
      <c r="AM1048" s="66">
        <v>0</v>
      </c>
      <c r="AN1048" s="66">
        <v>0.5</v>
      </c>
      <c r="AO1048" s="66">
        <v>30000</v>
      </c>
      <c r="AP1048" s="66">
        <v>0.5</v>
      </c>
      <c r="AQ1048" s="66">
        <v>10</v>
      </c>
      <c r="AR1048" s="62">
        <v>0</v>
      </c>
      <c r="AS1048" s="66">
        <v>93000208</v>
      </c>
      <c r="AT1048" s="82" t="s">
        <v>159</v>
      </c>
      <c r="AU1048" s="66" t="s">
        <v>356</v>
      </c>
      <c r="AV1048" s="66">
        <v>10003002</v>
      </c>
      <c r="AW1048" s="66">
        <v>21100020</v>
      </c>
      <c r="AX1048" s="82" t="s">
        <v>380</v>
      </c>
      <c r="AY1048" s="82">
        <v>0</v>
      </c>
      <c r="AZ1048" s="73">
        <v>0</v>
      </c>
      <c r="BA1048" s="73">
        <v>0</v>
      </c>
      <c r="BB1048" s="130" t="s">
        <v>1288</v>
      </c>
      <c r="BC1048" s="66">
        <v>0</v>
      </c>
      <c r="BD1048" s="55">
        <v>0</v>
      </c>
      <c r="BE1048" s="66">
        <v>0</v>
      </c>
      <c r="BF1048" s="66">
        <v>0</v>
      </c>
      <c r="BG1048" s="66">
        <v>0</v>
      </c>
      <c r="BH1048" s="66">
        <v>0</v>
      </c>
      <c r="BI1048" s="85">
        <v>0</v>
      </c>
      <c r="BJ1048" s="6">
        <v>1</v>
      </c>
      <c r="BK1048" s="6">
        <v>0</v>
      </c>
      <c r="BL1048" s="6">
        <v>0</v>
      </c>
      <c r="BM1048" s="6">
        <v>0</v>
      </c>
      <c r="BN1048" s="6">
        <v>0</v>
      </c>
      <c r="BO1048" s="6">
        <v>0</v>
      </c>
    </row>
    <row r="1049" spans="3:67" ht="20.100000000000001" customHeight="1">
      <c r="C1049" s="66">
        <v>66001019</v>
      </c>
      <c r="D1049" s="54" t="s">
        <v>1289</v>
      </c>
      <c r="E1049" s="55">
        <v>1</v>
      </c>
      <c r="F1049" s="55">
        <v>63003001</v>
      </c>
      <c r="G1049" s="55">
        <v>0</v>
      </c>
      <c r="H1049" s="73">
        <v>0</v>
      </c>
      <c r="I1049" s="66">
        <v>1</v>
      </c>
      <c r="J1049" s="66">
        <v>0</v>
      </c>
      <c r="K1049" s="55">
        <v>0</v>
      </c>
      <c r="L1049" s="55">
        <v>0</v>
      </c>
      <c r="M1049" s="55">
        <v>0</v>
      </c>
      <c r="N1049" s="55">
        <v>2</v>
      </c>
      <c r="O1049" s="55">
        <v>12</v>
      </c>
      <c r="P1049" s="55">
        <v>1</v>
      </c>
      <c r="Q1049" s="55">
        <v>0</v>
      </c>
      <c r="R1049" s="62">
        <v>0</v>
      </c>
      <c r="S1049" s="55">
        <v>0</v>
      </c>
      <c r="T1049" s="55">
        <v>1</v>
      </c>
      <c r="U1049" s="55">
        <v>2</v>
      </c>
      <c r="V1049" s="55">
        <v>0</v>
      </c>
      <c r="W1049" s="66">
        <v>0</v>
      </c>
      <c r="X1049" s="66">
        <v>0</v>
      </c>
      <c r="Y1049" s="55">
        <v>0</v>
      </c>
      <c r="Z1049" s="55">
        <v>0</v>
      </c>
      <c r="AA1049" s="55">
        <v>0</v>
      </c>
      <c r="AB1049" s="55">
        <v>1</v>
      </c>
      <c r="AC1049" s="55">
        <v>0</v>
      </c>
      <c r="AD1049" s="55">
        <v>60</v>
      </c>
      <c r="AE1049" s="55">
        <v>1</v>
      </c>
      <c r="AF1049" s="55">
        <v>10</v>
      </c>
      <c r="AG1049" s="62">
        <v>0</v>
      </c>
      <c r="AH1049" s="62">
        <v>0</v>
      </c>
      <c r="AI1049" s="6">
        <v>0</v>
      </c>
      <c r="AJ1049" s="62">
        <v>0</v>
      </c>
      <c r="AK1049" s="55">
        <v>0</v>
      </c>
      <c r="AL1049" s="55">
        <v>0</v>
      </c>
      <c r="AM1049" s="55">
        <v>0</v>
      </c>
      <c r="AN1049" s="55">
        <v>1</v>
      </c>
      <c r="AO1049" s="55">
        <v>50000</v>
      </c>
      <c r="AP1049" s="55">
        <v>0</v>
      </c>
      <c r="AQ1049" s="55">
        <v>0</v>
      </c>
      <c r="AR1049" s="62">
        <v>90503002</v>
      </c>
      <c r="AS1049" s="55">
        <v>90503002</v>
      </c>
      <c r="AT1049" s="54" t="s">
        <v>158</v>
      </c>
      <c r="AU1049" s="55">
        <v>0</v>
      </c>
      <c r="AV1049" s="66">
        <v>0</v>
      </c>
      <c r="AW1049" s="66">
        <v>0</v>
      </c>
      <c r="AX1049" s="54" t="s">
        <v>1061</v>
      </c>
      <c r="AY1049" s="55">
        <v>0</v>
      </c>
      <c r="AZ1049" s="73">
        <v>0</v>
      </c>
      <c r="BA1049" s="73">
        <v>0</v>
      </c>
      <c r="BB1049" s="74" t="s">
        <v>1290</v>
      </c>
      <c r="BC1049" s="55">
        <v>0</v>
      </c>
      <c r="BD1049" s="55">
        <v>0</v>
      </c>
      <c r="BE1049" s="55">
        <v>0</v>
      </c>
      <c r="BF1049" s="55">
        <v>0</v>
      </c>
      <c r="BG1049" s="55">
        <v>0</v>
      </c>
      <c r="BH1049" s="55">
        <v>0</v>
      </c>
      <c r="BI1049" s="85">
        <v>0</v>
      </c>
      <c r="BJ1049" s="6">
        <v>1</v>
      </c>
      <c r="BK1049" s="6">
        <v>0</v>
      </c>
      <c r="BL1049" s="6">
        <v>0</v>
      </c>
      <c r="BM1049" s="6">
        <v>0</v>
      </c>
      <c r="BN1049" s="6">
        <v>0</v>
      </c>
      <c r="BO1049" s="6">
        <v>0</v>
      </c>
    </row>
    <row r="1050" spans="3:67" ht="19.5" customHeight="1">
      <c r="C1050" s="14">
        <v>66001020</v>
      </c>
      <c r="D1050" s="15" t="s">
        <v>1291</v>
      </c>
      <c r="E1050" s="11">
        <v>0</v>
      </c>
      <c r="F1050" s="14">
        <v>62022401</v>
      </c>
      <c r="G1050" s="14">
        <v>0</v>
      </c>
      <c r="H1050" s="13">
        <v>0</v>
      </c>
      <c r="I1050" s="11">
        <v>1</v>
      </c>
      <c r="J1050" s="14">
        <v>0</v>
      </c>
      <c r="K1050" s="11">
        <v>0</v>
      </c>
      <c r="L1050" s="14">
        <v>0</v>
      </c>
      <c r="M1050" s="14">
        <v>0</v>
      </c>
      <c r="N1050" s="14">
        <v>2</v>
      </c>
      <c r="O1050" s="14">
        <v>1</v>
      </c>
      <c r="P1050" s="14">
        <v>1</v>
      </c>
      <c r="Q1050" s="14">
        <v>0</v>
      </c>
      <c r="R1050" s="6">
        <v>0</v>
      </c>
      <c r="S1050" s="13">
        <v>0</v>
      </c>
      <c r="T1050" s="11">
        <v>1</v>
      </c>
      <c r="U1050" s="14">
        <v>2</v>
      </c>
      <c r="V1050" s="14">
        <v>0</v>
      </c>
      <c r="W1050" s="14">
        <v>3</v>
      </c>
      <c r="X1050" s="14">
        <v>0</v>
      </c>
      <c r="Y1050" s="14">
        <v>0</v>
      </c>
      <c r="Z1050" s="14">
        <v>0</v>
      </c>
      <c r="AA1050" s="14">
        <v>0</v>
      </c>
      <c r="AB1050" s="14">
        <v>0</v>
      </c>
      <c r="AC1050" s="14">
        <v>0</v>
      </c>
      <c r="AD1050" s="14">
        <v>1</v>
      </c>
      <c r="AE1050" s="14">
        <v>1</v>
      </c>
      <c r="AF1050" s="14">
        <v>3</v>
      </c>
      <c r="AG1050" s="6">
        <v>2</v>
      </c>
      <c r="AH1050" s="6">
        <v>1</v>
      </c>
      <c r="AI1050" s="6">
        <v>0</v>
      </c>
      <c r="AJ1050" s="6">
        <v>6</v>
      </c>
      <c r="AK1050" s="14">
        <v>0</v>
      </c>
      <c r="AL1050" s="14">
        <v>0</v>
      </c>
      <c r="AM1050" s="14">
        <v>0</v>
      </c>
      <c r="AN1050" s="14">
        <v>0</v>
      </c>
      <c r="AO1050" s="14">
        <v>30000</v>
      </c>
      <c r="AP1050" s="14">
        <v>0</v>
      </c>
      <c r="AQ1050" s="14">
        <v>0</v>
      </c>
      <c r="AR1050" s="6">
        <v>96001014</v>
      </c>
      <c r="AS1050" s="14">
        <v>0</v>
      </c>
      <c r="AT1050" s="15" t="s">
        <v>159</v>
      </c>
      <c r="AU1050" s="14" t="s">
        <v>825</v>
      </c>
      <c r="AV1050" s="14">
        <v>10003002</v>
      </c>
      <c r="AW1050" s="14">
        <v>21102031</v>
      </c>
      <c r="AX1050" s="15" t="s">
        <v>160</v>
      </c>
      <c r="AY1050" s="15">
        <v>0</v>
      </c>
      <c r="AZ1050" s="13">
        <v>0</v>
      </c>
      <c r="BA1050" s="13">
        <v>0</v>
      </c>
      <c r="BB1050" s="108"/>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68000001</v>
      </c>
      <c r="D1051" s="15" t="s">
        <v>292</v>
      </c>
      <c r="E1051" s="14">
        <v>1</v>
      </c>
      <c r="F1051" s="14">
        <v>68000001</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0</v>
      </c>
      <c r="AE1051" s="14">
        <v>0</v>
      </c>
      <c r="AF1051" s="14">
        <v>0</v>
      </c>
      <c r="AG1051" s="6">
        <v>2</v>
      </c>
      <c r="AH1051" s="6">
        <v>0</v>
      </c>
      <c r="AI1051" s="6">
        <v>0</v>
      </c>
      <c r="AJ1051" s="6">
        <v>0</v>
      </c>
      <c r="AK1051" s="14">
        <v>0</v>
      </c>
      <c r="AL1051" s="14">
        <v>0</v>
      </c>
      <c r="AM1051" s="14">
        <v>0</v>
      </c>
      <c r="AN1051" s="14">
        <v>0</v>
      </c>
      <c r="AO1051" s="14">
        <v>1000</v>
      </c>
      <c r="AP1051" s="14">
        <v>0</v>
      </c>
      <c r="AQ1051" s="14">
        <v>0</v>
      </c>
      <c r="AR1051" s="6">
        <v>0</v>
      </c>
      <c r="AS1051" s="14" t="s">
        <v>158</v>
      </c>
      <c r="AT1051" s="15" t="s">
        <v>159</v>
      </c>
      <c r="AU1051" s="14">
        <v>0</v>
      </c>
      <c r="AV1051" s="14">
        <v>0</v>
      </c>
      <c r="AW1051" s="14">
        <v>0</v>
      </c>
      <c r="AX1051" s="15" t="s">
        <v>160</v>
      </c>
      <c r="AY1051" s="15" t="s">
        <v>1292</v>
      </c>
      <c r="AZ1051" s="13">
        <v>0</v>
      </c>
      <c r="BA1051" s="13">
        <v>0</v>
      </c>
      <c r="BB1051" s="68" t="s">
        <v>1293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68000002</v>
      </c>
      <c r="D1052" s="15" t="s">
        <v>1294</v>
      </c>
      <c r="E1052" s="14">
        <v>1</v>
      </c>
      <c r="F1052" s="14">
        <v>68000002</v>
      </c>
      <c r="G1052" s="14">
        <v>0</v>
      </c>
      <c r="H1052" s="13">
        <v>0</v>
      </c>
      <c r="I1052" s="14">
        <v>1</v>
      </c>
      <c r="J1052" s="14">
        <v>0</v>
      </c>
      <c r="K1052" s="14">
        <v>0</v>
      </c>
      <c r="L1052" s="14">
        <v>0</v>
      </c>
      <c r="M1052" s="14">
        <v>0</v>
      </c>
      <c r="N1052" s="14">
        <v>2</v>
      </c>
      <c r="O1052" s="14">
        <v>2</v>
      </c>
      <c r="P1052" s="14">
        <v>0.1</v>
      </c>
      <c r="Q1052" s="14">
        <v>0</v>
      </c>
      <c r="R1052" s="6">
        <v>0</v>
      </c>
      <c r="S1052" s="13">
        <v>0</v>
      </c>
      <c r="T1052" s="11">
        <v>1</v>
      </c>
      <c r="U1052" s="14">
        <v>2</v>
      </c>
      <c r="V1052" s="14">
        <v>0</v>
      </c>
      <c r="W1052" s="14">
        <v>0</v>
      </c>
      <c r="X1052" s="14">
        <v>0</v>
      </c>
      <c r="Y1052" s="14">
        <v>0</v>
      </c>
      <c r="Z1052" s="14">
        <v>0</v>
      </c>
      <c r="AA1052" s="14">
        <v>0</v>
      </c>
      <c r="AB1052" s="14">
        <v>1</v>
      </c>
      <c r="AC1052" s="14">
        <v>0</v>
      </c>
      <c r="AD1052" s="14">
        <v>0</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98000020</v>
      </c>
      <c r="AS1052" s="14" t="s">
        <v>158</v>
      </c>
      <c r="AT1052" s="15" t="s">
        <v>159</v>
      </c>
      <c r="AU1052" s="14">
        <v>0</v>
      </c>
      <c r="AV1052" s="14">
        <v>0</v>
      </c>
      <c r="AW1052" s="14">
        <v>0</v>
      </c>
      <c r="AX1052" s="15" t="s">
        <v>160</v>
      </c>
      <c r="AY1052" s="15" t="s">
        <v>158</v>
      </c>
      <c r="AZ1052" s="13">
        <v>0</v>
      </c>
      <c r="BA1052" s="13">
        <v>0</v>
      </c>
      <c r="BB1052" s="68" t="s">
        <v>1295</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68000003</v>
      </c>
      <c r="D1053" s="15" t="s">
        <v>1296</v>
      </c>
      <c r="E1053" s="11">
        <v>1</v>
      </c>
      <c r="F1053" s="14">
        <v>68000003</v>
      </c>
      <c r="G1053" s="11">
        <v>0</v>
      </c>
      <c r="H1053" s="13">
        <v>0</v>
      </c>
      <c r="I1053" s="14">
        <v>1</v>
      </c>
      <c r="J1053" s="14">
        <v>0</v>
      </c>
      <c r="K1053" s="11">
        <v>0</v>
      </c>
      <c r="L1053" s="11">
        <v>0</v>
      </c>
      <c r="M1053" s="11">
        <v>0</v>
      </c>
      <c r="N1053" s="11">
        <v>2</v>
      </c>
      <c r="O1053" s="11">
        <v>1</v>
      </c>
      <c r="P1053" s="11">
        <v>1</v>
      </c>
      <c r="Q1053" s="11">
        <v>0</v>
      </c>
      <c r="R1053" s="6">
        <v>0</v>
      </c>
      <c r="S1053" s="11">
        <v>0</v>
      </c>
      <c r="T1053" s="11">
        <v>0</v>
      </c>
      <c r="U1053" s="11">
        <v>1</v>
      </c>
      <c r="V1053" s="11">
        <v>0</v>
      </c>
      <c r="W1053" s="11">
        <v>0.2</v>
      </c>
      <c r="X1053" s="14">
        <v>0</v>
      </c>
      <c r="Y1053" s="11">
        <v>0</v>
      </c>
      <c r="Z1053" s="11">
        <v>0</v>
      </c>
      <c r="AA1053" s="11">
        <v>0</v>
      </c>
      <c r="AB1053" s="11">
        <v>1</v>
      </c>
      <c r="AC1053" s="11">
        <v>0</v>
      </c>
      <c r="AD1053" s="11">
        <v>0</v>
      </c>
      <c r="AE1053" s="11">
        <v>2</v>
      </c>
      <c r="AF1053" s="11" t="s">
        <v>178</v>
      </c>
      <c r="AG1053" s="6">
        <v>2</v>
      </c>
      <c r="AH1053" s="6">
        <v>0</v>
      </c>
      <c r="AI1053" s="6">
        <v>0</v>
      </c>
      <c r="AJ1053" s="6">
        <v>3</v>
      </c>
      <c r="AK1053" s="11">
        <v>0</v>
      </c>
      <c r="AL1053" s="11">
        <v>0</v>
      </c>
      <c r="AM1053" s="11">
        <v>0</v>
      </c>
      <c r="AN1053" s="11">
        <v>0</v>
      </c>
      <c r="AO1053" s="11">
        <v>1000</v>
      </c>
      <c r="AP1053" s="11">
        <v>0</v>
      </c>
      <c r="AQ1053" s="11">
        <v>0</v>
      </c>
      <c r="AR1053" s="6">
        <v>0</v>
      </c>
      <c r="AS1053" s="11" t="s">
        <v>158</v>
      </c>
      <c r="AT1053" s="15" t="s">
        <v>159</v>
      </c>
      <c r="AU1053" s="11">
        <v>0</v>
      </c>
      <c r="AV1053" s="14">
        <v>0</v>
      </c>
      <c r="AW1053" s="10">
        <v>0</v>
      </c>
      <c r="AX1053" s="12" t="s">
        <v>160</v>
      </c>
      <c r="AY1053" s="11">
        <v>0</v>
      </c>
      <c r="AZ1053" s="13">
        <v>0</v>
      </c>
      <c r="BA1053" s="13">
        <v>0</v>
      </c>
      <c r="BB1053" s="68" t="s">
        <v>1297</v>
      </c>
      <c r="BC1053" s="11">
        <v>0</v>
      </c>
      <c r="BD1053" s="11">
        <v>0</v>
      </c>
      <c r="BE1053" s="11">
        <v>0</v>
      </c>
      <c r="BF1053" s="11">
        <v>0</v>
      </c>
      <c r="BG1053" s="11">
        <v>0</v>
      </c>
      <c r="BH1053" s="11">
        <v>0</v>
      </c>
      <c r="BI1053" s="9">
        <v>0</v>
      </c>
      <c r="BJ1053" s="6">
        <v>0</v>
      </c>
      <c r="BK1053" s="6">
        <v>0</v>
      </c>
      <c r="BL1053" s="6">
        <v>0</v>
      </c>
      <c r="BM1053" s="6">
        <v>0</v>
      </c>
      <c r="BN1053" s="6">
        <v>0</v>
      </c>
      <c r="BO1053" s="6">
        <v>0</v>
      </c>
    </row>
    <row r="1054" spans="3:67" ht="20.100000000000001" customHeight="1">
      <c r="C1054" s="14">
        <v>68000004</v>
      </c>
      <c r="D1054" s="15" t="s">
        <v>1298</v>
      </c>
      <c r="E1054" s="14">
        <v>1</v>
      </c>
      <c r="F1054" s="14">
        <v>68000004</v>
      </c>
      <c r="G1054" s="11">
        <v>0</v>
      </c>
      <c r="H1054" s="13">
        <v>0</v>
      </c>
      <c r="I1054" s="14">
        <v>1</v>
      </c>
      <c r="J1054" s="14">
        <v>0</v>
      </c>
      <c r="K1054" s="14">
        <v>0</v>
      </c>
      <c r="L1054" s="11">
        <v>0</v>
      </c>
      <c r="M1054" s="11">
        <v>0</v>
      </c>
      <c r="N1054" s="11">
        <v>1</v>
      </c>
      <c r="O1054" s="11">
        <v>1</v>
      </c>
      <c r="P1054" s="11">
        <v>0.05</v>
      </c>
      <c r="Q1054" s="11">
        <v>0</v>
      </c>
      <c r="R1054" s="6">
        <v>0</v>
      </c>
      <c r="S1054" s="11">
        <v>0</v>
      </c>
      <c r="T1054" s="11">
        <v>1</v>
      </c>
      <c r="U1054" s="11">
        <v>2</v>
      </c>
      <c r="V1054" s="11">
        <v>0</v>
      </c>
      <c r="W1054" s="11">
        <v>0</v>
      </c>
      <c r="X1054" s="11">
        <v>0</v>
      </c>
      <c r="Y1054" s="11">
        <v>0</v>
      </c>
      <c r="Z1054" s="11">
        <v>0</v>
      </c>
      <c r="AA1054" s="11">
        <v>0</v>
      </c>
      <c r="AB1054" s="11">
        <v>1</v>
      </c>
      <c r="AC1054" s="11">
        <v>68000008</v>
      </c>
      <c r="AD1054" s="11">
        <v>30</v>
      </c>
      <c r="AE1054" s="11">
        <v>0</v>
      </c>
      <c r="AF1054" s="11">
        <v>0</v>
      </c>
      <c r="AG1054" s="6">
        <v>2</v>
      </c>
      <c r="AH1054" s="6">
        <v>2</v>
      </c>
      <c r="AI1054" s="6">
        <v>0</v>
      </c>
      <c r="AJ1054" s="6">
        <v>1.5</v>
      </c>
      <c r="AK1054" s="11">
        <v>0</v>
      </c>
      <c r="AL1054" s="11">
        <v>0</v>
      </c>
      <c r="AM1054" s="11">
        <v>0</v>
      </c>
      <c r="AN1054" s="11">
        <v>0.5</v>
      </c>
      <c r="AO1054" s="11">
        <v>3000</v>
      </c>
      <c r="AP1054" s="11">
        <v>0.5</v>
      </c>
      <c r="AQ1054" s="11">
        <v>0</v>
      </c>
      <c r="AR1054" s="6">
        <v>0</v>
      </c>
      <c r="AS1054" s="11" t="s">
        <v>158</v>
      </c>
      <c r="AT1054" s="12" t="s">
        <v>159</v>
      </c>
      <c r="AU1054" s="11" t="s">
        <v>356</v>
      </c>
      <c r="AV1054" s="14">
        <v>0</v>
      </c>
      <c r="AW1054" s="14">
        <v>21101051</v>
      </c>
      <c r="AX1054" s="12" t="s">
        <v>800</v>
      </c>
      <c r="AY1054" s="191" t="s">
        <v>1299</v>
      </c>
      <c r="AZ1054" s="13">
        <v>0</v>
      </c>
      <c r="BA1054" s="13">
        <v>0</v>
      </c>
      <c r="BB1054" s="37" t="s">
        <v>1300</v>
      </c>
      <c r="BC1054" s="11">
        <v>0</v>
      </c>
      <c r="BD1054" s="11">
        <v>0</v>
      </c>
      <c r="BE1054" s="11">
        <v>0</v>
      </c>
      <c r="BF1054" s="11">
        <v>0</v>
      </c>
      <c r="BG1054" s="11">
        <v>0</v>
      </c>
      <c r="BH1054" s="11">
        <v>0</v>
      </c>
      <c r="BI1054" s="9">
        <v>0</v>
      </c>
      <c r="BJ1054" s="6">
        <v>0</v>
      </c>
      <c r="BK1054" s="6">
        <v>0</v>
      </c>
      <c r="BL1054" s="6">
        <v>0</v>
      </c>
      <c r="BM1054" s="6">
        <v>0</v>
      </c>
      <c r="BN1054" s="6">
        <v>0</v>
      </c>
      <c r="BO1054" s="6">
        <v>0</v>
      </c>
    </row>
    <row r="1055" spans="3:67" ht="20.100000000000001" customHeight="1">
      <c r="C1055" s="14">
        <v>68000005</v>
      </c>
      <c r="D1055" s="15" t="s">
        <v>1301</v>
      </c>
      <c r="E1055" s="14">
        <v>1</v>
      </c>
      <c r="F1055" s="14">
        <v>68000005</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v>
      </c>
      <c r="AE1055" s="14">
        <v>0</v>
      </c>
      <c r="AF1055" s="14">
        <v>0</v>
      </c>
      <c r="AG1055" s="6">
        <v>2</v>
      </c>
      <c r="AH1055" s="6">
        <v>0</v>
      </c>
      <c r="AI1055" s="6">
        <v>0</v>
      </c>
      <c r="AJ1055" s="6">
        <v>0</v>
      </c>
      <c r="AK1055" s="14">
        <v>0</v>
      </c>
      <c r="AL1055" s="14">
        <v>0</v>
      </c>
      <c r="AM1055" s="14">
        <v>0</v>
      </c>
      <c r="AN1055" s="14">
        <v>0</v>
      </c>
      <c r="AO1055" s="14">
        <v>1000</v>
      </c>
      <c r="AP1055" s="14">
        <v>0</v>
      </c>
      <c r="AQ1055" s="14">
        <v>0</v>
      </c>
      <c r="AR1055" s="6">
        <v>98000050</v>
      </c>
      <c r="AS1055" s="14" t="s">
        <v>158</v>
      </c>
      <c r="AT1055" s="15" t="s">
        <v>159</v>
      </c>
      <c r="AU1055" s="14">
        <v>0</v>
      </c>
      <c r="AV1055" s="14">
        <v>0</v>
      </c>
      <c r="AW1055" s="14">
        <v>0</v>
      </c>
      <c r="AX1055" s="15" t="s">
        <v>160</v>
      </c>
      <c r="AY1055" s="15" t="s">
        <v>158</v>
      </c>
      <c r="AZ1055" s="13">
        <v>0</v>
      </c>
      <c r="BA1055" s="13">
        <v>0</v>
      </c>
      <c r="BB1055" s="68" t="s">
        <v>1302</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68000006</v>
      </c>
      <c r="D1056" s="15" t="s">
        <v>1303</v>
      </c>
      <c r="E1056" s="14">
        <v>1</v>
      </c>
      <c r="F1056" s="14">
        <v>68000006</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0</v>
      </c>
      <c r="AS1056" s="6">
        <v>98000060</v>
      </c>
      <c r="AT1056" s="15" t="s">
        <v>159</v>
      </c>
      <c r="AU1056" s="14">
        <v>0</v>
      </c>
      <c r="AV1056" s="14">
        <v>0</v>
      </c>
      <c r="AW1056" s="14">
        <v>0</v>
      </c>
      <c r="AX1056" s="15" t="s">
        <v>160</v>
      </c>
      <c r="AY1056" s="15" t="s">
        <v>158</v>
      </c>
      <c r="AZ1056" s="13">
        <v>0</v>
      </c>
      <c r="BA1056" s="13">
        <v>0</v>
      </c>
      <c r="BB1056" s="68" t="s">
        <v>1304</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68000007</v>
      </c>
      <c r="D1057" s="15" t="s">
        <v>282</v>
      </c>
      <c r="E1057" s="14">
        <v>1</v>
      </c>
      <c r="F1057" s="14">
        <v>68000007</v>
      </c>
      <c r="G1057" s="14">
        <v>0</v>
      </c>
      <c r="H1057" s="13">
        <v>0</v>
      </c>
      <c r="I1057" s="14">
        <v>1</v>
      </c>
      <c r="J1057" s="14">
        <v>0</v>
      </c>
      <c r="K1057" s="14">
        <v>0</v>
      </c>
      <c r="L1057" s="14">
        <v>0</v>
      </c>
      <c r="M1057" s="14">
        <v>0</v>
      </c>
      <c r="N1057" s="14">
        <v>2</v>
      </c>
      <c r="O1057" s="14">
        <v>1</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98000070</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68000008</v>
      </c>
      <c r="D1058" s="15" t="s">
        <v>1306</v>
      </c>
      <c r="E1058" s="11">
        <v>1</v>
      </c>
      <c r="F1058" s="14">
        <v>68000008</v>
      </c>
      <c r="G1058" s="14">
        <v>0</v>
      </c>
      <c r="H1058" s="13">
        <v>0</v>
      </c>
      <c r="I1058" s="14">
        <v>1</v>
      </c>
      <c r="J1058" s="14">
        <v>0</v>
      </c>
      <c r="K1058" s="14">
        <v>0</v>
      </c>
      <c r="L1058" s="11">
        <v>0</v>
      </c>
      <c r="M1058" s="11">
        <v>0</v>
      </c>
      <c r="N1058" s="11">
        <v>5</v>
      </c>
      <c r="O1058" s="11">
        <v>0</v>
      </c>
      <c r="P1058" s="11">
        <v>0</v>
      </c>
      <c r="Q1058" s="11">
        <v>0</v>
      </c>
      <c r="R1058" s="6">
        <v>0</v>
      </c>
      <c r="S1058" s="11">
        <v>0</v>
      </c>
      <c r="T1058" s="11">
        <v>1</v>
      </c>
      <c r="U1058" s="11">
        <v>2</v>
      </c>
      <c r="V1058" s="11">
        <v>0</v>
      </c>
      <c r="W1058" s="14">
        <v>0</v>
      </c>
      <c r="X1058" s="14">
        <v>0</v>
      </c>
      <c r="Y1058" s="11">
        <v>0</v>
      </c>
      <c r="Z1058" s="11">
        <v>0</v>
      </c>
      <c r="AA1058" s="11">
        <v>0</v>
      </c>
      <c r="AB1058" s="11">
        <v>0</v>
      </c>
      <c r="AC1058" s="11">
        <v>0</v>
      </c>
      <c r="AD1058" s="11">
        <v>9</v>
      </c>
      <c r="AE1058" s="11">
        <v>2</v>
      </c>
      <c r="AF1058" s="11" t="s">
        <v>167</v>
      </c>
      <c r="AG1058" s="6">
        <v>2</v>
      </c>
      <c r="AH1058" s="6">
        <v>0</v>
      </c>
      <c r="AI1058" s="6">
        <v>0</v>
      </c>
      <c r="AJ1058" s="6">
        <v>0</v>
      </c>
      <c r="AK1058" s="11">
        <v>0</v>
      </c>
      <c r="AL1058" s="11">
        <v>0</v>
      </c>
      <c r="AM1058" s="11">
        <v>0</v>
      </c>
      <c r="AN1058" s="11">
        <v>0.5</v>
      </c>
      <c r="AO1058" s="11">
        <v>3000</v>
      </c>
      <c r="AP1058" s="11">
        <v>0</v>
      </c>
      <c r="AQ1058" s="11">
        <v>0</v>
      </c>
      <c r="AR1058" s="6">
        <v>0</v>
      </c>
      <c r="AS1058" s="11" t="s">
        <v>158</v>
      </c>
      <c r="AT1058" s="15" t="s">
        <v>159</v>
      </c>
      <c r="AU1058" s="11">
        <v>0</v>
      </c>
      <c r="AV1058" s="14">
        <v>0</v>
      </c>
      <c r="AW1058" s="14">
        <v>0</v>
      </c>
      <c r="AX1058" s="12" t="s">
        <v>160</v>
      </c>
      <c r="AY1058" s="11" t="s">
        <v>1307</v>
      </c>
      <c r="AZ1058" s="13">
        <v>0</v>
      </c>
      <c r="BA1058" s="13">
        <v>0</v>
      </c>
      <c r="BB1058" s="68" t="s">
        <v>1308</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68000009</v>
      </c>
      <c r="D1059" s="15" t="s">
        <v>1309</v>
      </c>
      <c r="E1059" s="11">
        <v>1</v>
      </c>
      <c r="F1059" s="14">
        <v>68000009</v>
      </c>
      <c r="G1059" s="14">
        <v>0</v>
      </c>
      <c r="H1059" s="13">
        <v>0</v>
      </c>
      <c r="I1059" s="14">
        <v>1</v>
      </c>
      <c r="J1059" s="14">
        <v>0</v>
      </c>
      <c r="K1059" s="14">
        <v>0</v>
      </c>
      <c r="L1059" s="11">
        <v>0</v>
      </c>
      <c r="M1059" s="11">
        <v>0</v>
      </c>
      <c r="N1059" s="11">
        <v>5</v>
      </c>
      <c r="O1059" s="11">
        <v>0</v>
      </c>
      <c r="P1059" s="11">
        <v>0</v>
      </c>
      <c r="Q1059" s="11">
        <v>0</v>
      </c>
      <c r="R1059" s="6">
        <v>0</v>
      </c>
      <c r="S1059" s="11">
        <v>0</v>
      </c>
      <c r="T1059" s="11">
        <v>1</v>
      </c>
      <c r="U1059" s="11">
        <v>2</v>
      </c>
      <c r="V1059" s="11">
        <v>0</v>
      </c>
      <c r="W1059" s="14">
        <v>0</v>
      </c>
      <c r="X1059" s="14">
        <v>0</v>
      </c>
      <c r="Y1059" s="11">
        <v>0</v>
      </c>
      <c r="Z1059" s="11">
        <v>0</v>
      </c>
      <c r="AA1059" s="11">
        <v>0</v>
      </c>
      <c r="AB1059" s="11">
        <v>0</v>
      </c>
      <c r="AC1059" s="11">
        <v>0</v>
      </c>
      <c r="AD1059" s="11">
        <v>9</v>
      </c>
      <c r="AE1059" s="11">
        <v>2</v>
      </c>
      <c r="AF1059" s="11" t="s">
        <v>167</v>
      </c>
      <c r="AG1059" s="6">
        <v>2</v>
      </c>
      <c r="AH1059" s="6">
        <v>0</v>
      </c>
      <c r="AI1059" s="6">
        <v>0</v>
      </c>
      <c r="AJ1059" s="6">
        <v>0</v>
      </c>
      <c r="AK1059" s="11">
        <v>0</v>
      </c>
      <c r="AL1059" s="11">
        <v>0</v>
      </c>
      <c r="AM1059" s="11">
        <v>0</v>
      </c>
      <c r="AN1059" s="11">
        <v>0.5</v>
      </c>
      <c r="AO1059" s="11">
        <v>3000</v>
      </c>
      <c r="AP1059" s="11">
        <v>0</v>
      </c>
      <c r="AQ1059" s="11">
        <v>0</v>
      </c>
      <c r="AR1059" s="6">
        <v>0</v>
      </c>
      <c r="AS1059" s="11" t="s">
        <v>158</v>
      </c>
      <c r="AT1059" s="15" t="s">
        <v>159</v>
      </c>
      <c r="AU1059" s="11">
        <v>0</v>
      </c>
      <c r="AV1059" s="14">
        <v>0</v>
      </c>
      <c r="AW1059" s="14">
        <v>0</v>
      </c>
      <c r="AX1059" s="12" t="s">
        <v>160</v>
      </c>
      <c r="AY1059" s="11"/>
      <c r="AZ1059" s="13">
        <v>0</v>
      </c>
      <c r="BA1059" s="13">
        <v>0</v>
      </c>
      <c r="BB1059" s="68" t="s">
        <v>1310</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68000010</v>
      </c>
      <c r="D1060" s="15" t="s">
        <v>1311</v>
      </c>
      <c r="E1060" s="14">
        <v>1</v>
      </c>
      <c r="F1060" s="14">
        <v>68000010</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14" t="s">
        <v>158</v>
      </c>
      <c r="AT1060" s="15" t="s">
        <v>159</v>
      </c>
      <c r="AU1060" s="14">
        <v>0</v>
      </c>
      <c r="AV1060" s="14">
        <v>0</v>
      </c>
      <c r="AW1060" s="14">
        <v>0</v>
      </c>
      <c r="AX1060" s="15" t="s">
        <v>160</v>
      </c>
      <c r="AY1060" s="15" t="s">
        <v>1312</v>
      </c>
      <c r="AZ1060" s="13">
        <v>0</v>
      </c>
      <c r="BA1060" s="13">
        <v>0</v>
      </c>
      <c r="BB1060" s="68" t="s">
        <v>1313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68000011</v>
      </c>
      <c r="D1061" s="15" t="s">
        <v>1314</v>
      </c>
      <c r="E1061" s="14">
        <v>1</v>
      </c>
      <c r="F1061" s="14">
        <v>68000011</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98000080</v>
      </c>
      <c r="AS1061" s="14" t="s">
        <v>158</v>
      </c>
      <c r="AT1061" s="15" t="s">
        <v>159</v>
      </c>
      <c r="AU1061" s="14">
        <v>0</v>
      </c>
      <c r="AV1061" s="14">
        <v>0</v>
      </c>
      <c r="AW1061" s="14">
        <v>0</v>
      </c>
      <c r="AX1061" s="15" t="s">
        <v>160</v>
      </c>
      <c r="AY1061" s="15" t="s">
        <v>158</v>
      </c>
      <c r="AZ1061" s="13">
        <v>0</v>
      </c>
      <c r="BA1061" s="13">
        <v>0</v>
      </c>
      <c r="BB1061" s="68" t="s">
        <v>1315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68000012</v>
      </c>
      <c r="D1062" s="15" t="s">
        <v>1316</v>
      </c>
      <c r="E1062" s="14">
        <v>1</v>
      </c>
      <c r="F1062" s="14">
        <v>68000012</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1317</v>
      </c>
      <c r="AZ1062" s="13">
        <v>0</v>
      </c>
      <c r="BA1062" s="13">
        <v>0</v>
      </c>
      <c r="BB1062" s="68" t="s">
        <v>1318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68000013</v>
      </c>
      <c r="D1063" s="15" t="s">
        <v>1319</v>
      </c>
      <c r="E1063" s="14">
        <v>1</v>
      </c>
      <c r="F1063" s="14">
        <v>68000013</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1320</v>
      </c>
      <c r="AZ1063" s="13">
        <v>0</v>
      </c>
      <c r="BA1063" s="13">
        <v>0</v>
      </c>
      <c r="BB1063" s="68" t="s">
        <v>1321</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68000014</v>
      </c>
      <c r="D1064" s="15" t="s">
        <v>1322</v>
      </c>
      <c r="E1064" s="14">
        <v>1</v>
      </c>
      <c r="F1064" s="14">
        <v>68000014</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1323</v>
      </c>
      <c r="AZ1064" s="13">
        <v>0</v>
      </c>
      <c r="BA1064" s="13">
        <v>0</v>
      </c>
      <c r="BB1064" s="68" t="s">
        <v>1324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68000015</v>
      </c>
      <c r="D1065" s="15" t="s">
        <v>1325</v>
      </c>
      <c r="E1065" s="14">
        <v>1</v>
      </c>
      <c r="F1065" s="14">
        <v>68000015</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1326</v>
      </c>
      <c r="AZ1065" s="13">
        <v>0</v>
      </c>
      <c r="BA1065" s="13">
        <v>0</v>
      </c>
      <c r="BB1065" s="68" t="s">
        <v>1327</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68000016</v>
      </c>
      <c r="D1066" s="15" t="s">
        <v>1328</v>
      </c>
      <c r="E1066" s="14">
        <v>1</v>
      </c>
      <c r="F1066" s="14">
        <v>68000016</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1329</v>
      </c>
      <c r="AZ1066" s="13">
        <v>0</v>
      </c>
      <c r="BA1066" s="13">
        <v>0</v>
      </c>
      <c r="BB1066" s="68" t="s">
        <v>1330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68000017</v>
      </c>
      <c r="D1067" s="15" t="s">
        <v>1331</v>
      </c>
      <c r="E1067" s="14">
        <v>1</v>
      </c>
      <c r="F1067" s="14">
        <v>68000017</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1332</v>
      </c>
      <c r="AZ1067" s="13">
        <v>0</v>
      </c>
      <c r="BA1067" s="13">
        <v>0</v>
      </c>
      <c r="BB1067" s="68" t="s">
        <v>1333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68000101</v>
      </c>
      <c r="D1068" s="15" t="s">
        <v>1334</v>
      </c>
      <c r="E1068" s="14">
        <v>1</v>
      </c>
      <c r="F1068" s="14">
        <v>68000101</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1335</v>
      </c>
      <c r="AZ1068" s="13">
        <v>0</v>
      </c>
      <c r="BA1068" s="13">
        <v>0</v>
      </c>
      <c r="BB1068" s="68" t="s">
        <v>1336</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68000102</v>
      </c>
      <c r="D1069" s="15" t="s">
        <v>1337</v>
      </c>
      <c r="E1069" s="14">
        <v>1</v>
      </c>
      <c r="F1069" s="14">
        <v>68000102</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1338</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68000103</v>
      </c>
      <c r="D1070" s="15" t="s">
        <v>1339</v>
      </c>
      <c r="E1070" s="14">
        <v>1</v>
      </c>
      <c r="F1070" s="14">
        <v>68000103</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68000104</v>
      </c>
      <c r="D1071" s="15" t="s">
        <v>1341</v>
      </c>
      <c r="E1071" s="14">
        <v>1</v>
      </c>
      <c r="F1071" s="14">
        <v>68000104</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1342</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68000105</v>
      </c>
      <c r="D1072" s="15" t="s">
        <v>1343</v>
      </c>
      <c r="E1072" s="14">
        <v>1</v>
      </c>
      <c r="F1072" s="14">
        <v>68000105</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1344</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68000106</v>
      </c>
      <c r="D1073" s="15" t="s">
        <v>1345</v>
      </c>
      <c r="E1073" s="14">
        <v>1</v>
      </c>
      <c r="F1073" s="14">
        <v>68000106</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1346</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68000107</v>
      </c>
      <c r="D1074" s="15" t="s">
        <v>1347</v>
      </c>
      <c r="E1074" s="14">
        <v>1</v>
      </c>
      <c r="F1074" s="14">
        <v>68000107</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1348</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68000108</v>
      </c>
      <c r="D1075" s="15" t="s">
        <v>1349</v>
      </c>
      <c r="E1075" s="14">
        <v>1</v>
      </c>
      <c r="F1075" s="14">
        <v>68000108</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1350</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68000109</v>
      </c>
      <c r="D1076" s="15" t="s">
        <v>1351</v>
      </c>
      <c r="E1076" s="14">
        <v>1</v>
      </c>
      <c r="F1076" s="14">
        <v>68000109</v>
      </c>
      <c r="G1076" s="14">
        <v>0</v>
      </c>
      <c r="H1076" s="13">
        <v>0</v>
      </c>
      <c r="I1076" s="14">
        <v>1</v>
      </c>
      <c r="J1076" s="14">
        <v>0</v>
      </c>
      <c r="K1076" s="14">
        <v>0</v>
      </c>
      <c r="L1076" s="14">
        <v>0</v>
      </c>
      <c r="M1076" s="14">
        <v>0</v>
      </c>
      <c r="N1076" s="14">
        <v>5</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1352</v>
      </c>
      <c r="AZ1076" s="13">
        <v>0</v>
      </c>
      <c r="BA1076" s="13">
        <v>0</v>
      </c>
      <c r="BB1076" s="68" t="s">
        <v>1353</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68000110</v>
      </c>
      <c r="D1077" s="15" t="s">
        <v>1354</v>
      </c>
      <c r="E1077" s="14">
        <v>1</v>
      </c>
      <c r="F1077" s="14">
        <v>68000110</v>
      </c>
      <c r="G1077" s="14">
        <v>0</v>
      </c>
      <c r="H1077" s="13">
        <v>0</v>
      </c>
      <c r="I1077" s="14">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200" t="s">
        <v>1355</v>
      </c>
      <c r="AS1077" s="14" t="s">
        <v>158</v>
      </c>
      <c r="AT1077" s="15" t="s">
        <v>159</v>
      </c>
      <c r="AU1077" s="14">
        <v>0</v>
      </c>
      <c r="AV1077" s="14">
        <v>0</v>
      </c>
      <c r="AW1077" s="14">
        <v>0</v>
      </c>
      <c r="AX1077" s="15" t="s">
        <v>160</v>
      </c>
      <c r="AY1077" s="15" t="s">
        <v>158</v>
      </c>
      <c r="AZ1077" s="13">
        <v>0</v>
      </c>
      <c r="BA1077" s="13">
        <v>0</v>
      </c>
      <c r="BB1077" s="68" t="s">
        <v>1356</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68000111</v>
      </c>
      <c r="D1078" s="15" t="s">
        <v>1357</v>
      </c>
      <c r="E1078" s="14">
        <v>1</v>
      </c>
      <c r="F1078" s="14">
        <v>68000111</v>
      </c>
      <c r="G1078" s="14">
        <v>0</v>
      </c>
      <c r="H1078" s="13">
        <v>0</v>
      </c>
      <c r="I1078" s="14">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200" t="s">
        <v>1358</v>
      </c>
      <c r="AS1078" s="14" t="s">
        <v>158</v>
      </c>
      <c r="AT1078" s="15" t="s">
        <v>159</v>
      </c>
      <c r="AU1078" s="14">
        <v>0</v>
      </c>
      <c r="AV1078" s="14">
        <v>0</v>
      </c>
      <c r="AW1078" s="14">
        <v>0</v>
      </c>
      <c r="AX1078" s="15" t="s">
        <v>160</v>
      </c>
      <c r="AY1078" s="15" t="s">
        <v>158</v>
      </c>
      <c r="AZ1078" s="13">
        <v>0</v>
      </c>
      <c r="BA1078" s="13">
        <v>0</v>
      </c>
      <c r="BB1078" s="68" t="s">
        <v>1359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68000112</v>
      </c>
      <c r="D1079" s="15" t="s">
        <v>1360</v>
      </c>
      <c r="E1079" s="14">
        <v>1</v>
      </c>
      <c r="F1079" s="14">
        <v>68000112</v>
      </c>
      <c r="G1079" s="14">
        <v>0</v>
      </c>
      <c r="H1079" s="13">
        <v>0</v>
      </c>
      <c r="I1079" s="14">
        <v>1</v>
      </c>
      <c r="J1079" s="14">
        <v>0</v>
      </c>
      <c r="K1079" s="14">
        <v>0</v>
      </c>
      <c r="L1079" s="14">
        <v>0</v>
      </c>
      <c r="M1079" s="14">
        <v>0</v>
      </c>
      <c r="N1079" s="14">
        <v>2</v>
      </c>
      <c r="O1079" s="14">
        <v>2</v>
      </c>
      <c r="P1079" s="14">
        <v>0.5</v>
      </c>
      <c r="Q1079" s="14">
        <v>0</v>
      </c>
      <c r="R1079" s="6">
        <v>0</v>
      </c>
      <c r="S1079" s="13">
        <v>0</v>
      </c>
      <c r="T1079" s="11">
        <v>1</v>
      </c>
      <c r="U1079" s="14">
        <v>2</v>
      </c>
      <c r="V1079" s="14">
        <v>0</v>
      </c>
      <c r="W1079" s="14">
        <v>0</v>
      </c>
      <c r="X1079" s="14">
        <v>0</v>
      </c>
      <c r="Y1079" s="14">
        <v>0</v>
      </c>
      <c r="Z1079" s="14">
        <v>0</v>
      </c>
      <c r="AA1079" s="14">
        <v>0</v>
      </c>
      <c r="AB1079" s="14">
        <v>1</v>
      </c>
      <c r="AC1079" s="14">
        <v>0</v>
      </c>
      <c r="AD1079" s="14">
        <v>30</v>
      </c>
      <c r="AE1079" s="14">
        <v>0</v>
      </c>
      <c r="AF1079" s="14">
        <v>0</v>
      </c>
      <c r="AG1079" s="6">
        <v>2</v>
      </c>
      <c r="AH1079" s="6">
        <v>0</v>
      </c>
      <c r="AI1079" s="6">
        <v>0</v>
      </c>
      <c r="AJ1079" s="6">
        <v>0</v>
      </c>
      <c r="AK1079" s="14">
        <v>0</v>
      </c>
      <c r="AL1079" s="14">
        <v>0</v>
      </c>
      <c r="AM1079" s="14">
        <v>0</v>
      </c>
      <c r="AN1079" s="14">
        <v>0</v>
      </c>
      <c r="AO1079" s="14">
        <v>1000</v>
      </c>
      <c r="AP1079" s="14">
        <v>0</v>
      </c>
      <c r="AQ1079" s="14">
        <v>0</v>
      </c>
      <c r="AR1079" s="200" t="s">
        <v>1361</v>
      </c>
      <c r="AS1079" s="14" t="s">
        <v>158</v>
      </c>
      <c r="AT1079" s="15" t="s">
        <v>159</v>
      </c>
      <c r="AU1079" s="14">
        <v>0</v>
      </c>
      <c r="AV1079" s="14">
        <v>0</v>
      </c>
      <c r="AW1079" s="14">
        <v>0</v>
      </c>
      <c r="AX1079" s="15" t="s">
        <v>160</v>
      </c>
      <c r="AY1079" s="15" t="s">
        <v>158</v>
      </c>
      <c r="AZ1079" s="13">
        <v>0</v>
      </c>
      <c r="BA1079" s="13">
        <v>0</v>
      </c>
      <c r="BB1079" s="68" t="s">
        <v>1362</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68000113</v>
      </c>
      <c r="D1080" s="15" t="s">
        <v>1363</v>
      </c>
      <c r="E1080" s="14">
        <v>1</v>
      </c>
      <c r="F1080" s="14">
        <v>68000113</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158</v>
      </c>
      <c r="AZ1080" s="13">
        <v>0</v>
      </c>
      <c r="BA1080" s="13">
        <v>0</v>
      </c>
      <c r="BB1080" s="68" t="s">
        <v>1364</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69000001</v>
      </c>
      <c r="D1081" s="59" t="s">
        <v>1365</v>
      </c>
      <c r="E1081" s="9">
        <v>1</v>
      </c>
      <c r="F1081" s="14">
        <v>60090002</v>
      </c>
      <c r="G1081" s="9">
        <v>0</v>
      </c>
      <c r="H1081" s="10">
        <v>0</v>
      </c>
      <c r="I1081" s="9">
        <v>1</v>
      </c>
      <c r="J1081" s="9">
        <v>0</v>
      </c>
      <c r="K1081" s="10">
        <v>0</v>
      </c>
      <c r="L1081" s="10">
        <v>0</v>
      </c>
      <c r="M1081" s="9" t="s">
        <v>1366</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160</v>
      </c>
      <c r="AY1081" s="69">
        <v>0</v>
      </c>
      <c r="AZ1081" s="13">
        <v>0</v>
      </c>
      <c r="BA1081" s="13">
        <v>1</v>
      </c>
      <c r="BB1081" s="161" t="s">
        <v>1367</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69000002</v>
      </c>
      <c r="D1082" s="15" t="s">
        <v>1368</v>
      </c>
      <c r="E1082" s="14">
        <v>1</v>
      </c>
      <c r="F1082" s="14">
        <v>68000110</v>
      </c>
      <c r="G1082" s="14">
        <v>0</v>
      </c>
      <c r="H1082" s="13">
        <v>0</v>
      </c>
      <c r="I1082" s="9">
        <v>1</v>
      </c>
      <c r="J1082" s="14">
        <v>0</v>
      </c>
      <c r="K1082" s="14">
        <v>0</v>
      </c>
      <c r="L1082" s="14">
        <v>0</v>
      </c>
      <c r="M1082" s="14">
        <v>0</v>
      </c>
      <c r="N1082" s="14">
        <v>2</v>
      </c>
      <c r="O1082" s="14">
        <v>1</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160">
        <v>69000021</v>
      </c>
      <c r="AS1082" s="14" t="s">
        <v>158</v>
      </c>
      <c r="AT1082" s="15" t="s">
        <v>159</v>
      </c>
      <c r="AU1082" s="14">
        <v>0</v>
      </c>
      <c r="AV1082" s="14">
        <v>0</v>
      </c>
      <c r="AW1082" s="14">
        <v>0</v>
      </c>
      <c r="AX1082" s="15" t="s">
        <v>160</v>
      </c>
      <c r="AY1082" s="15" t="s">
        <v>158</v>
      </c>
      <c r="AZ1082" s="13">
        <v>0</v>
      </c>
      <c r="BA1082" s="13">
        <v>1</v>
      </c>
      <c r="BB1082" s="68" t="s">
        <v>1356</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69000003</v>
      </c>
      <c r="D1083" s="59" t="s">
        <v>1369</v>
      </c>
      <c r="E1083" s="9">
        <v>1</v>
      </c>
      <c r="F1083" s="14">
        <v>60090002</v>
      </c>
      <c r="G1083" s="9">
        <v>0</v>
      </c>
      <c r="H1083" s="10">
        <v>0</v>
      </c>
      <c r="I1083" s="9">
        <v>1</v>
      </c>
      <c r="J1083" s="9">
        <v>0</v>
      </c>
      <c r="K1083" s="10">
        <v>0</v>
      </c>
      <c r="L1083" s="10">
        <v>0</v>
      </c>
      <c r="M1083" s="9" t="s">
        <v>1370</v>
      </c>
      <c r="N1083" s="9">
        <v>3</v>
      </c>
      <c r="O1083" s="9">
        <v>0</v>
      </c>
      <c r="P1083" s="9">
        <v>0</v>
      </c>
      <c r="Q1083" s="9">
        <v>0</v>
      </c>
      <c r="R1083" s="6">
        <v>0</v>
      </c>
      <c r="S1083" s="9">
        <v>0</v>
      </c>
      <c r="T1083" s="11">
        <v>1</v>
      </c>
      <c r="U1083" s="9">
        <v>0</v>
      </c>
      <c r="V1083" s="10">
        <v>0</v>
      </c>
      <c r="W1083" s="9">
        <v>0</v>
      </c>
      <c r="X1083" s="9">
        <v>0</v>
      </c>
      <c r="Y1083" s="9">
        <v>0</v>
      </c>
      <c r="Z1083" s="9">
        <v>0</v>
      </c>
      <c r="AA1083" s="10">
        <v>0</v>
      </c>
      <c r="AB1083" s="9">
        <v>0</v>
      </c>
      <c r="AC1083" s="9">
        <v>0</v>
      </c>
      <c r="AD1083" s="9">
        <v>0</v>
      </c>
      <c r="AE1083" s="9">
        <v>0</v>
      </c>
      <c r="AF1083" s="9">
        <v>0</v>
      </c>
      <c r="AG1083" s="10">
        <v>0</v>
      </c>
      <c r="AH1083" s="27">
        <v>0</v>
      </c>
      <c r="AI1083" s="6">
        <v>0</v>
      </c>
      <c r="AJ1083" s="9">
        <v>0</v>
      </c>
      <c r="AK1083" s="28">
        <v>0</v>
      </c>
      <c r="AL1083" s="9">
        <v>0</v>
      </c>
      <c r="AM1083" s="9">
        <v>0</v>
      </c>
      <c r="AN1083" s="9">
        <v>0</v>
      </c>
      <c r="AO1083" s="9">
        <v>0</v>
      </c>
      <c r="AP1083" s="9">
        <v>0</v>
      </c>
      <c r="AQ1083" s="9">
        <v>0</v>
      </c>
      <c r="AR1083" s="6">
        <v>0</v>
      </c>
      <c r="AS1083" s="31">
        <v>0</v>
      </c>
      <c r="AT1083" s="9">
        <v>0</v>
      </c>
      <c r="AU1083" s="10">
        <v>0</v>
      </c>
      <c r="AV1083" s="10">
        <v>0</v>
      </c>
      <c r="AW1083" s="10">
        <v>0</v>
      </c>
      <c r="AX1083" s="15" t="s">
        <v>160</v>
      </c>
      <c r="AY1083" s="69">
        <v>0</v>
      </c>
      <c r="AZ1083" s="13">
        <v>0</v>
      </c>
      <c r="BA1083" s="13">
        <v>1</v>
      </c>
      <c r="BB1083" s="161" t="s">
        <v>1367</v>
      </c>
      <c r="BC1083" s="9">
        <v>0</v>
      </c>
      <c r="BD1083" s="9">
        <v>0</v>
      </c>
      <c r="BE1083" s="14">
        <v>0</v>
      </c>
      <c r="BF1083" s="9">
        <v>0</v>
      </c>
      <c r="BG1083" s="9">
        <v>0</v>
      </c>
      <c r="BH1083" s="28">
        <v>0</v>
      </c>
      <c r="BI1083" s="9">
        <v>0</v>
      </c>
      <c r="BJ1083" s="6">
        <v>0</v>
      </c>
      <c r="BK1083" s="6">
        <v>0</v>
      </c>
      <c r="BL1083" s="6">
        <v>0</v>
      </c>
      <c r="BM1083" s="6">
        <v>0</v>
      </c>
      <c r="BN1083" s="6">
        <v>0</v>
      </c>
      <c r="BO1083" s="6">
        <v>0</v>
      </c>
    </row>
    <row r="1084" spans="3:67" ht="20.100000000000001" customHeight="1">
      <c r="C1084" s="14">
        <v>69000004</v>
      </c>
      <c r="D1084" s="15" t="s">
        <v>1371</v>
      </c>
      <c r="E1084" s="14">
        <v>1</v>
      </c>
      <c r="F1084" s="14">
        <v>68000110</v>
      </c>
      <c r="G1084" s="14">
        <v>0</v>
      </c>
      <c r="H1084" s="13">
        <v>0</v>
      </c>
      <c r="I1084" s="9">
        <v>1</v>
      </c>
      <c r="J1084" s="14">
        <v>0</v>
      </c>
      <c r="K1084" s="14">
        <v>0</v>
      </c>
      <c r="L1084" s="14">
        <v>0</v>
      </c>
      <c r="M1084" s="14">
        <v>0</v>
      </c>
      <c r="N1084" s="14">
        <v>2</v>
      </c>
      <c r="O1084" s="14">
        <v>3</v>
      </c>
      <c r="P1084" s="14">
        <v>0.2</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69000041</v>
      </c>
      <c r="AS1084" s="14" t="s">
        <v>158</v>
      </c>
      <c r="AT1084" s="15" t="s">
        <v>159</v>
      </c>
      <c r="AU1084" s="14">
        <v>0</v>
      </c>
      <c r="AV1084" s="14">
        <v>0</v>
      </c>
      <c r="AW1084" s="14">
        <v>0</v>
      </c>
      <c r="AX1084" s="15" t="s">
        <v>160</v>
      </c>
      <c r="AY1084" s="15" t="s">
        <v>158</v>
      </c>
      <c r="AZ1084" s="13">
        <v>0</v>
      </c>
      <c r="BA1084" s="13">
        <v>1</v>
      </c>
      <c r="BB1084" s="33" t="s">
        <v>1372</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69000005</v>
      </c>
      <c r="D1085" s="59" t="s">
        <v>1373</v>
      </c>
      <c r="E1085" s="9">
        <v>1</v>
      </c>
      <c r="F1085" s="14">
        <v>60090002</v>
      </c>
      <c r="G1085" s="9">
        <v>0</v>
      </c>
      <c r="H1085" s="10">
        <v>0</v>
      </c>
      <c r="I1085" s="9">
        <v>1</v>
      </c>
      <c r="J1085" s="9">
        <v>0</v>
      </c>
      <c r="K1085" s="10">
        <v>0</v>
      </c>
      <c r="L1085" s="10">
        <v>0</v>
      </c>
      <c r="M1085" s="9" t="s">
        <v>1374</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1367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69000006</v>
      </c>
      <c r="D1086" s="7" t="s">
        <v>1375</v>
      </c>
      <c r="E1086" s="14">
        <v>1</v>
      </c>
      <c r="F1086" s="14">
        <v>66001007</v>
      </c>
      <c r="G1086" s="6">
        <v>0</v>
      </c>
      <c r="H1086" s="6">
        <v>0</v>
      </c>
      <c r="I1086" s="9">
        <v>1</v>
      </c>
      <c r="J1086" s="14">
        <v>0</v>
      </c>
      <c r="K1086" s="6">
        <v>0</v>
      </c>
      <c r="L1086" s="6">
        <v>0</v>
      </c>
      <c r="M1086" s="6">
        <v>0</v>
      </c>
      <c r="N1086" s="6">
        <v>2</v>
      </c>
      <c r="O1086" s="6">
        <v>3</v>
      </c>
      <c r="P1086" s="6">
        <v>0.05</v>
      </c>
      <c r="Q1086" s="6">
        <v>0</v>
      </c>
      <c r="R1086" s="6">
        <v>0</v>
      </c>
      <c r="S1086" s="6">
        <v>0</v>
      </c>
      <c r="T1086" s="11">
        <v>1</v>
      </c>
      <c r="U1086" s="6">
        <v>2</v>
      </c>
      <c r="V1086" s="6">
        <v>1000</v>
      </c>
      <c r="W1086" s="6">
        <v>0</v>
      </c>
      <c r="X1086" s="6">
        <v>0</v>
      </c>
      <c r="Y1086" s="6">
        <v>0</v>
      </c>
      <c r="Z1086" s="6">
        <v>0</v>
      </c>
      <c r="AA1086" s="6">
        <v>0</v>
      </c>
      <c r="AB1086" s="14">
        <v>0</v>
      </c>
      <c r="AC1086" s="6">
        <v>0</v>
      </c>
      <c r="AD1086" s="6">
        <v>15</v>
      </c>
      <c r="AE1086" s="6">
        <v>0</v>
      </c>
      <c r="AF1086" s="6">
        <v>0</v>
      </c>
      <c r="AG1086" s="6">
        <v>7</v>
      </c>
      <c r="AH1086" s="6">
        <v>0</v>
      </c>
      <c r="AI1086" s="6">
        <v>0</v>
      </c>
      <c r="AJ1086" s="6">
        <v>6</v>
      </c>
      <c r="AK1086" s="6">
        <v>0</v>
      </c>
      <c r="AL1086" s="6">
        <v>0</v>
      </c>
      <c r="AM1086" s="6">
        <v>0</v>
      </c>
      <c r="AN1086" s="6">
        <v>0.5</v>
      </c>
      <c r="AO1086" s="6">
        <v>1000</v>
      </c>
      <c r="AP1086" s="6">
        <v>0</v>
      </c>
      <c r="AQ1086" s="6">
        <v>0</v>
      </c>
      <c r="AR1086" s="6">
        <v>0</v>
      </c>
      <c r="AS1086" s="6" t="s">
        <v>158</v>
      </c>
      <c r="AT1086" s="7" t="s">
        <v>197</v>
      </c>
      <c r="AU1086" s="6" t="s">
        <v>788</v>
      </c>
      <c r="AV1086" s="6" t="s">
        <v>158</v>
      </c>
      <c r="AW1086" s="6" t="s">
        <v>867</v>
      </c>
      <c r="AX1086" s="7" t="s">
        <v>160</v>
      </c>
      <c r="AY1086" s="6">
        <v>0</v>
      </c>
      <c r="AZ1086" s="13">
        <v>0</v>
      </c>
      <c r="BA1086" s="13">
        <v>1</v>
      </c>
      <c r="BB1086" s="33" t="s">
        <v>1376</v>
      </c>
      <c r="BC1086" s="6">
        <v>0</v>
      </c>
      <c r="BD1086" s="11">
        <v>0</v>
      </c>
      <c r="BE1086" s="6">
        <v>0</v>
      </c>
      <c r="BF1086" s="6">
        <v>0</v>
      </c>
      <c r="BG1086" s="6">
        <v>0</v>
      </c>
      <c r="BH1086" s="6">
        <v>0</v>
      </c>
      <c r="BI1086" s="9">
        <v>0</v>
      </c>
      <c r="BJ1086" s="6">
        <v>1</v>
      </c>
      <c r="BK1086" s="6">
        <v>0</v>
      </c>
      <c r="BL1086" s="6">
        <v>0</v>
      </c>
      <c r="BM1086" s="6">
        <v>0</v>
      </c>
      <c r="BN1086" s="6">
        <v>0</v>
      </c>
      <c r="BO1086" s="6">
        <v>0</v>
      </c>
    </row>
    <row r="1087" spans="3:67" ht="20.100000000000001" customHeight="1">
      <c r="C1087" s="14">
        <v>69000007</v>
      </c>
      <c r="D1087" s="7" t="s">
        <v>1377</v>
      </c>
      <c r="E1087" s="14">
        <v>1</v>
      </c>
      <c r="F1087" s="14">
        <v>68000110</v>
      </c>
      <c r="G1087" s="14">
        <v>0</v>
      </c>
      <c r="H1087" s="13">
        <v>0</v>
      </c>
      <c r="I1087" s="9">
        <v>1</v>
      </c>
      <c r="J1087" s="14">
        <v>0</v>
      </c>
      <c r="K1087" s="14">
        <v>0</v>
      </c>
      <c r="L1087" s="14">
        <v>0</v>
      </c>
      <c r="M1087" s="14">
        <v>0</v>
      </c>
      <c r="N1087" s="14">
        <v>2</v>
      </c>
      <c r="O1087" s="14">
        <v>1</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69000071</v>
      </c>
      <c r="AS1087" s="14" t="s">
        <v>158</v>
      </c>
      <c r="AT1087" s="15" t="s">
        <v>159</v>
      </c>
      <c r="AU1087" s="14">
        <v>0</v>
      </c>
      <c r="AV1087" s="14">
        <v>0</v>
      </c>
      <c r="AW1087" s="14">
        <v>0</v>
      </c>
      <c r="AX1087" s="15" t="s">
        <v>160</v>
      </c>
      <c r="AY1087" s="15" t="s">
        <v>158</v>
      </c>
      <c r="AZ1087" s="13">
        <v>0</v>
      </c>
      <c r="BA1087" s="13">
        <v>1</v>
      </c>
      <c r="BB1087" s="33" t="s">
        <v>1378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69000008</v>
      </c>
      <c r="D1088" s="59" t="s">
        <v>1379</v>
      </c>
      <c r="E1088" s="9">
        <v>1</v>
      </c>
      <c r="F1088" s="14">
        <v>60090002</v>
      </c>
      <c r="G1088" s="9">
        <v>0</v>
      </c>
      <c r="H1088" s="10">
        <v>0</v>
      </c>
      <c r="I1088" s="9">
        <v>1</v>
      </c>
      <c r="J1088" s="9">
        <v>0</v>
      </c>
      <c r="K1088" s="10">
        <v>0</v>
      </c>
      <c r="L1088" s="10">
        <v>0</v>
      </c>
      <c r="M1088" s="9" t="s">
        <v>1380</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160</v>
      </c>
      <c r="AY1088" s="69">
        <v>0</v>
      </c>
      <c r="AZ1088" s="13">
        <v>0</v>
      </c>
      <c r="BA1088" s="13">
        <v>1</v>
      </c>
      <c r="BB1088" s="161" t="s">
        <v>1367</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69000009</v>
      </c>
      <c r="D1089" s="59" t="s">
        <v>1381</v>
      </c>
      <c r="E1089" s="9">
        <v>1</v>
      </c>
      <c r="F1089" s="14">
        <v>60090002</v>
      </c>
      <c r="G1089" s="9">
        <v>0</v>
      </c>
      <c r="H1089" s="10">
        <v>0</v>
      </c>
      <c r="I1089" s="9">
        <v>1</v>
      </c>
      <c r="J1089" s="9">
        <v>0</v>
      </c>
      <c r="K1089" s="10">
        <v>0</v>
      </c>
      <c r="L1089" s="10">
        <v>0</v>
      </c>
      <c r="M1089" s="9" t="s">
        <v>1380</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1367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69000010</v>
      </c>
      <c r="D1090" s="15" t="s">
        <v>1382</v>
      </c>
      <c r="E1090" s="14">
        <v>1</v>
      </c>
      <c r="F1090" s="14">
        <v>68000110</v>
      </c>
      <c r="G1090" s="14">
        <v>0</v>
      </c>
      <c r="H1090" s="13">
        <v>0</v>
      </c>
      <c r="I1090" s="9">
        <v>1</v>
      </c>
      <c r="J1090" s="14">
        <v>0</v>
      </c>
      <c r="K1090" s="14">
        <v>0</v>
      </c>
      <c r="L1090" s="14">
        <v>0</v>
      </c>
      <c r="M1090" s="14">
        <v>0</v>
      </c>
      <c r="N1090" s="14">
        <v>2</v>
      </c>
      <c r="O1090" s="14">
        <v>3</v>
      </c>
      <c r="P1090" s="14">
        <v>0.05</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160">
        <v>69000101</v>
      </c>
      <c r="AS1090" s="14" t="s">
        <v>158</v>
      </c>
      <c r="AT1090" s="15" t="s">
        <v>159</v>
      </c>
      <c r="AU1090" s="14">
        <v>0</v>
      </c>
      <c r="AV1090" s="14">
        <v>0</v>
      </c>
      <c r="AW1090" s="14">
        <v>0</v>
      </c>
      <c r="AX1090" s="15" t="s">
        <v>160</v>
      </c>
      <c r="AY1090" s="15" t="s">
        <v>158</v>
      </c>
      <c r="AZ1090" s="13">
        <v>0</v>
      </c>
      <c r="BA1090" s="13">
        <v>1</v>
      </c>
      <c r="BB1090" s="68" t="s">
        <v>1356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69000011</v>
      </c>
      <c r="D1091" s="7" t="s">
        <v>1383</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69000111</v>
      </c>
      <c r="AS1091" s="14" t="s">
        <v>158</v>
      </c>
      <c r="AT1091" s="15" t="s">
        <v>159</v>
      </c>
      <c r="AU1091" s="14">
        <v>0</v>
      </c>
      <c r="AV1091" s="14">
        <v>0</v>
      </c>
      <c r="AW1091" s="14">
        <v>0</v>
      </c>
      <c r="AX1091" s="15" t="s">
        <v>160</v>
      </c>
      <c r="AY1091" s="15" t="s">
        <v>158</v>
      </c>
      <c r="AZ1091" s="13">
        <v>0</v>
      </c>
      <c r="BA1091" s="13">
        <v>1</v>
      </c>
      <c r="BB1091" s="33" t="s">
        <v>1378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69000012</v>
      </c>
      <c r="D1092" s="7" t="s">
        <v>1384</v>
      </c>
      <c r="E1092" s="14">
        <v>1</v>
      </c>
      <c r="F1092" s="14">
        <v>66001007</v>
      </c>
      <c r="G1092" s="6">
        <v>0</v>
      </c>
      <c r="H1092" s="6">
        <v>0</v>
      </c>
      <c r="I1092" s="14">
        <v>1</v>
      </c>
      <c r="J1092" s="14">
        <v>0</v>
      </c>
      <c r="K1092" s="6">
        <v>0</v>
      </c>
      <c r="L1092" s="6">
        <v>0</v>
      </c>
      <c r="M1092" s="6">
        <v>0</v>
      </c>
      <c r="N1092" s="6">
        <v>2</v>
      </c>
      <c r="O1092" s="6">
        <v>3</v>
      </c>
      <c r="P1092" s="6">
        <v>0.15</v>
      </c>
      <c r="Q1092" s="6">
        <v>0</v>
      </c>
      <c r="R1092" s="6">
        <v>0</v>
      </c>
      <c r="S1092" s="6">
        <v>0</v>
      </c>
      <c r="T1092" s="11">
        <v>1</v>
      </c>
      <c r="U1092" s="6">
        <v>2</v>
      </c>
      <c r="V1092" s="6">
        <v>0</v>
      </c>
      <c r="W1092" s="6">
        <v>0</v>
      </c>
      <c r="X1092" s="6">
        <v>0</v>
      </c>
      <c r="Y1092" s="6">
        <v>0</v>
      </c>
      <c r="Z1092" s="6">
        <v>0</v>
      </c>
      <c r="AA1092" s="6">
        <v>0</v>
      </c>
      <c r="AB1092" s="14">
        <v>0</v>
      </c>
      <c r="AC1092" s="6">
        <v>0</v>
      </c>
      <c r="AD1092" s="6">
        <v>15</v>
      </c>
      <c r="AE1092" s="6">
        <v>0</v>
      </c>
      <c r="AF1092" s="6">
        <v>0</v>
      </c>
      <c r="AG1092" s="6">
        <v>7</v>
      </c>
      <c r="AH1092" s="6">
        <v>0</v>
      </c>
      <c r="AI1092" s="6">
        <v>0</v>
      </c>
      <c r="AJ1092" s="6">
        <v>6</v>
      </c>
      <c r="AK1092" s="6">
        <v>0</v>
      </c>
      <c r="AL1092" s="6">
        <v>0</v>
      </c>
      <c r="AM1092" s="6">
        <v>0</v>
      </c>
      <c r="AN1092" s="6">
        <v>0.5</v>
      </c>
      <c r="AO1092" s="6">
        <v>1000</v>
      </c>
      <c r="AP1092" s="6">
        <v>0</v>
      </c>
      <c r="AQ1092" s="6">
        <v>0</v>
      </c>
      <c r="AR1092" s="160">
        <v>0</v>
      </c>
      <c r="AS1092" s="6">
        <v>69000121</v>
      </c>
      <c r="AT1092" s="7" t="s">
        <v>197</v>
      </c>
      <c r="AU1092" s="6" t="s">
        <v>788</v>
      </c>
      <c r="AV1092" s="6" t="s">
        <v>158</v>
      </c>
      <c r="AW1092" s="6" t="s">
        <v>867</v>
      </c>
      <c r="AX1092" s="7" t="s">
        <v>160</v>
      </c>
      <c r="AY1092" s="6">
        <v>0</v>
      </c>
      <c r="AZ1092" s="13">
        <v>0</v>
      </c>
      <c r="BA1092" s="13">
        <v>1</v>
      </c>
      <c r="BB1092" s="33" t="s">
        <v>1385</v>
      </c>
      <c r="BC1092" s="6">
        <v>0</v>
      </c>
      <c r="BD1092" s="11">
        <v>0</v>
      </c>
      <c r="BE1092" s="6">
        <v>0</v>
      </c>
      <c r="BF1092" s="6">
        <v>0</v>
      </c>
      <c r="BG1092" s="6">
        <v>0</v>
      </c>
      <c r="BH1092" s="6">
        <v>0</v>
      </c>
      <c r="BI1092" s="9">
        <v>0</v>
      </c>
      <c r="BJ1092" s="6">
        <v>1</v>
      </c>
      <c r="BK1092" s="6">
        <v>0</v>
      </c>
      <c r="BL1092" s="6">
        <v>0</v>
      </c>
      <c r="BM1092" s="6">
        <v>0</v>
      </c>
      <c r="BN1092" s="6">
        <v>0</v>
      </c>
      <c r="BO1092" s="6">
        <v>0</v>
      </c>
    </row>
    <row r="1093" spans="3:67" ht="20.100000000000001" customHeight="1">
      <c r="C1093" s="14">
        <v>69000013</v>
      </c>
      <c r="D1093" s="202" t="s">
        <v>2237</v>
      </c>
      <c r="E1093" s="9">
        <v>1</v>
      </c>
      <c r="F1093" s="14">
        <v>60090002</v>
      </c>
      <c r="G1093" s="9">
        <v>0</v>
      </c>
      <c r="H1093" s="10">
        <v>0</v>
      </c>
      <c r="I1093" s="9">
        <v>1</v>
      </c>
      <c r="J1093" s="9">
        <v>0</v>
      </c>
      <c r="K1093" s="10">
        <v>0</v>
      </c>
      <c r="L1093" s="10">
        <v>0</v>
      </c>
      <c r="M1093" s="9" t="s">
        <v>1386</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69000014</v>
      </c>
      <c r="D1094" s="202" t="s">
        <v>2238</v>
      </c>
      <c r="E1094" s="9">
        <v>1</v>
      </c>
      <c r="F1094" s="14">
        <v>60090002</v>
      </c>
      <c r="G1094" s="9">
        <v>0</v>
      </c>
      <c r="H1094" s="10">
        <v>0</v>
      </c>
      <c r="I1094" s="9">
        <v>1</v>
      </c>
      <c r="J1094" s="9">
        <v>0</v>
      </c>
      <c r="K1094" s="10">
        <v>0</v>
      </c>
      <c r="L1094" s="10">
        <v>0</v>
      </c>
      <c r="M1094" s="9" t="s">
        <v>1387</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1367</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69000015</v>
      </c>
      <c r="D1095" s="202" t="s">
        <v>2239</v>
      </c>
      <c r="E1095" s="9">
        <v>1</v>
      </c>
      <c r="F1095" s="14">
        <v>60090002</v>
      </c>
      <c r="G1095" s="9">
        <v>0</v>
      </c>
      <c r="H1095" s="10">
        <v>0</v>
      </c>
      <c r="I1095" s="9">
        <v>1</v>
      </c>
      <c r="J1095" s="9">
        <v>0</v>
      </c>
      <c r="K1095" s="10">
        <v>0</v>
      </c>
      <c r="L1095" s="10">
        <v>0</v>
      </c>
      <c r="M1095" s="9" t="s">
        <v>2235</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160</v>
      </c>
      <c r="AY1095" s="69">
        <v>0</v>
      </c>
      <c r="AZ1095" s="13">
        <v>0</v>
      </c>
      <c r="BA1095" s="13">
        <v>1</v>
      </c>
      <c r="BB1095" s="161" t="s">
        <v>1367</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69000016</v>
      </c>
      <c r="D1096" s="202" t="s">
        <v>2240</v>
      </c>
      <c r="E1096" s="9">
        <v>1</v>
      </c>
      <c r="F1096" s="14">
        <v>60090002</v>
      </c>
      <c r="G1096" s="9">
        <v>0</v>
      </c>
      <c r="H1096" s="10">
        <v>0</v>
      </c>
      <c r="I1096" s="9">
        <v>1</v>
      </c>
      <c r="J1096" s="9">
        <v>0</v>
      </c>
      <c r="K1096" s="10">
        <v>0</v>
      </c>
      <c r="L1096" s="10">
        <v>0</v>
      </c>
      <c r="M1096" s="9" t="s">
        <v>2236</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160</v>
      </c>
      <c r="AY1096" s="69">
        <v>0</v>
      </c>
      <c r="AZ1096" s="13">
        <v>0</v>
      </c>
      <c r="BA1096" s="13">
        <v>1</v>
      </c>
      <c r="BB1096" s="161" t="s">
        <v>1367</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69000017</v>
      </c>
      <c r="D1097" s="202" t="s">
        <v>2241</v>
      </c>
      <c r="E1097" s="9">
        <v>1</v>
      </c>
      <c r="F1097" s="14">
        <v>60090002</v>
      </c>
      <c r="G1097" s="9">
        <v>0</v>
      </c>
      <c r="H1097" s="10">
        <v>0</v>
      </c>
      <c r="I1097" s="9">
        <v>1</v>
      </c>
      <c r="J1097" s="9">
        <v>0</v>
      </c>
      <c r="K1097" s="10">
        <v>0</v>
      </c>
      <c r="L1097" s="10">
        <v>0</v>
      </c>
      <c r="M1097" s="9" t="s">
        <v>1465</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1367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69011001</v>
      </c>
      <c r="D1098" s="162" t="s">
        <v>1388</v>
      </c>
      <c r="E1098" s="163">
        <v>1</v>
      </c>
      <c r="F1098" s="163">
        <v>60090002</v>
      </c>
      <c r="G1098" s="164">
        <v>0</v>
      </c>
      <c r="H1098" s="164">
        <v>0</v>
      </c>
      <c r="I1098" s="163">
        <v>1</v>
      </c>
      <c r="J1098" s="163">
        <v>0</v>
      </c>
      <c r="K1098" s="164">
        <v>0</v>
      </c>
      <c r="L1098" s="164">
        <v>0</v>
      </c>
      <c r="M1098" s="164" t="s">
        <v>1389</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1388</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69011002</v>
      </c>
      <c r="D1099" s="162" t="s">
        <v>1390</v>
      </c>
      <c r="E1099" s="163">
        <v>1</v>
      </c>
      <c r="F1099" s="163">
        <v>60090002</v>
      </c>
      <c r="G1099" s="164">
        <v>0</v>
      </c>
      <c r="H1099" s="164">
        <v>0</v>
      </c>
      <c r="I1099" s="163">
        <v>1</v>
      </c>
      <c r="J1099" s="163">
        <v>0</v>
      </c>
      <c r="K1099" s="164">
        <v>0</v>
      </c>
      <c r="L1099" s="164">
        <v>0</v>
      </c>
      <c r="M1099" s="164" t="s">
        <v>1380</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1390</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69011003</v>
      </c>
      <c r="D1100" s="162" t="s">
        <v>1391</v>
      </c>
      <c r="E1100" s="163">
        <v>1</v>
      </c>
      <c r="F1100" s="163">
        <v>60090002</v>
      </c>
      <c r="G1100" s="164">
        <v>0</v>
      </c>
      <c r="H1100" s="164">
        <v>0</v>
      </c>
      <c r="I1100" s="163">
        <v>1</v>
      </c>
      <c r="J1100" s="163">
        <v>0</v>
      </c>
      <c r="K1100" s="164">
        <v>0</v>
      </c>
      <c r="L1100" s="164">
        <v>0</v>
      </c>
      <c r="M1100" s="164" t="s">
        <v>1392</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1391</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69011004</v>
      </c>
      <c r="D1101" s="162" t="s">
        <v>1393</v>
      </c>
      <c r="E1101" s="163">
        <v>1</v>
      </c>
      <c r="F1101" s="163">
        <v>60090002</v>
      </c>
      <c r="G1101" s="164">
        <v>0</v>
      </c>
      <c r="H1101" s="164">
        <v>0</v>
      </c>
      <c r="I1101" s="163">
        <v>1</v>
      </c>
      <c r="J1101" s="163">
        <v>0</v>
      </c>
      <c r="K1101" s="164">
        <v>0</v>
      </c>
      <c r="L1101" s="164">
        <v>0</v>
      </c>
      <c r="M1101" s="164" t="s">
        <v>1394</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1393</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69011005</v>
      </c>
      <c r="D1102" s="162" t="s">
        <v>1395</v>
      </c>
      <c r="E1102" s="163">
        <v>1</v>
      </c>
      <c r="F1102" s="163">
        <v>60090002</v>
      </c>
      <c r="G1102" s="164">
        <v>0</v>
      </c>
      <c r="H1102" s="164">
        <v>0</v>
      </c>
      <c r="I1102" s="163">
        <v>1</v>
      </c>
      <c r="J1102" s="163">
        <v>0</v>
      </c>
      <c r="K1102" s="164">
        <v>0</v>
      </c>
      <c r="L1102" s="164">
        <v>0</v>
      </c>
      <c r="M1102" s="164" t="s">
        <v>1366</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1395</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69011006</v>
      </c>
      <c r="D1103" s="162" t="s">
        <v>1396</v>
      </c>
      <c r="E1103" s="163">
        <v>1</v>
      </c>
      <c r="F1103" s="163">
        <v>60090002</v>
      </c>
      <c r="G1103" s="164">
        <v>0</v>
      </c>
      <c r="H1103" s="164">
        <v>0</v>
      </c>
      <c r="I1103" s="163">
        <v>1</v>
      </c>
      <c r="J1103" s="163">
        <v>0</v>
      </c>
      <c r="K1103" s="164">
        <v>0</v>
      </c>
      <c r="L1103" s="164">
        <v>0</v>
      </c>
      <c r="M1103" s="164" t="s">
        <v>1386</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1396</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69011101</v>
      </c>
      <c r="D1104" s="162" t="s">
        <v>1397</v>
      </c>
      <c r="E1104" s="163">
        <v>1</v>
      </c>
      <c r="F1104" s="163">
        <v>60090002</v>
      </c>
      <c r="G1104" s="164">
        <v>0</v>
      </c>
      <c r="H1104" s="164">
        <v>0</v>
      </c>
      <c r="I1104" s="163">
        <v>1</v>
      </c>
      <c r="J1104" s="163">
        <v>0</v>
      </c>
      <c r="K1104" s="164">
        <v>0</v>
      </c>
      <c r="L1104" s="164">
        <v>0</v>
      </c>
      <c r="M1104" s="164" t="s">
        <v>1398</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1397</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69011102</v>
      </c>
      <c r="D1105" s="162" t="s">
        <v>1399</v>
      </c>
      <c r="E1105" s="163">
        <v>1</v>
      </c>
      <c r="F1105" s="163">
        <v>60090002</v>
      </c>
      <c r="G1105" s="164">
        <v>0</v>
      </c>
      <c r="H1105" s="164">
        <v>0</v>
      </c>
      <c r="I1105" s="163">
        <v>1</v>
      </c>
      <c r="J1105" s="163">
        <v>0</v>
      </c>
      <c r="K1105" s="164">
        <v>0</v>
      </c>
      <c r="L1105" s="164">
        <v>0</v>
      </c>
      <c r="M1105" s="164" t="s">
        <v>1400</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1399</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69011103</v>
      </c>
      <c r="D1106" s="162" t="s">
        <v>1401</v>
      </c>
      <c r="E1106" s="163">
        <v>1</v>
      </c>
      <c r="F1106" s="163">
        <v>60090002</v>
      </c>
      <c r="G1106" s="164">
        <v>0</v>
      </c>
      <c r="H1106" s="164">
        <v>0</v>
      </c>
      <c r="I1106" s="163">
        <v>1</v>
      </c>
      <c r="J1106" s="163">
        <v>0</v>
      </c>
      <c r="K1106" s="164">
        <v>0</v>
      </c>
      <c r="L1106" s="164">
        <v>0</v>
      </c>
      <c r="M1106" s="164" t="s">
        <v>1402</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1401</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69011104</v>
      </c>
      <c r="D1107" s="162" t="s">
        <v>1403</v>
      </c>
      <c r="E1107" s="163">
        <v>1</v>
      </c>
      <c r="F1107" s="163">
        <v>60090002</v>
      </c>
      <c r="G1107" s="164">
        <v>0</v>
      </c>
      <c r="H1107" s="164">
        <v>0</v>
      </c>
      <c r="I1107" s="163">
        <v>1</v>
      </c>
      <c r="J1107" s="163">
        <v>0</v>
      </c>
      <c r="K1107" s="164">
        <v>0</v>
      </c>
      <c r="L1107" s="164">
        <v>0</v>
      </c>
      <c r="M1107" s="164" t="s">
        <v>1404</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1403</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69011201</v>
      </c>
      <c r="D1108" s="162" t="s">
        <v>1405</v>
      </c>
      <c r="E1108" s="163">
        <v>1</v>
      </c>
      <c r="F1108" s="163">
        <v>60090002</v>
      </c>
      <c r="G1108" s="164">
        <v>0</v>
      </c>
      <c r="H1108" s="164">
        <v>0</v>
      </c>
      <c r="I1108" s="163">
        <v>1</v>
      </c>
      <c r="J1108" s="163">
        <v>0</v>
      </c>
      <c r="K1108" s="164">
        <v>0</v>
      </c>
      <c r="L1108" s="164">
        <v>0</v>
      </c>
      <c r="M1108" s="164" t="s">
        <v>1406</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1405</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69011202</v>
      </c>
      <c r="D1109" s="162" t="s">
        <v>1407</v>
      </c>
      <c r="E1109" s="163">
        <v>1</v>
      </c>
      <c r="F1109" s="163">
        <v>60090002</v>
      </c>
      <c r="G1109" s="164">
        <v>0</v>
      </c>
      <c r="H1109" s="164">
        <v>0</v>
      </c>
      <c r="I1109" s="163">
        <v>1</v>
      </c>
      <c r="J1109" s="163">
        <v>0</v>
      </c>
      <c r="K1109" s="164">
        <v>0</v>
      </c>
      <c r="L1109" s="164">
        <v>0</v>
      </c>
      <c r="M1109" s="164" t="s">
        <v>1408</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1407</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69011203</v>
      </c>
      <c r="D1110" s="162" t="s">
        <v>1409</v>
      </c>
      <c r="E1110" s="163">
        <v>1</v>
      </c>
      <c r="F1110" s="163">
        <v>60090002</v>
      </c>
      <c r="G1110" s="164">
        <v>0</v>
      </c>
      <c r="H1110" s="164">
        <v>0</v>
      </c>
      <c r="I1110" s="163">
        <v>1</v>
      </c>
      <c r="J1110" s="163">
        <v>0</v>
      </c>
      <c r="K1110" s="164">
        <v>0</v>
      </c>
      <c r="L1110" s="164">
        <v>0</v>
      </c>
      <c r="M1110" s="164" t="s">
        <v>1410</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1409</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69011204</v>
      </c>
      <c r="D1111" s="162" t="s">
        <v>1411</v>
      </c>
      <c r="E1111" s="163">
        <v>1</v>
      </c>
      <c r="F1111" s="163">
        <v>60090002</v>
      </c>
      <c r="G1111" s="164">
        <v>0</v>
      </c>
      <c r="H1111" s="164">
        <v>0</v>
      </c>
      <c r="I1111" s="163">
        <v>1</v>
      </c>
      <c r="J1111" s="163">
        <v>0</v>
      </c>
      <c r="K1111" s="164">
        <v>0</v>
      </c>
      <c r="L1111" s="164">
        <v>0</v>
      </c>
      <c r="M1111" s="164" t="s">
        <v>1412</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1411</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69011301</v>
      </c>
      <c r="D1112" s="162" t="s">
        <v>1413</v>
      </c>
      <c r="E1112" s="163">
        <v>1</v>
      </c>
      <c r="F1112" s="163">
        <v>60090002</v>
      </c>
      <c r="G1112" s="164">
        <v>0</v>
      </c>
      <c r="H1112" s="164">
        <v>0</v>
      </c>
      <c r="I1112" s="163">
        <v>1</v>
      </c>
      <c r="J1112" s="163">
        <v>0</v>
      </c>
      <c r="K1112" s="164">
        <v>0</v>
      </c>
      <c r="L1112" s="164">
        <v>0</v>
      </c>
      <c r="M1112" s="164" t="s">
        <v>1414</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1413</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69011302</v>
      </c>
      <c r="D1113" s="162" t="s">
        <v>1415</v>
      </c>
      <c r="E1113" s="163">
        <v>1</v>
      </c>
      <c r="F1113" s="163">
        <v>60090002</v>
      </c>
      <c r="G1113" s="164">
        <v>0</v>
      </c>
      <c r="H1113" s="164">
        <v>0</v>
      </c>
      <c r="I1113" s="163">
        <v>1</v>
      </c>
      <c r="J1113" s="163">
        <v>0</v>
      </c>
      <c r="K1113" s="164">
        <v>0</v>
      </c>
      <c r="L1113" s="164">
        <v>0</v>
      </c>
      <c r="M1113" s="164" t="s">
        <v>1416</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1415</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69011303</v>
      </c>
      <c r="D1114" s="162" t="s">
        <v>1417</v>
      </c>
      <c r="E1114" s="163">
        <v>1</v>
      </c>
      <c r="F1114" s="163">
        <v>60090002</v>
      </c>
      <c r="G1114" s="164">
        <v>0</v>
      </c>
      <c r="H1114" s="164">
        <v>0</v>
      </c>
      <c r="I1114" s="163">
        <v>1</v>
      </c>
      <c r="J1114" s="163">
        <v>0</v>
      </c>
      <c r="K1114" s="164">
        <v>0</v>
      </c>
      <c r="L1114" s="164">
        <v>0</v>
      </c>
      <c r="M1114" s="164" t="s">
        <v>1418</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1417</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69011304</v>
      </c>
      <c r="D1115" s="162" t="s">
        <v>1419</v>
      </c>
      <c r="E1115" s="163">
        <v>1</v>
      </c>
      <c r="F1115" s="163">
        <v>60090002</v>
      </c>
      <c r="G1115" s="164">
        <v>0</v>
      </c>
      <c r="H1115" s="164">
        <v>0</v>
      </c>
      <c r="I1115" s="163">
        <v>1</v>
      </c>
      <c r="J1115" s="163">
        <v>0</v>
      </c>
      <c r="K1115" s="164">
        <v>0</v>
      </c>
      <c r="L1115" s="164">
        <v>0</v>
      </c>
      <c r="M1115" s="164" t="s">
        <v>1420</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1419</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69012001</v>
      </c>
      <c r="D1116" s="162" t="s">
        <v>1421</v>
      </c>
      <c r="E1116" s="163">
        <v>1</v>
      </c>
      <c r="F1116" s="163">
        <v>60090002</v>
      </c>
      <c r="G1116" s="164">
        <v>0</v>
      </c>
      <c r="H1116" s="164">
        <v>0</v>
      </c>
      <c r="I1116" s="163">
        <v>1</v>
      </c>
      <c r="J1116" s="163">
        <v>0</v>
      </c>
      <c r="K1116" s="164">
        <v>0</v>
      </c>
      <c r="L1116" s="164">
        <v>0</v>
      </c>
      <c r="M1116" s="164" t="s">
        <v>1422</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1421</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69012002</v>
      </c>
      <c r="D1117" s="162" t="s">
        <v>1423</v>
      </c>
      <c r="E1117" s="163">
        <v>1</v>
      </c>
      <c r="F1117" s="163">
        <v>60090002</v>
      </c>
      <c r="G1117" s="164">
        <v>0</v>
      </c>
      <c r="H1117" s="164">
        <v>0</v>
      </c>
      <c r="I1117" s="163">
        <v>1</v>
      </c>
      <c r="J1117" s="163">
        <v>0</v>
      </c>
      <c r="K1117" s="164">
        <v>0</v>
      </c>
      <c r="L1117" s="164">
        <v>0</v>
      </c>
      <c r="M1117" s="164" t="s">
        <v>1374</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1423</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69012003</v>
      </c>
      <c r="D1118" s="162" t="s">
        <v>1424</v>
      </c>
      <c r="E1118" s="163">
        <v>1</v>
      </c>
      <c r="F1118" s="163">
        <v>60090002</v>
      </c>
      <c r="G1118" s="164">
        <v>0</v>
      </c>
      <c r="H1118" s="164">
        <v>0</v>
      </c>
      <c r="I1118" s="163">
        <v>1</v>
      </c>
      <c r="J1118" s="163">
        <v>0</v>
      </c>
      <c r="K1118" s="164">
        <v>0</v>
      </c>
      <c r="L1118" s="164">
        <v>0</v>
      </c>
      <c r="M1118" s="164" t="s">
        <v>1425</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1424</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69012004</v>
      </c>
      <c r="D1119" s="162" t="s">
        <v>1426</v>
      </c>
      <c r="E1119" s="163">
        <v>1</v>
      </c>
      <c r="F1119" s="163">
        <v>60090002</v>
      </c>
      <c r="G1119" s="164">
        <v>0</v>
      </c>
      <c r="H1119" s="164">
        <v>0</v>
      </c>
      <c r="I1119" s="163">
        <v>1</v>
      </c>
      <c r="J1119" s="163">
        <v>0</v>
      </c>
      <c r="K1119" s="164">
        <v>0</v>
      </c>
      <c r="L1119" s="164">
        <v>0</v>
      </c>
      <c r="M1119" s="164" t="s">
        <v>1427</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1426</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69012005</v>
      </c>
      <c r="D1120" s="162" t="s">
        <v>1428</v>
      </c>
      <c r="E1120" s="163">
        <v>1</v>
      </c>
      <c r="F1120" s="163">
        <v>60090002</v>
      </c>
      <c r="G1120" s="164">
        <v>0</v>
      </c>
      <c r="H1120" s="164">
        <v>0</v>
      </c>
      <c r="I1120" s="163">
        <v>1</v>
      </c>
      <c r="J1120" s="163">
        <v>0</v>
      </c>
      <c r="K1120" s="164">
        <v>0</v>
      </c>
      <c r="L1120" s="164">
        <v>0</v>
      </c>
      <c r="M1120" s="164" t="s">
        <v>1370</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1428</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69012006</v>
      </c>
      <c r="D1121" s="162" t="s">
        <v>1429</v>
      </c>
      <c r="E1121" s="163">
        <v>1</v>
      </c>
      <c r="F1121" s="163">
        <v>60090002</v>
      </c>
      <c r="G1121" s="164">
        <v>0</v>
      </c>
      <c r="H1121" s="164">
        <v>0</v>
      </c>
      <c r="I1121" s="163">
        <v>1</v>
      </c>
      <c r="J1121" s="163">
        <v>0</v>
      </c>
      <c r="K1121" s="164">
        <v>0</v>
      </c>
      <c r="L1121" s="164">
        <v>0</v>
      </c>
      <c r="M1121" s="164" t="s">
        <v>1430</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1429</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69012101</v>
      </c>
      <c r="D1122" s="162" t="s">
        <v>1431</v>
      </c>
      <c r="E1122" s="163">
        <v>1</v>
      </c>
      <c r="F1122" s="163">
        <v>60090002</v>
      </c>
      <c r="G1122" s="164">
        <v>0</v>
      </c>
      <c r="H1122" s="164">
        <v>0</v>
      </c>
      <c r="I1122" s="163">
        <v>1</v>
      </c>
      <c r="J1122" s="163">
        <v>0</v>
      </c>
      <c r="K1122" s="164">
        <v>0</v>
      </c>
      <c r="L1122" s="164">
        <v>0</v>
      </c>
      <c r="M1122" s="164" t="s">
        <v>1432</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1431</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69012102</v>
      </c>
      <c r="D1123" s="162" t="s">
        <v>1433</v>
      </c>
      <c r="E1123" s="163">
        <v>1</v>
      </c>
      <c r="F1123" s="163">
        <v>60090002</v>
      </c>
      <c r="G1123" s="164">
        <v>0</v>
      </c>
      <c r="H1123" s="164">
        <v>0</v>
      </c>
      <c r="I1123" s="163">
        <v>1</v>
      </c>
      <c r="J1123" s="163">
        <v>0</v>
      </c>
      <c r="K1123" s="164">
        <v>0</v>
      </c>
      <c r="L1123" s="164">
        <v>0</v>
      </c>
      <c r="M1123" s="164" t="s">
        <v>1434</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1433</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69012103</v>
      </c>
      <c r="D1124" s="162" t="s">
        <v>1435</v>
      </c>
      <c r="E1124" s="163">
        <v>1</v>
      </c>
      <c r="F1124" s="163">
        <v>60090002</v>
      </c>
      <c r="G1124" s="164">
        <v>0</v>
      </c>
      <c r="H1124" s="164">
        <v>0</v>
      </c>
      <c r="I1124" s="163">
        <v>1</v>
      </c>
      <c r="J1124" s="163">
        <v>0</v>
      </c>
      <c r="K1124" s="164">
        <v>0</v>
      </c>
      <c r="L1124" s="164">
        <v>0</v>
      </c>
      <c r="M1124" s="164" t="s">
        <v>1436</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1435</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69012104</v>
      </c>
      <c r="D1125" s="162" t="s">
        <v>1437</v>
      </c>
      <c r="E1125" s="163">
        <v>1</v>
      </c>
      <c r="F1125" s="163">
        <v>60090002</v>
      </c>
      <c r="G1125" s="164">
        <v>0</v>
      </c>
      <c r="H1125" s="164">
        <v>0</v>
      </c>
      <c r="I1125" s="163">
        <v>1</v>
      </c>
      <c r="J1125" s="163">
        <v>0</v>
      </c>
      <c r="K1125" s="164">
        <v>0</v>
      </c>
      <c r="L1125" s="164">
        <v>0</v>
      </c>
      <c r="M1125" s="164" t="s">
        <v>1438</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1437</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69012201</v>
      </c>
      <c r="D1126" s="162" t="s">
        <v>1439</v>
      </c>
      <c r="E1126" s="163">
        <v>1</v>
      </c>
      <c r="F1126" s="163">
        <v>60090002</v>
      </c>
      <c r="G1126" s="164">
        <v>0</v>
      </c>
      <c r="H1126" s="164">
        <v>0</v>
      </c>
      <c r="I1126" s="163">
        <v>1</v>
      </c>
      <c r="J1126" s="163">
        <v>0</v>
      </c>
      <c r="K1126" s="164">
        <v>0</v>
      </c>
      <c r="L1126" s="164">
        <v>0</v>
      </c>
      <c r="M1126" s="164" t="s">
        <v>1440</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1439</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69012202</v>
      </c>
      <c r="D1127" s="162" t="s">
        <v>1441</v>
      </c>
      <c r="E1127" s="163">
        <v>1</v>
      </c>
      <c r="F1127" s="163">
        <v>60090002</v>
      </c>
      <c r="G1127" s="164">
        <v>0</v>
      </c>
      <c r="H1127" s="164">
        <v>0</v>
      </c>
      <c r="I1127" s="163">
        <v>1</v>
      </c>
      <c r="J1127" s="163">
        <v>0</v>
      </c>
      <c r="K1127" s="164">
        <v>0</v>
      </c>
      <c r="L1127" s="164">
        <v>0</v>
      </c>
      <c r="M1127" s="164" t="s">
        <v>1442</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1441</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69012203</v>
      </c>
      <c r="D1128" s="162" t="s">
        <v>1443</v>
      </c>
      <c r="E1128" s="163">
        <v>1</v>
      </c>
      <c r="F1128" s="163">
        <v>60090002</v>
      </c>
      <c r="G1128" s="164">
        <v>0</v>
      </c>
      <c r="H1128" s="164">
        <v>0</v>
      </c>
      <c r="I1128" s="163">
        <v>1</v>
      </c>
      <c r="J1128" s="163">
        <v>0</v>
      </c>
      <c r="K1128" s="164">
        <v>0</v>
      </c>
      <c r="L1128" s="164">
        <v>0</v>
      </c>
      <c r="M1128" s="164" t="s">
        <v>1444</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1443</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69012204</v>
      </c>
      <c r="D1129" s="162" t="s">
        <v>1445</v>
      </c>
      <c r="E1129" s="163">
        <v>1</v>
      </c>
      <c r="F1129" s="163">
        <v>60090002</v>
      </c>
      <c r="G1129" s="164">
        <v>0</v>
      </c>
      <c r="H1129" s="164">
        <v>0</v>
      </c>
      <c r="I1129" s="163">
        <v>1</v>
      </c>
      <c r="J1129" s="163">
        <v>0</v>
      </c>
      <c r="K1129" s="164">
        <v>0</v>
      </c>
      <c r="L1129" s="164">
        <v>0</v>
      </c>
      <c r="M1129" s="164" t="s">
        <v>1446</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1445</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69012301</v>
      </c>
      <c r="D1130" s="162" t="s">
        <v>1447</v>
      </c>
      <c r="E1130" s="163">
        <v>1</v>
      </c>
      <c r="F1130" s="163">
        <v>60090002</v>
      </c>
      <c r="G1130" s="164">
        <v>0</v>
      </c>
      <c r="H1130" s="164">
        <v>0</v>
      </c>
      <c r="I1130" s="163">
        <v>1</v>
      </c>
      <c r="J1130" s="163">
        <v>0</v>
      </c>
      <c r="K1130" s="164">
        <v>0</v>
      </c>
      <c r="L1130" s="164">
        <v>0</v>
      </c>
      <c r="M1130" s="164" t="s">
        <v>1448</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1447</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69012302</v>
      </c>
      <c r="D1131" s="162" t="s">
        <v>1449</v>
      </c>
      <c r="E1131" s="163">
        <v>1</v>
      </c>
      <c r="F1131" s="163">
        <v>60090002</v>
      </c>
      <c r="G1131" s="164">
        <v>0</v>
      </c>
      <c r="H1131" s="164">
        <v>0</v>
      </c>
      <c r="I1131" s="163">
        <v>1</v>
      </c>
      <c r="J1131" s="163">
        <v>0</v>
      </c>
      <c r="K1131" s="164">
        <v>0</v>
      </c>
      <c r="L1131" s="164">
        <v>0</v>
      </c>
      <c r="M1131" s="164" t="s">
        <v>1450</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1449</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69012303</v>
      </c>
      <c r="D1132" s="162" t="s">
        <v>1451</v>
      </c>
      <c r="E1132" s="163">
        <v>1</v>
      </c>
      <c r="F1132" s="163">
        <v>60090002</v>
      </c>
      <c r="G1132" s="164">
        <v>0</v>
      </c>
      <c r="H1132" s="164">
        <v>0</v>
      </c>
      <c r="I1132" s="163">
        <v>1</v>
      </c>
      <c r="J1132" s="163">
        <v>0</v>
      </c>
      <c r="K1132" s="164">
        <v>0</v>
      </c>
      <c r="L1132" s="164">
        <v>0</v>
      </c>
      <c r="M1132" s="164" t="s">
        <v>1452</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1451</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69012304</v>
      </c>
      <c r="D1133" s="162" t="s">
        <v>1453</v>
      </c>
      <c r="E1133" s="163">
        <v>1</v>
      </c>
      <c r="F1133" s="163">
        <v>60090002</v>
      </c>
      <c r="G1133" s="164">
        <v>0</v>
      </c>
      <c r="H1133" s="164">
        <v>0</v>
      </c>
      <c r="I1133" s="163">
        <v>1</v>
      </c>
      <c r="J1133" s="163">
        <v>0</v>
      </c>
      <c r="K1133" s="164">
        <v>0</v>
      </c>
      <c r="L1133" s="164">
        <v>0</v>
      </c>
      <c r="M1133" s="164" t="s">
        <v>1454</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1453</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69013001</v>
      </c>
      <c r="D1134" s="165" t="s">
        <v>1455</v>
      </c>
      <c r="E1134" s="166">
        <v>1</v>
      </c>
      <c r="F1134" s="166">
        <v>60090002</v>
      </c>
      <c r="G1134" s="167">
        <v>0</v>
      </c>
      <c r="H1134" s="167">
        <v>0</v>
      </c>
      <c r="I1134" s="166">
        <v>1</v>
      </c>
      <c r="J1134" s="166">
        <v>0</v>
      </c>
      <c r="K1134" s="167">
        <v>0</v>
      </c>
      <c r="L1134" s="167">
        <v>0</v>
      </c>
      <c r="M1134" s="167" t="s">
        <v>1456</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1455</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69013002</v>
      </c>
      <c r="D1135" s="165" t="s">
        <v>1457</v>
      </c>
      <c r="E1135" s="166">
        <v>1</v>
      </c>
      <c r="F1135" s="166">
        <v>60090002</v>
      </c>
      <c r="G1135" s="167">
        <v>0</v>
      </c>
      <c r="H1135" s="167">
        <v>0</v>
      </c>
      <c r="I1135" s="166">
        <v>1</v>
      </c>
      <c r="J1135" s="166">
        <v>0</v>
      </c>
      <c r="K1135" s="167">
        <v>0</v>
      </c>
      <c r="L1135" s="167">
        <v>0</v>
      </c>
      <c r="M1135" s="167" t="s">
        <v>1458</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1457</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69013003</v>
      </c>
      <c r="D1136" s="165" t="s">
        <v>1459</v>
      </c>
      <c r="E1136" s="166">
        <v>1</v>
      </c>
      <c r="F1136" s="166">
        <v>60090002</v>
      </c>
      <c r="G1136" s="167">
        <v>0</v>
      </c>
      <c r="H1136" s="167">
        <v>0</v>
      </c>
      <c r="I1136" s="166">
        <v>1</v>
      </c>
      <c r="J1136" s="166">
        <v>0</v>
      </c>
      <c r="K1136" s="167">
        <v>0</v>
      </c>
      <c r="L1136" s="167">
        <v>0</v>
      </c>
      <c r="M1136" s="167" t="s">
        <v>1387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1459</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69013004</v>
      </c>
      <c r="D1137" s="165" t="s">
        <v>1460</v>
      </c>
      <c r="E1137" s="166">
        <v>1</v>
      </c>
      <c r="F1137" s="166">
        <v>60090002</v>
      </c>
      <c r="G1137" s="167">
        <v>0</v>
      </c>
      <c r="H1137" s="167">
        <v>0</v>
      </c>
      <c r="I1137" s="166">
        <v>1</v>
      </c>
      <c r="J1137" s="166">
        <v>0</v>
      </c>
      <c r="K1137" s="167">
        <v>0</v>
      </c>
      <c r="L1137" s="167">
        <v>0</v>
      </c>
      <c r="M1137" s="167" t="s">
        <v>1461</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1460</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69013005</v>
      </c>
      <c r="D1138" s="165" t="s">
        <v>1462</v>
      </c>
      <c r="E1138" s="166">
        <v>1</v>
      </c>
      <c r="F1138" s="166">
        <v>60090002</v>
      </c>
      <c r="G1138" s="167">
        <v>0</v>
      </c>
      <c r="H1138" s="167">
        <v>0</v>
      </c>
      <c r="I1138" s="166">
        <v>1</v>
      </c>
      <c r="J1138" s="166">
        <v>0</v>
      </c>
      <c r="K1138" s="167">
        <v>0</v>
      </c>
      <c r="L1138" s="167">
        <v>0</v>
      </c>
      <c r="M1138" s="167" t="s">
        <v>1463</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1462</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69013006</v>
      </c>
      <c r="D1139" s="165" t="s">
        <v>1464</v>
      </c>
      <c r="E1139" s="166">
        <v>1</v>
      </c>
      <c r="F1139" s="166">
        <v>60090002</v>
      </c>
      <c r="G1139" s="167">
        <v>0</v>
      </c>
      <c r="H1139" s="167">
        <v>0</v>
      </c>
      <c r="I1139" s="166">
        <v>1</v>
      </c>
      <c r="J1139" s="166">
        <v>0</v>
      </c>
      <c r="K1139" s="167">
        <v>0</v>
      </c>
      <c r="L1139" s="167">
        <v>0</v>
      </c>
      <c r="M1139" s="167" t="s">
        <v>1465</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1464</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69013101</v>
      </c>
      <c r="D1140" s="165" t="s">
        <v>1466</v>
      </c>
      <c r="E1140" s="166">
        <v>1</v>
      </c>
      <c r="F1140" s="166">
        <v>60090002</v>
      </c>
      <c r="G1140" s="167">
        <v>0</v>
      </c>
      <c r="H1140" s="167">
        <v>0</v>
      </c>
      <c r="I1140" s="166">
        <v>1</v>
      </c>
      <c r="J1140" s="166">
        <v>0</v>
      </c>
      <c r="K1140" s="167">
        <v>0</v>
      </c>
      <c r="L1140" s="167">
        <v>0</v>
      </c>
      <c r="M1140" s="167" t="s">
        <v>1467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1466</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69013102</v>
      </c>
      <c r="D1141" s="165" t="s">
        <v>1468</v>
      </c>
      <c r="E1141" s="166">
        <v>1</v>
      </c>
      <c r="F1141" s="166">
        <v>60090002</v>
      </c>
      <c r="G1141" s="167">
        <v>0</v>
      </c>
      <c r="H1141" s="167">
        <v>0</v>
      </c>
      <c r="I1141" s="166">
        <v>1</v>
      </c>
      <c r="J1141" s="166">
        <v>0</v>
      </c>
      <c r="K1141" s="167">
        <v>0</v>
      </c>
      <c r="L1141" s="167">
        <v>0</v>
      </c>
      <c r="M1141" s="167" t="s">
        <v>1469</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1468</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69013103</v>
      </c>
      <c r="D1142" s="165" t="s">
        <v>1470</v>
      </c>
      <c r="E1142" s="166">
        <v>1</v>
      </c>
      <c r="F1142" s="166">
        <v>60090002</v>
      </c>
      <c r="G1142" s="167">
        <v>0</v>
      </c>
      <c r="H1142" s="167">
        <v>0</v>
      </c>
      <c r="I1142" s="166">
        <v>1</v>
      </c>
      <c r="J1142" s="166">
        <v>0</v>
      </c>
      <c r="K1142" s="167">
        <v>0</v>
      </c>
      <c r="L1142" s="167">
        <v>0</v>
      </c>
      <c r="M1142" s="167" t="s">
        <v>1471</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1470</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69013104</v>
      </c>
      <c r="D1143" s="165" t="s">
        <v>1472</v>
      </c>
      <c r="E1143" s="166">
        <v>1</v>
      </c>
      <c r="F1143" s="166">
        <v>60090002</v>
      </c>
      <c r="G1143" s="167">
        <v>0</v>
      </c>
      <c r="H1143" s="167">
        <v>0</v>
      </c>
      <c r="I1143" s="166">
        <v>1</v>
      </c>
      <c r="J1143" s="166">
        <v>0</v>
      </c>
      <c r="K1143" s="167">
        <v>0</v>
      </c>
      <c r="L1143" s="167">
        <v>0</v>
      </c>
      <c r="M1143" s="167" t="s">
        <v>1473</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1472</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69013201</v>
      </c>
      <c r="D1144" s="165" t="s">
        <v>1474</v>
      </c>
      <c r="E1144" s="166">
        <v>1</v>
      </c>
      <c r="F1144" s="166">
        <v>60090002</v>
      </c>
      <c r="G1144" s="167">
        <v>0</v>
      </c>
      <c r="H1144" s="167">
        <v>0</v>
      </c>
      <c r="I1144" s="166">
        <v>1</v>
      </c>
      <c r="J1144" s="166">
        <v>0</v>
      </c>
      <c r="K1144" s="167">
        <v>0</v>
      </c>
      <c r="L1144" s="167">
        <v>0</v>
      </c>
      <c r="M1144" s="167" t="s">
        <v>1475</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1474</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69013202</v>
      </c>
      <c r="D1145" s="165" t="s">
        <v>1476</v>
      </c>
      <c r="E1145" s="166">
        <v>1</v>
      </c>
      <c r="F1145" s="166">
        <v>60090002</v>
      </c>
      <c r="G1145" s="167">
        <v>0</v>
      </c>
      <c r="H1145" s="167">
        <v>0</v>
      </c>
      <c r="I1145" s="166">
        <v>1</v>
      </c>
      <c r="J1145" s="166">
        <v>0</v>
      </c>
      <c r="K1145" s="167">
        <v>0</v>
      </c>
      <c r="L1145" s="167">
        <v>0</v>
      </c>
      <c r="M1145" s="167" t="s">
        <v>1477</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1476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69013203</v>
      </c>
      <c r="D1146" s="165" t="s">
        <v>1478</v>
      </c>
      <c r="E1146" s="166">
        <v>1</v>
      </c>
      <c r="F1146" s="166">
        <v>60090002</v>
      </c>
      <c r="G1146" s="167">
        <v>0</v>
      </c>
      <c r="H1146" s="167">
        <v>0</v>
      </c>
      <c r="I1146" s="166">
        <v>1</v>
      </c>
      <c r="J1146" s="166">
        <v>0</v>
      </c>
      <c r="K1146" s="167">
        <v>0</v>
      </c>
      <c r="L1146" s="167">
        <v>0</v>
      </c>
      <c r="M1146" s="167" t="s">
        <v>1479</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1478</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69013204</v>
      </c>
      <c r="D1147" s="165" t="s">
        <v>1480</v>
      </c>
      <c r="E1147" s="166">
        <v>1</v>
      </c>
      <c r="F1147" s="166">
        <v>60090002</v>
      </c>
      <c r="G1147" s="167">
        <v>0</v>
      </c>
      <c r="H1147" s="167">
        <v>0</v>
      </c>
      <c r="I1147" s="166">
        <v>1</v>
      </c>
      <c r="J1147" s="166">
        <v>0</v>
      </c>
      <c r="K1147" s="167">
        <v>0</v>
      </c>
      <c r="L1147" s="167">
        <v>0</v>
      </c>
      <c r="M1147" s="167" t="s">
        <v>1481</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1480</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69013301</v>
      </c>
      <c r="D1148" s="165" t="s">
        <v>1482</v>
      </c>
      <c r="E1148" s="166">
        <v>1</v>
      </c>
      <c r="F1148" s="166">
        <v>60090002</v>
      </c>
      <c r="G1148" s="167">
        <v>0</v>
      </c>
      <c r="H1148" s="167">
        <v>0</v>
      </c>
      <c r="I1148" s="166">
        <v>1</v>
      </c>
      <c r="J1148" s="166">
        <v>0</v>
      </c>
      <c r="K1148" s="167">
        <v>0</v>
      </c>
      <c r="L1148" s="167">
        <v>0</v>
      </c>
      <c r="M1148" s="167" t="s">
        <v>1483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1482</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69013302</v>
      </c>
      <c r="D1149" s="165" t="s">
        <v>1484</v>
      </c>
      <c r="E1149" s="166">
        <v>1</v>
      </c>
      <c r="F1149" s="166">
        <v>60090002</v>
      </c>
      <c r="G1149" s="167">
        <v>0</v>
      </c>
      <c r="H1149" s="167">
        <v>0</v>
      </c>
      <c r="I1149" s="166">
        <v>1</v>
      </c>
      <c r="J1149" s="166">
        <v>0</v>
      </c>
      <c r="K1149" s="167">
        <v>0</v>
      </c>
      <c r="L1149" s="167">
        <v>0</v>
      </c>
      <c r="M1149" s="167" t="s">
        <v>1485</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1484</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69013303</v>
      </c>
      <c r="D1150" s="165" t="s">
        <v>1486</v>
      </c>
      <c r="E1150" s="166">
        <v>1</v>
      </c>
      <c r="F1150" s="166">
        <v>60090002</v>
      </c>
      <c r="G1150" s="167">
        <v>0</v>
      </c>
      <c r="H1150" s="167">
        <v>0</v>
      </c>
      <c r="I1150" s="166">
        <v>1</v>
      </c>
      <c r="J1150" s="166">
        <v>0</v>
      </c>
      <c r="K1150" s="167">
        <v>0</v>
      </c>
      <c r="L1150" s="167">
        <v>0</v>
      </c>
      <c r="M1150" s="167" t="s">
        <v>1487</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1486</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69013304</v>
      </c>
      <c r="D1151" s="165" t="s">
        <v>1488</v>
      </c>
      <c r="E1151" s="166">
        <v>1</v>
      </c>
      <c r="F1151" s="166">
        <v>60090002</v>
      </c>
      <c r="G1151" s="167">
        <v>0</v>
      </c>
      <c r="H1151" s="167">
        <v>0</v>
      </c>
      <c r="I1151" s="166">
        <v>1</v>
      </c>
      <c r="J1151" s="166">
        <v>0</v>
      </c>
      <c r="K1151" s="167">
        <v>0</v>
      </c>
      <c r="L1151" s="167">
        <v>0</v>
      </c>
      <c r="M1151" s="167" t="s">
        <v>1489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1488</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69021001</v>
      </c>
      <c r="D1152" s="15" t="s">
        <v>1490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1491</v>
      </c>
      <c r="AZ1152" s="13">
        <v>0</v>
      </c>
      <c r="BA1152" s="13">
        <v>1</v>
      </c>
      <c r="BB1152" s="15" t="s">
        <v>1492</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69021002</v>
      </c>
      <c r="D1153" s="15" t="s">
        <v>1493</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1494</v>
      </c>
      <c r="AZ1153" s="13">
        <v>0</v>
      </c>
      <c r="BA1153" s="13">
        <v>1</v>
      </c>
      <c r="BB1153" s="15" t="s">
        <v>1495</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69021003</v>
      </c>
      <c r="D1154" s="15" t="s">
        <v>1496</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1497</v>
      </c>
      <c r="AZ1154" s="13">
        <v>0</v>
      </c>
      <c r="BA1154" s="13">
        <v>1</v>
      </c>
      <c r="BB1154" s="15" t="s">
        <v>1498</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69021004</v>
      </c>
      <c r="D1155" s="15" t="s">
        <v>1499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1500</v>
      </c>
      <c r="AZ1155" s="13">
        <v>0</v>
      </c>
      <c r="BA1155" s="13">
        <v>1</v>
      </c>
      <c r="BB1155" s="15" t="s">
        <v>1501</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69021005</v>
      </c>
      <c r="D1156" s="15" t="s">
        <v>1502</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1503</v>
      </c>
      <c r="AZ1156" s="13">
        <v>0</v>
      </c>
      <c r="BA1156" s="13">
        <v>1</v>
      </c>
      <c r="BB1156" s="15" t="s">
        <v>1504</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69021006</v>
      </c>
      <c r="D1157" s="15" t="s">
        <v>1505</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1506</v>
      </c>
      <c r="AZ1157" s="13">
        <v>0</v>
      </c>
      <c r="BA1157" s="13">
        <v>1</v>
      </c>
      <c r="BB1157" s="15" t="s">
        <v>1507</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69021007</v>
      </c>
      <c r="D1158" s="15" t="s">
        <v>1508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1509</v>
      </c>
      <c r="AZ1158" s="13">
        <v>0</v>
      </c>
      <c r="BA1158" s="13">
        <v>1</v>
      </c>
      <c r="BB1158" s="15" t="s">
        <v>1510</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69021008</v>
      </c>
      <c r="D1159" s="15" t="s">
        <v>1511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1512</v>
      </c>
      <c r="AZ1159" s="13">
        <v>0</v>
      </c>
      <c r="BA1159" s="13">
        <v>1</v>
      </c>
      <c r="BB1159" s="15" t="s">
        <v>1513</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69021009</v>
      </c>
      <c r="D1160" s="15" t="s">
        <v>1514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1326</v>
      </c>
      <c r="AZ1160" s="13">
        <v>0</v>
      </c>
      <c r="BA1160" s="13">
        <v>1</v>
      </c>
      <c r="BB1160" s="15" t="s">
        <v>1515</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69021010</v>
      </c>
      <c r="D1161" s="15" t="s">
        <v>1516</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1517</v>
      </c>
      <c r="AZ1161" s="13">
        <v>0</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69021011</v>
      </c>
      <c r="D1162" s="15" t="s">
        <v>1519</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1086</v>
      </c>
      <c r="AZ1162" s="13">
        <v>0</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69021012</v>
      </c>
      <c r="D1163" s="15" t="s">
        <v>1519</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1076</v>
      </c>
      <c r="AZ1163" s="13">
        <v>0</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69021013</v>
      </c>
      <c r="D1164" s="15" t="s">
        <v>1519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1104</v>
      </c>
      <c r="AZ1164" s="13">
        <v>0</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69021014</v>
      </c>
      <c r="D1165" s="15" t="s">
        <v>1519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1094</v>
      </c>
      <c r="AZ1165" s="13">
        <v>0</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69031001</v>
      </c>
      <c r="D1166" s="15" t="s">
        <v>466</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69000021</v>
      </c>
      <c r="AS1166" s="14" t="s">
        <v>158</v>
      </c>
      <c r="AT1166" s="15" t="s">
        <v>159</v>
      </c>
      <c r="AU1166" s="14">
        <v>0</v>
      </c>
      <c r="AV1166" s="14">
        <v>0</v>
      </c>
      <c r="AW1166" s="14">
        <v>0</v>
      </c>
      <c r="AX1166" s="15" t="s">
        <v>160</v>
      </c>
      <c r="AY1166" s="15" t="s">
        <v>158</v>
      </c>
      <c r="AZ1166" s="13">
        <v>0</v>
      </c>
      <c r="BA1166" s="13">
        <v>1</v>
      </c>
      <c r="BB1166" s="68"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69031002</v>
      </c>
      <c r="D1167" s="15" t="s">
        <v>1525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1526</v>
      </c>
      <c r="AZ1167" s="13">
        <v>0</v>
      </c>
      <c r="BA1167" s="13">
        <v>1</v>
      </c>
      <c r="BB1167" s="15" t="s">
        <v>1527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69031003</v>
      </c>
      <c r="D1168" s="15" t="s">
        <v>1528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1529</v>
      </c>
      <c r="AZ1168" s="13">
        <v>0</v>
      </c>
      <c r="BA1168" s="13">
        <v>1</v>
      </c>
      <c r="BB1168" s="15" t="s">
        <v>1530</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69031004</v>
      </c>
      <c r="D1169" s="15" t="s">
        <v>1531</v>
      </c>
      <c r="E1169" s="14">
        <v>1</v>
      </c>
      <c r="F1169" s="14">
        <v>68000110</v>
      </c>
      <c r="G1169" s="14">
        <v>0</v>
      </c>
      <c r="H1169" s="13">
        <v>0</v>
      </c>
      <c r="I1169" s="9">
        <v>1</v>
      </c>
      <c r="J1169" s="14">
        <v>0</v>
      </c>
      <c r="K1169" s="14">
        <v>0</v>
      </c>
      <c r="L1169" s="14">
        <v>0</v>
      </c>
      <c r="M1169" s="14">
        <v>0</v>
      </c>
      <c r="N1169" s="14">
        <v>2</v>
      </c>
      <c r="O1169" s="14">
        <v>1</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60">
        <v>69000071</v>
      </c>
      <c r="AS1169" s="14" t="s">
        <v>158</v>
      </c>
      <c r="AT1169" s="15" t="s">
        <v>159</v>
      </c>
      <c r="AU1169" s="14">
        <v>0</v>
      </c>
      <c r="AV1169" s="14">
        <v>0</v>
      </c>
      <c r="AW1169" s="14">
        <v>0</v>
      </c>
      <c r="AX1169" s="15" t="s">
        <v>160</v>
      </c>
      <c r="AY1169" s="15" t="s">
        <v>2233</v>
      </c>
      <c r="AZ1169" s="13">
        <v>0</v>
      </c>
      <c r="BA1169" s="13">
        <v>1</v>
      </c>
      <c r="BB1169" s="33" t="s">
        <v>1532</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69031005</v>
      </c>
      <c r="D1170" s="15" t="s">
        <v>1032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1533</v>
      </c>
      <c r="AZ1170" s="13">
        <v>0</v>
      </c>
      <c r="BA1170" s="13">
        <v>1</v>
      </c>
      <c r="BB1170" s="15" t="s">
        <v>1534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69031006</v>
      </c>
      <c r="D1171" s="15" t="s">
        <v>1535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1536</v>
      </c>
      <c r="AZ1171" s="13">
        <v>0</v>
      </c>
      <c r="BA1171" s="13">
        <v>1</v>
      </c>
      <c r="BB1171" s="15" t="s">
        <v>1537</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69031007</v>
      </c>
      <c r="D1172" s="15" t="s">
        <v>1538</v>
      </c>
      <c r="E1172" s="14">
        <v>1</v>
      </c>
      <c r="F1172" s="14">
        <v>68000110</v>
      </c>
      <c r="G1172" s="14">
        <v>0</v>
      </c>
      <c r="H1172" s="13">
        <v>0</v>
      </c>
      <c r="I1172" s="9">
        <v>1</v>
      </c>
      <c r="J1172" s="14">
        <v>0</v>
      </c>
      <c r="K1172" s="14">
        <v>0</v>
      </c>
      <c r="L1172" s="14">
        <v>0</v>
      </c>
      <c r="M1172" s="14">
        <v>0</v>
      </c>
      <c r="N1172" s="14">
        <v>2</v>
      </c>
      <c r="O1172" s="14">
        <v>7</v>
      </c>
      <c r="P1172" s="14">
        <v>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71">
        <v>10001001</v>
      </c>
      <c r="AS1172" s="14" t="s">
        <v>158</v>
      </c>
      <c r="AT1172" s="15" t="s">
        <v>159</v>
      </c>
      <c r="AU1172" s="14">
        <v>0</v>
      </c>
      <c r="AV1172" s="14">
        <v>0</v>
      </c>
      <c r="AW1172" s="14">
        <v>0</v>
      </c>
      <c r="AX1172" s="15" t="s">
        <v>160</v>
      </c>
      <c r="AY1172" s="15" t="s">
        <v>158</v>
      </c>
      <c r="AZ1172" s="13">
        <v>0</v>
      </c>
      <c r="BA1172" s="13">
        <v>1</v>
      </c>
      <c r="BB1172" s="68" t="s">
        <v>1539</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69031008</v>
      </c>
      <c r="D1173" s="15" t="s">
        <v>1540</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1541</v>
      </c>
      <c r="AZ1173" s="13">
        <v>0</v>
      </c>
      <c r="BA1173" s="13">
        <v>1</v>
      </c>
      <c r="BB1173" s="15" t="s">
        <v>1542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69031009</v>
      </c>
      <c r="D1174" s="15" t="s">
        <v>1531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1543</v>
      </c>
      <c r="AZ1174" s="13">
        <v>0</v>
      </c>
      <c r="BA1174" s="13">
        <v>1</v>
      </c>
      <c r="BB1174" s="15" t="s">
        <v>1544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69031010</v>
      </c>
      <c r="D1175" s="15" t="s">
        <v>1545</v>
      </c>
      <c r="E1175" s="14">
        <v>1</v>
      </c>
      <c r="F1175" s="14">
        <v>68000110</v>
      </c>
      <c r="G1175" s="14">
        <v>0</v>
      </c>
      <c r="H1175" s="13">
        <v>0</v>
      </c>
      <c r="I1175" s="9">
        <v>1</v>
      </c>
      <c r="J1175" s="14">
        <v>0</v>
      </c>
      <c r="K1175" s="14">
        <v>0</v>
      </c>
      <c r="L1175" s="14">
        <v>0</v>
      </c>
      <c r="M1175" s="14">
        <v>0</v>
      </c>
      <c r="N1175" s="14">
        <v>2</v>
      </c>
      <c r="O1175" s="14">
        <v>4</v>
      </c>
      <c r="P1175" s="14">
        <v>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160">
        <v>69000022</v>
      </c>
      <c r="AS1175" s="14" t="s">
        <v>158</v>
      </c>
      <c r="AT1175" s="15" t="s">
        <v>159</v>
      </c>
      <c r="AU1175" s="14">
        <v>0</v>
      </c>
      <c r="AV1175" s="14">
        <v>0</v>
      </c>
      <c r="AW1175" s="14">
        <v>0</v>
      </c>
      <c r="AX1175" s="15" t="s">
        <v>160</v>
      </c>
      <c r="AY1175" s="15" t="s">
        <v>158</v>
      </c>
      <c r="AZ1175" s="13">
        <v>0</v>
      </c>
      <c r="BA1175" s="13">
        <v>1</v>
      </c>
      <c r="BB1175" s="15" t="s">
        <v>1546</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69032001</v>
      </c>
      <c r="D1176" s="15" t="s">
        <v>1547</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1548</v>
      </c>
      <c r="AZ1176" s="13">
        <v>0</v>
      </c>
      <c r="BA1176" s="13">
        <v>1</v>
      </c>
      <c r="BB1176" s="173" t="s">
        <v>1549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69032002</v>
      </c>
      <c r="D1177" s="15" t="s">
        <v>1550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1551</v>
      </c>
      <c r="AZ1177" s="13">
        <v>0</v>
      </c>
      <c r="BA1177" s="13">
        <v>1</v>
      </c>
      <c r="BB1177" s="173" t="s">
        <v>1552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69032003</v>
      </c>
      <c r="D1178" s="15" t="s">
        <v>1553</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1554</v>
      </c>
      <c r="AZ1178" s="13">
        <v>0</v>
      </c>
      <c r="BA1178" s="13">
        <v>1</v>
      </c>
      <c r="BB1178" s="173" t="s">
        <v>1555</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69032004</v>
      </c>
      <c r="D1179" s="15" t="s">
        <v>1556</v>
      </c>
      <c r="E1179" s="14">
        <v>1</v>
      </c>
      <c r="F1179" s="14">
        <v>68000110</v>
      </c>
      <c r="G1179" s="14">
        <v>0</v>
      </c>
      <c r="H1179" s="13">
        <v>0</v>
      </c>
      <c r="I1179" s="9">
        <v>1</v>
      </c>
      <c r="J1179" s="14">
        <v>0</v>
      </c>
      <c r="K1179" s="14">
        <v>0</v>
      </c>
      <c r="L1179" s="14">
        <v>0</v>
      </c>
      <c r="M1179" s="14">
        <v>0</v>
      </c>
      <c r="N1179" s="14">
        <v>2</v>
      </c>
      <c r="O1179" s="14">
        <v>3</v>
      </c>
      <c r="P1179" s="14">
        <v>0.05</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69000101</v>
      </c>
      <c r="AS1179" s="14" t="s">
        <v>158</v>
      </c>
      <c r="AT1179" s="15" t="s">
        <v>159</v>
      </c>
      <c r="AU1179" s="14">
        <v>0</v>
      </c>
      <c r="AV1179" s="14">
        <v>0</v>
      </c>
      <c r="AW1179" s="14">
        <v>0</v>
      </c>
      <c r="AX1179" s="15" t="s">
        <v>160</v>
      </c>
      <c r="AY1179" s="15" t="s">
        <v>158</v>
      </c>
      <c r="AZ1179" s="13">
        <v>0</v>
      </c>
      <c r="BA1179" s="13">
        <v>1</v>
      </c>
      <c r="BB1179" s="68" t="s">
        <v>1557</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69032005</v>
      </c>
      <c r="D1180" s="7" t="s">
        <v>1558</v>
      </c>
      <c r="E1180" s="14">
        <v>1</v>
      </c>
      <c r="F1180" s="14">
        <v>66001007</v>
      </c>
      <c r="G1180" s="6">
        <v>0</v>
      </c>
      <c r="H1180" s="6">
        <v>0</v>
      </c>
      <c r="I1180" s="14">
        <v>1</v>
      </c>
      <c r="J1180" s="14">
        <v>0</v>
      </c>
      <c r="K1180" s="6">
        <v>0</v>
      </c>
      <c r="L1180" s="6">
        <v>0</v>
      </c>
      <c r="M1180" s="6">
        <v>0</v>
      </c>
      <c r="N1180" s="6">
        <v>2</v>
      </c>
      <c r="O1180" s="6">
        <v>3</v>
      </c>
      <c r="P1180" s="6">
        <v>0.15</v>
      </c>
      <c r="Q1180" s="6">
        <v>0</v>
      </c>
      <c r="R1180" s="6">
        <v>0</v>
      </c>
      <c r="S1180" s="6">
        <v>0</v>
      </c>
      <c r="T1180" s="11">
        <v>1</v>
      </c>
      <c r="U1180" s="6">
        <v>2</v>
      </c>
      <c r="V1180" s="6">
        <v>0</v>
      </c>
      <c r="W1180" s="6">
        <v>0</v>
      </c>
      <c r="X1180" s="6">
        <v>0</v>
      </c>
      <c r="Y1180" s="6">
        <v>0</v>
      </c>
      <c r="Z1180" s="6">
        <v>0</v>
      </c>
      <c r="AA1180" s="6">
        <v>0</v>
      </c>
      <c r="AB1180" s="14">
        <v>1</v>
      </c>
      <c r="AC1180" s="6">
        <v>0</v>
      </c>
      <c r="AD1180" s="6">
        <v>15</v>
      </c>
      <c r="AE1180" s="6">
        <v>0</v>
      </c>
      <c r="AF1180" s="6">
        <v>0</v>
      </c>
      <c r="AG1180" s="6">
        <v>7</v>
      </c>
      <c r="AH1180" s="6">
        <v>0</v>
      </c>
      <c r="AI1180" s="6">
        <v>0</v>
      </c>
      <c r="AJ1180" s="6">
        <v>6</v>
      </c>
      <c r="AK1180" s="6">
        <v>0</v>
      </c>
      <c r="AL1180" s="6">
        <v>0</v>
      </c>
      <c r="AM1180" s="6">
        <v>0</v>
      </c>
      <c r="AN1180" s="6">
        <v>0.5</v>
      </c>
      <c r="AO1180" s="6">
        <v>1000</v>
      </c>
      <c r="AP1180" s="6">
        <v>0</v>
      </c>
      <c r="AQ1180" s="6">
        <v>0</v>
      </c>
      <c r="AR1180" s="160">
        <v>0</v>
      </c>
      <c r="AS1180" s="6">
        <v>69000121</v>
      </c>
      <c r="AT1180" s="7" t="s">
        <v>197</v>
      </c>
      <c r="AU1180" s="6" t="s">
        <v>788</v>
      </c>
      <c r="AV1180" s="6" t="s">
        <v>158</v>
      </c>
      <c r="AW1180" s="6" t="s">
        <v>867</v>
      </c>
      <c r="AX1180" s="7" t="s">
        <v>160</v>
      </c>
      <c r="AY1180" s="6">
        <v>0</v>
      </c>
      <c r="AZ1180" s="13">
        <v>0</v>
      </c>
      <c r="BA1180" s="13">
        <v>1</v>
      </c>
      <c r="BB1180" s="173" t="s">
        <v>1385</v>
      </c>
      <c r="BC1180" s="6">
        <v>0</v>
      </c>
      <c r="BD1180" s="11">
        <v>0</v>
      </c>
      <c r="BE1180" s="6">
        <v>0</v>
      </c>
      <c r="BF1180" s="6">
        <v>0</v>
      </c>
      <c r="BG1180" s="6">
        <v>0</v>
      </c>
      <c r="BH1180" s="6">
        <v>0</v>
      </c>
      <c r="BI1180" s="9">
        <v>0</v>
      </c>
      <c r="BJ1180" s="6">
        <v>1</v>
      </c>
      <c r="BK1180" s="6">
        <v>0</v>
      </c>
      <c r="BL1180" s="6">
        <v>0</v>
      </c>
      <c r="BM1180" s="6">
        <v>0</v>
      </c>
      <c r="BN1180" s="6">
        <v>0</v>
      </c>
      <c r="BO1180" s="6">
        <v>0</v>
      </c>
    </row>
    <row r="1181" spans="3:67" ht="20.100000000000001" customHeight="1">
      <c r="C1181" s="14">
        <v>69032006</v>
      </c>
      <c r="D1181" s="141" t="s">
        <v>1559</v>
      </c>
      <c r="E1181" s="104">
        <v>1</v>
      </c>
      <c r="F1181" s="104">
        <v>66001007</v>
      </c>
      <c r="G1181" s="104">
        <v>0</v>
      </c>
      <c r="H1181" s="104">
        <v>0</v>
      </c>
      <c r="I1181" s="104">
        <v>1</v>
      </c>
      <c r="J1181" s="104">
        <v>0</v>
      </c>
      <c r="K1181" s="104">
        <v>0</v>
      </c>
      <c r="L1181" s="104">
        <v>0</v>
      </c>
      <c r="M1181" s="104">
        <v>0</v>
      </c>
      <c r="N1181" s="104">
        <v>2</v>
      </c>
      <c r="O1181" s="104">
        <v>2</v>
      </c>
      <c r="P1181" s="104">
        <v>0.1</v>
      </c>
      <c r="Q1181" s="104">
        <v>0</v>
      </c>
      <c r="R1181" s="104">
        <v>0</v>
      </c>
      <c r="S1181" s="104">
        <v>0</v>
      </c>
      <c r="T1181" s="104">
        <v>1</v>
      </c>
      <c r="U1181" s="104">
        <v>2</v>
      </c>
      <c r="V1181" s="104">
        <v>0</v>
      </c>
      <c r="W1181" s="104">
        <v>0</v>
      </c>
      <c r="X1181" s="104">
        <v>0</v>
      </c>
      <c r="Y1181" s="104">
        <v>0</v>
      </c>
      <c r="Z1181" s="104">
        <v>0</v>
      </c>
      <c r="AA1181" s="104">
        <v>0</v>
      </c>
      <c r="AB1181" s="104">
        <v>1</v>
      </c>
      <c r="AC1181" s="104">
        <v>0</v>
      </c>
      <c r="AD1181" s="104">
        <v>15</v>
      </c>
      <c r="AE1181" s="104">
        <v>0</v>
      </c>
      <c r="AF1181" s="104">
        <v>0</v>
      </c>
      <c r="AG1181" s="104">
        <v>7</v>
      </c>
      <c r="AH1181" s="104">
        <v>0</v>
      </c>
      <c r="AI1181" s="104">
        <v>0</v>
      </c>
      <c r="AJ1181" s="104">
        <v>6</v>
      </c>
      <c r="AK1181" s="104">
        <v>0</v>
      </c>
      <c r="AL1181" s="104">
        <v>0</v>
      </c>
      <c r="AM1181" s="104">
        <v>0</v>
      </c>
      <c r="AN1181" s="104">
        <v>0</v>
      </c>
      <c r="AO1181" s="104">
        <v>1000</v>
      </c>
      <c r="AP1181" s="104">
        <v>0</v>
      </c>
      <c r="AQ1181" s="104">
        <v>0</v>
      </c>
      <c r="AR1181" s="172">
        <v>10001003</v>
      </c>
      <c r="AS1181" s="104">
        <v>0</v>
      </c>
      <c r="AT1181" s="141" t="s">
        <v>197</v>
      </c>
      <c r="AU1181" s="104" t="s">
        <v>788</v>
      </c>
      <c r="AV1181" s="104" t="s">
        <v>158</v>
      </c>
      <c r="AW1181" s="104">
        <v>0</v>
      </c>
      <c r="AX1181" s="141" t="s">
        <v>160</v>
      </c>
      <c r="AY1181" s="104">
        <v>0</v>
      </c>
      <c r="AZ1181" s="104">
        <v>0</v>
      </c>
      <c r="BA1181" s="13">
        <v>1</v>
      </c>
      <c r="BB1181" s="174" t="s">
        <v>2226</v>
      </c>
      <c r="BC1181" s="104">
        <v>0</v>
      </c>
      <c r="BD1181" s="104">
        <v>0</v>
      </c>
      <c r="BE1181" s="104">
        <v>0</v>
      </c>
      <c r="BF1181" s="104">
        <v>0</v>
      </c>
      <c r="BG1181" s="104">
        <v>0</v>
      </c>
      <c r="BH1181" s="104">
        <v>0</v>
      </c>
      <c r="BI1181" s="154">
        <v>0</v>
      </c>
      <c r="BJ1181" s="6">
        <v>1</v>
      </c>
      <c r="BK1181" s="104">
        <v>0</v>
      </c>
      <c r="BL1181" s="104">
        <v>0</v>
      </c>
      <c r="BM1181" s="104">
        <v>0</v>
      </c>
      <c r="BN1181" s="104">
        <v>0</v>
      </c>
      <c r="BO1181" s="104">
        <v>0</v>
      </c>
    </row>
    <row r="1182" spans="3:67" ht="19.5" customHeight="1">
      <c r="C1182" s="14">
        <v>69032007</v>
      </c>
      <c r="D1182" s="15" t="s">
        <v>1560</v>
      </c>
      <c r="E1182" s="11">
        <v>1</v>
      </c>
      <c r="F1182" s="14">
        <v>62021301</v>
      </c>
      <c r="G1182" s="11">
        <v>62021203</v>
      </c>
      <c r="H1182" s="13">
        <v>0</v>
      </c>
      <c r="I1182" s="11">
        <v>32</v>
      </c>
      <c r="J1182" s="11">
        <v>2</v>
      </c>
      <c r="K1182" s="11">
        <v>0</v>
      </c>
      <c r="L1182" s="14">
        <v>0</v>
      </c>
      <c r="M1182" s="14">
        <v>0</v>
      </c>
      <c r="N1182" s="14">
        <v>2</v>
      </c>
      <c r="O1182" s="14">
        <v>14</v>
      </c>
      <c r="P1182" s="14">
        <v>1</v>
      </c>
      <c r="Q1182" s="14">
        <v>0</v>
      </c>
      <c r="R1182" s="6">
        <v>0</v>
      </c>
      <c r="S1182" s="13">
        <v>0</v>
      </c>
      <c r="T1182" s="11">
        <v>1</v>
      </c>
      <c r="U1182" s="14">
        <v>2</v>
      </c>
      <c r="V1182" s="14">
        <v>0</v>
      </c>
      <c r="W1182" s="14">
        <v>2.5</v>
      </c>
      <c r="X1182" s="14">
        <v>1500</v>
      </c>
      <c r="Y1182" s="14">
        <v>0</v>
      </c>
      <c r="Z1182" s="14">
        <v>0</v>
      </c>
      <c r="AA1182" s="14">
        <v>0</v>
      </c>
      <c r="AB1182" s="14">
        <v>1</v>
      </c>
      <c r="AC1182" s="14">
        <v>0</v>
      </c>
      <c r="AD1182" s="14">
        <v>3</v>
      </c>
      <c r="AE1182" s="14">
        <v>1</v>
      </c>
      <c r="AF1182" s="14">
        <v>3</v>
      </c>
      <c r="AG1182" s="6">
        <v>2</v>
      </c>
      <c r="AH1182" s="6">
        <v>2</v>
      </c>
      <c r="AI1182" s="6">
        <v>0</v>
      </c>
      <c r="AJ1182" s="6">
        <v>0</v>
      </c>
      <c r="AK1182" s="14">
        <v>0</v>
      </c>
      <c r="AL1182" s="14">
        <v>0</v>
      </c>
      <c r="AM1182" s="14">
        <v>0</v>
      </c>
      <c r="AN1182" s="14">
        <v>0</v>
      </c>
      <c r="AO1182" s="14">
        <v>2000</v>
      </c>
      <c r="AP1182" s="14">
        <v>0</v>
      </c>
      <c r="AQ1182" s="14">
        <v>0</v>
      </c>
      <c r="AR1182" s="6">
        <v>69000141</v>
      </c>
      <c r="AS1182" s="14">
        <v>0</v>
      </c>
      <c r="AT1182" s="15" t="s">
        <v>159</v>
      </c>
      <c r="AU1182" s="14" t="s">
        <v>356</v>
      </c>
      <c r="AV1182" s="14">
        <v>0</v>
      </c>
      <c r="AW1182" s="14">
        <v>0</v>
      </c>
      <c r="AX1182" s="15" t="s">
        <v>160</v>
      </c>
      <c r="AY1182" s="15">
        <v>0</v>
      </c>
      <c r="AZ1182" s="13">
        <v>0</v>
      </c>
      <c r="BA1182" s="13">
        <v>0</v>
      </c>
      <c r="BB1182" s="173" t="s">
        <v>1561</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69032008</v>
      </c>
      <c r="D1183" s="15" t="s">
        <v>1562</v>
      </c>
      <c r="E1183" s="14">
        <v>1</v>
      </c>
      <c r="F1183" s="14">
        <v>68000002</v>
      </c>
      <c r="G1183" s="14">
        <v>0</v>
      </c>
      <c r="H1183" s="13">
        <v>0</v>
      </c>
      <c r="I1183" s="14">
        <v>1</v>
      </c>
      <c r="J1183" s="14">
        <v>0</v>
      </c>
      <c r="K1183" s="14">
        <v>0</v>
      </c>
      <c r="L1183" s="14">
        <v>0</v>
      </c>
      <c r="M1183" s="14">
        <v>0</v>
      </c>
      <c r="N1183" s="14">
        <v>2</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0</v>
      </c>
      <c r="AE1183" s="14">
        <v>0</v>
      </c>
      <c r="AF1183" s="14">
        <v>0</v>
      </c>
      <c r="AG1183" s="6">
        <v>2</v>
      </c>
      <c r="AH1183" s="6">
        <v>0</v>
      </c>
      <c r="AI1183" s="6">
        <v>0</v>
      </c>
      <c r="AJ1183" s="6">
        <v>0</v>
      </c>
      <c r="AK1183" s="14">
        <v>0</v>
      </c>
      <c r="AL1183" s="14">
        <v>0</v>
      </c>
      <c r="AM1183" s="14">
        <v>0</v>
      </c>
      <c r="AN1183" s="14">
        <v>0</v>
      </c>
      <c r="AO1183" s="14">
        <v>1000</v>
      </c>
      <c r="AP1183" s="14">
        <v>0</v>
      </c>
      <c r="AQ1183" s="14">
        <v>0</v>
      </c>
      <c r="AR1183" s="6">
        <v>0</v>
      </c>
      <c r="AS1183" s="14" t="s">
        <v>158</v>
      </c>
      <c r="AT1183" s="15" t="s">
        <v>159</v>
      </c>
      <c r="AU1183" s="14">
        <v>0</v>
      </c>
      <c r="AV1183" s="14">
        <v>0</v>
      </c>
      <c r="AW1183" s="14">
        <v>0</v>
      </c>
      <c r="AX1183" s="15" t="s">
        <v>160</v>
      </c>
      <c r="AY1183" s="15" t="s">
        <v>1563</v>
      </c>
      <c r="AZ1183" s="13">
        <v>0</v>
      </c>
      <c r="BA1183" s="13">
        <v>1</v>
      </c>
      <c r="BB1183" s="68" t="s">
        <v>1564</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69032009</v>
      </c>
      <c r="D1184" s="15" t="s">
        <v>1565</v>
      </c>
      <c r="E1184" s="14">
        <v>1</v>
      </c>
      <c r="F1184" s="14">
        <v>68000002</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0</v>
      </c>
      <c r="AE1184" s="14">
        <v>0</v>
      </c>
      <c r="AF1184" s="14">
        <v>0</v>
      </c>
      <c r="AG1184" s="6">
        <v>2</v>
      </c>
      <c r="AH1184" s="6">
        <v>0</v>
      </c>
      <c r="AI1184" s="6">
        <v>0</v>
      </c>
      <c r="AJ1184" s="6">
        <v>0</v>
      </c>
      <c r="AK1184" s="14">
        <v>0</v>
      </c>
      <c r="AL1184" s="14">
        <v>0</v>
      </c>
      <c r="AM1184" s="14">
        <v>0</v>
      </c>
      <c r="AN1184" s="14">
        <v>0</v>
      </c>
      <c r="AO1184" s="14">
        <v>1000</v>
      </c>
      <c r="AP1184" s="14">
        <v>0</v>
      </c>
      <c r="AQ1184" s="14">
        <v>0</v>
      </c>
      <c r="AR1184" s="6">
        <v>0</v>
      </c>
      <c r="AS1184" s="14" t="s">
        <v>158</v>
      </c>
      <c r="AT1184" s="15" t="s">
        <v>159</v>
      </c>
      <c r="AU1184" s="14">
        <v>0</v>
      </c>
      <c r="AV1184" s="14">
        <v>0</v>
      </c>
      <c r="AW1184" s="14">
        <v>0</v>
      </c>
      <c r="AX1184" s="15" t="s">
        <v>160</v>
      </c>
      <c r="AY1184" s="15" t="s">
        <v>1566</v>
      </c>
      <c r="AZ1184" s="13">
        <v>0</v>
      </c>
      <c r="BA1184" s="13">
        <v>1</v>
      </c>
      <c r="BB1184" s="68" t="s">
        <v>1567</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69032010</v>
      </c>
      <c r="D1185" s="15" t="s">
        <v>1568</v>
      </c>
      <c r="E1185" s="14">
        <v>1</v>
      </c>
      <c r="F1185" s="14">
        <v>68000002</v>
      </c>
      <c r="G1185" s="14">
        <v>0</v>
      </c>
      <c r="H1185" s="13">
        <v>0</v>
      </c>
      <c r="I1185" s="14">
        <v>1</v>
      </c>
      <c r="J1185" s="14">
        <v>0</v>
      </c>
      <c r="K1185" s="14">
        <v>0</v>
      </c>
      <c r="L1185" s="14">
        <v>0</v>
      </c>
      <c r="M1185" s="14">
        <v>0</v>
      </c>
      <c r="N1185" s="14">
        <v>2</v>
      </c>
      <c r="O1185" s="14">
        <v>5</v>
      </c>
      <c r="P1185" s="14">
        <v>0.2</v>
      </c>
      <c r="Q1185" s="14">
        <v>0</v>
      </c>
      <c r="R1185" s="6">
        <v>0</v>
      </c>
      <c r="S1185" s="13">
        <v>0</v>
      </c>
      <c r="T1185" s="11">
        <v>1</v>
      </c>
      <c r="U1185" s="14">
        <v>2</v>
      </c>
      <c r="V1185" s="14">
        <v>0</v>
      </c>
      <c r="W1185" s="14">
        <v>0</v>
      </c>
      <c r="X1185" s="14">
        <v>0</v>
      </c>
      <c r="Y1185" s="14">
        <v>0</v>
      </c>
      <c r="Z1185" s="14">
        <v>0</v>
      </c>
      <c r="AA1185" s="14">
        <v>0</v>
      </c>
      <c r="AB1185" s="14">
        <v>1</v>
      </c>
      <c r="AC1185" s="14">
        <v>0</v>
      </c>
      <c r="AD1185" s="14">
        <v>0</v>
      </c>
      <c r="AE1185" s="14">
        <v>0</v>
      </c>
      <c r="AF1185" s="14">
        <v>0</v>
      </c>
      <c r="AG1185" s="6">
        <v>2</v>
      </c>
      <c r="AH1185" s="6">
        <v>0</v>
      </c>
      <c r="AI1185" s="6">
        <v>0</v>
      </c>
      <c r="AJ1185" s="6">
        <v>0</v>
      </c>
      <c r="AK1185" s="14">
        <v>0</v>
      </c>
      <c r="AL1185" s="14">
        <v>0</v>
      </c>
      <c r="AM1185" s="14">
        <v>0</v>
      </c>
      <c r="AN1185" s="14">
        <v>0</v>
      </c>
      <c r="AO1185" s="14">
        <v>1000</v>
      </c>
      <c r="AP1185" s="14">
        <v>0</v>
      </c>
      <c r="AQ1185" s="14">
        <v>0</v>
      </c>
      <c r="AR1185" s="6">
        <v>10001002</v>
      </c>
      <c r="AS1185" s="14" t="s">
        <v>158</v>
      </c>
      <c r="AT1185" s="15" t="s">
        <v>159</v>
      </c>
      <c r="AU1185" s="14">
        <v>0</v>
      </c>
      <c r="AV1185" s="14">
        <v>0</v>
      </c>
      <c r="AW1185" s="14">
        <v>0</v>
      </c>
      <c r="AX1185" s="15" t="s">
        <v>160</v>
      </c>
      <c r="AY1185" s="15" t="s">
        <v>158</v>
      </c>
      <c r="AZ1185" s="13">
        <v>0</v>
      </c>
      <c r="BA1185" s="13">
        <v>1</v>
      </c>
      <c r="BB1185" s="68" t="s">
        <v>1569</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69033101</v>
      </c>
      <c r="D1186" s="15" t="s">
        <v>1570</v>
      </c>
      <c r="E1186" s="14">
        <v>1</v>
      </c>
      <c r="F1186" s="14">
        <v>68000015</v>
      </c>
      <c r="G1186" s="14">
        <v>0</v>
      </c>
      <c r="H1186" s="13">
        <v>0</v>
      </c>
      <c r="I1186" s="14">
        <v>1</v>
      </c>
      <c r="J1186" s="14">
        <v>0</v>
      </c>
      <c r="K1186" s="14">
        <v>0</v>
      </c>
      <c r="L1186" s="14">
        <v>0</v>
      </c>
      <c r="M1186" s="14">
        <v>0</v>
      </c>
      <c r="N1186" s="14">
        <v>5</v>
      </c>
      <c r="O1186" s="14">
        <v>11</v>
      </c>
      <c r="P1186" s="14">
        <v>200001</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200001</v>
      </c>
      <c r="BA1186" s="13">
        <v>1</v>
      </c>
      <c r="BB1186" s="15" t="s">
        <v>1571</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69033102</v>
      </c>
      <c r="D1187" s="15" t="s">
        <v>1570</v>
      </c>
      <c r="E1187" s="14">
        <v>1</v>
      </c>
      <c r="F1187" s="14">
        <v>68000015</v>
      </c>
      <c r="G1187" s="14">
        <v>0</v>
      </c>
      <c r="H1187" s="13">
        <v>0</v>
      </c>
      <c r="I1187" s="14">
        <v>1</v>
      </c>
      <c r="J1187" s="14">
        <v>0</v>
      </c>
      <c r="K1187" s="14">
        <v>0</v>
      </c>
      <c r="L1187" s="14">
        <v>0</v>
      </c>
      <c r="M1187" s="14">
        <v>0</v>
      </c>
      <c r="N1187" s="14">
        <v>5</v>
      </c>
      <c r="O1187" s="14">
        <v>11</v>
      </c>
      <c r="P1187" s="14">
        <v>200002</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200002</v>
      </c>
      <c r="BA1187" s="13">
        <v>1</v>
      </c>
      <c r="BB1187" s="15" t="s">
        <v>1572</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69033103</v>
      </c>
      <c r="D1188" s="15" t="s">
        <v>1570</v>
      </c>
      <c r="E1188" s="14">
        <v>1</v>
      </c>
      <c r="F1188" s="14">
        <v>68000015</v>
      </c>
      <c r="G1188" s="14">
        <v>0</v>
      </c>
      <c r="H1188" s="13">
        <v>0</v>
      </c>
      <c r="I1188" s="14">
        <v>1</v>
      </c>
      <c r="J1188" s="14">
        <v>0</v>
      </c>
      <c r="K1188" s="14">
        <v>0</v>
      </c>
      <c r="L1188" s="14">
        <v>0</v>
      </c>
      <c r="M1188" s="14">
        <v>0</v>
      </c>
      <c r="N1188" s="14">
        <v>5</v>
      </c>
      <c r="O1188" s="14">
        <v>11</v>
      </c>
      <c r="P1188" s="14">
        <v>200003</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200003</v>
      </c>
      <c r="BA1188" s="13">
        <v>1</v>
      </c>
      <c r="BB1188" s="15" t="s">
        <v>1573</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69033104</v>
      </c>
      <c r="D1189" s="15" t="s">
        <v>1570</v>
      </c>
      <c r="E1189" s="14">
        <v>1</v>
      </c>
      <c r="F1189" s="14">
        <v>68000015</v>
      </c>
      <c r="G1189" s="14">
        <v>0</v>
      </c>
      <c r="H1189" s="13">
        <v>0</v>
      </c>
      <c r="I1189" s="14">
        <v>1</v>
      </c>
      <c r="J1189" s="14">
        <v>0</v>
      </c>
      <c r="K1189" s="14">
        <v>0</v>
      </c>
      <c r="L1189" s="14">
        <v>0</v>
      </c>
      <c r="M1189" s="14">
        <v>0</v>
      </c>
      <c r="N1189" s="14">
        <v>5</v>
      </c>
      <c r="O1189" s="14">
        <v>11</v>
      </c>
      <c r="P1189" s="14">
        <v>200005</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200005</v>
      </c>
      <c r="BA1189" s="13">
        <v>1</v>
      </c>
      <c r="BB1189" s="15" t="s">
        <v>1574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69033105</v>
      </c>
      <c r="D1190" s="15" t="s">
        <v>1570</v>
      </c>
      <c r="E1190" s="14">
        <v>1</v>
      </c>
      <c r="F1190" s="14">
        <v>68000015</v>
      </c>
      <c r="G1190" s="14">
        <v>0</v>
      </c>
      <c r="H1190" s="13">
        <v>0</v>
      </c>
      <c r="I1190" s="14">
        <v>1</v>
      </c>
      <c r="J1190" s="14">
        <v>0</v>
      </c>
      <c r="K1190" s="14">
        <v>0</v>
      </c>
      <c r="L1190" s="14">
        <v>0</v>
      </c>
      <c r="M1190" s="14">
        <v>0</v>
      </c>
      <c r="N1190" s="14">
        <v>5</v>
      </c>
      <c r="O1190" s="14">
        <v>11</v>
      </c>
      <c r="P1190" s="14">
        <v>200007</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200007</v>
      </c>
      <c r="BA1190" s="13">
        <v>1</v>
      </c>
      <c r="BB1190" s="15" t="s">
        <v>1575</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69033106</v>
      </c>
      <c r="D1191" s="15" t="s">
        <v>1570</v>
      </c>
      <c r="E1191" s="14">
        <v>1</v>
      </c>
      <c r="F1191" s="14">
        <v>68000015</v>
      </c>
      <c r="G1191" s="14">
        <v>0</v>
      </c>
      <c r="H1191" s="13">
        <v>0</v>
      </c>
      <c r="I1191" s="14">
        <v>1</v>
      </c>
      <c r="J1191" s="14">
        <v>0</v>
      </c>
      <c r="K1191" s="14">
        <v>0</v>
      </c>
      <c r="L1191" s="14">
        <v>0</v>
      </c>
      <c r="M1191" s="14">
        <v>0</v>
      </c>
      <c r="N1191" s="14">
        <v>5</v>
      </c>
      <c r="O1191" s="14">
        <v>11</v>
      </c>
      <c r="P1191" s="14">
        <v>200008</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200008</v>
      </c>
      <c r="BA1191" s="13">
        <v>1</v>
      </c>
      <c r="BB1191" s="15" t="s">
        <v>1576</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69033201</v>
      </c>
      <c r="D1192" s="15" t="s">
        <v>1570</v>
      </c>
      <c r="E1192" s="14">
        <v>1</v>
      </c>
      <c r="F1192" s="14">
        <v>68000015</v>
      </c>
      <c r="G1192" s="14">
        <v>0</v>
      </c>
      <c r="H1192" s="13">
        <v>0</v>
      </c>
      <c r="I1192" s="14">
        <v>1</v>
      </c>
      <c r="J1192" s="14">
        <v>0</v>
      </c>
      <c r="K1192" s="14">
        <v>0</v>
      </c>
      <c r="L1192" s="14">
        <v>0</v>
      </c>
      <c r="M1192" s="14">
        <v>0</v>
      </c>
      <c r="N1192" s="14">
        <v>5</v>
      </c>
      <c r="O1192" s="14">
        <v>11</v>
      </c>
      <c r="P1192" s="14">
        <v>200002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200014</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69033202</v>
      </c>
      <c r="D1193" s="15" t="s">
        <v>1570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200013</v>
      </c>
      <c r="BA1193" s="13">
        <v>1</v>
      </c>
      <c r="BB1193" s="15" t="s">
        <v>1578</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69033203</v>
      </c>
      <c r="D1194" s="15" t="s">
        <v>1570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1579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69033204</v>
      </c>
      <c r="D1195" s="15" t="s">
        <v>1570</v>
      </c>
      <c r="E1195" s="14">
        <v>1</v>
      </c>
      <c r="F1195" s="14">
        <v>68000015</v>
      </c>
      <c r="G1195" s="14">
        <v>0</v>
      </c>
      <c r="H1195" s="13">
        <v>0</v>
      </c>
      <c r="I1195" s="14">
        <v>1</v>
      </c>
      <c r="J1195" s="14">
        <v>0</v>
      </c>
      <c r="K1195" s="14">
        <v>0</v>
      </c>
      <c r="L1195" s="14">
        <v>0</v>
      </c>
      <c r="M1195" s="14">
        <v>0</v>
      </c>
      <c r="N1195" s="14">
        <v>5</v>
      </c>
      <c r="O1195" s="14">
        <v>11</v>
      </c>
      <c r="P1195" s="14">
        <v>200010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200010</v>
      </c>
      <c r="BA1195" s="13">
        <v>1</v>
      </c>
      <c r="BB1195" s="15" t="s">
        <v>1580</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69033205</v>
      </c>
      <c r="D1196" s="15" t="s">
        <v>1570</v>
      </c>
      <c r="E1196" s="14">
        <v>1</v>
      </c>
      <c r="F1196" s="14">
        <v>68000015</v>
      </c>
      <c r="G1196" s="14">
        <v>0</v>
      </c>
      <c r="H1196" s="13">
        <v>0</v>
      </c>
      <c r="I1196" s="14">
        <v>1</v>
      </c>
      <c r="J1196" s="14">
        <v>0</v>
      </c>
      <c r="K1196" s="14">
        <v>0</v>
      </c>
      <c r="L1196" s="14">
        <v>0</v>
      </c>
      <c r="M1196" s="14">
        <v>0</v>
      </c>
      <c r="N1196" s="14">
        <v>5</v>
      </c>
      <c r="O1196" s="14">
        <v>11</v>
      </c>
      <c r="P1196" s="14">
        <v>200011</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200011</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69033206</v>
      </c>
      <c r="D1197" s="15" t="s">
        <v>1570</v>
      </c>
      <c r="E1197" s="14">
        <v>1</v>
      </c>
      <c r="F1197" s="14">
        <v>68000015</v>
      </c>
      <c r="G1197" s="14">
        <v>0</v>
      </c>
      <c r="H1197" s="13">
        <v>0</v>
      </c>
      <c r="I1197" s="14">
        <v>1</v>
      </c>
      <c r="J1197" s="14">
        <v>0</v>
      </c>
      <c r="K1197" s="14">
        <v>0</v>
      </c>
      <c r="L1197" s="14">
        <v>0</v>
      </c>
      <c r="M1197" s="14">
        <v>0</v>
      </c>
      <c r="N1197" s="14">
        <v>5</v>
      </c>
      <c r="O1197" s="14">
        <v>11</v>
      </c>
      <c r="P1197" s="14">
        <v>200012</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200012</v>
      </c>
      <c r="BA1197" s="13">
        <v>1</v>
      </c>
      <c r="BB1197" s="15" t="s">
        <v>1582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69041001</v>
      </c>
      <c r="D1198" s="15" t="s">
        <v>1583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1584</v>
      </c>
      <c r="AZ1198" s="13">
        <v>0</v>
      </c>
      <c r="BA1198" s="13">
        <v>1</v>
      </c>
      <c r="BB1198" s="175" t="s">
        <v>1585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69041002</v>
      </c>
      <c r="D1199" s="15" t="s">
        <v>1586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1587</v>
      </c>
      <c r="AZ1199" s="13">
        <v>0</v>
      </c>
      <c r="BA1199" s="13">
        <v>1</v>
      </c>
      <c r="BB1199" s="175" t="s">
        <v>1588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69041003</v>
      </c>
      <c r="D1200" s="15" t="s">
        <v>1589</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1590</v>
      </c>
      <c r="AZ1200" s="13">
        <v>0</v>
      </c>
      <c r="BA1200" s="13">
        <v>1</v>
      </c>
      <c r="BB1200" s="175" t="s">
        <v>1591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69041004</v>
      </c>
      <c r="D1201" s="15" t="s">
        <v>1592</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1593</v>
      </c>
      <c r="AZ1201" s="13">
        <v>0</v>
      </c>
      <c r="BA1201" s="13">
        <v>1</v>
      </c>
      <c r="BB1201" s="175" t="s">
        <v>1594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69041005</v>
      </c>
      <c r="D1202" s="15" t="s">
        <v>1595</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1596</v>
      </c>
      <c r="AZ1202" s="13">
        <v>0</v>
      </c>
      <c r="BA1202" s="13">
        <v>1</v>
      </c>
      <c r="BB1202" s="175" t="s">
        <v>1597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69041006</v>
      </c>
      <c r="D1203" s="15" t="s">
        <v>1598</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1599</v>
      </c>
      <c r="AZ1203" s="13">
        <v>0</v>
      </c>
      <c r="BA1203" s="13">
        <v>1</v>
      </c>
      <c r="BB1203" s="175" t="s">
        <v>1600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69041007</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1" t="s">
        <v>1307</v>
      </c>
      <c r="AZ1204" s="13">
        <v>0</v>
      </c>
      <c r="BA1204" s="13">
        <v>1</v>
      </c>
      <c r="BB1204" s="175" t="s">
        <v>1308</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69051001</v>
      </c>
      <c r="D1205" s="162" t="s">
        <v>387</v>
      </c>
      <c r="E1205" s="163">
        <v>1</v>
      </c>
      <c r="F1205" s="163">
        <v>61011101</v>
      </c>
      <c r="G1205" s="164">
        <v>0</v>
      </c>
      <c r="H1205" s="164">
        <v>0</v>
      </c>
      <c r="I1205" s="163">
        <v>1</v>
      </c>
      <c r="J1205" s="163">
        <v>0</v>
      </c>
      <c r="K1205" s="164">
        <v>0</v>
      </c>
      <c r="L1205" s="164">
        <v>0</v>
      </c>
      <c r="M1205" s="164" t="s">
        <v>1602</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1603</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69051002</v>
      </c>
      <c r="D1206" s="162" t="s">
        <v>347</v>
      </c>
      <c r="E1206" s="163">
        <v>1</v>
      </c>
      <c r="F1206" s="163">
        <v>61011201</v>
      </c>
      <c r="G1206" s="164">
        <v>0</v>
      </c>
      <c r="H1206" s="164">
        <v>0</v>
      </c>
      <c r="I1206" s="163">
        <v>1</v>
      </c>
      <c r="J1206" s="163">
        <v>0</v>
      </c>
      <c r="K1206" s="164">
        <v>0</v>
      </c>
      <c r="L1206" s="164">
        <v>0</v>
      </c>
      <c r="M1206" s="164" t="s">
        <v>1604</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1605</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69051003</v>
      </c>
      <c r="D1207" s="162" t="s">
        <v>691</v>
      </c>
      <c r="E1207" s="163">
        <v>1</v>
      </c>
      <c r="F1207" s="163">
        <v>61011301</v>
      </c>
      <c r="G1207" s="164">
        <v>0</v>
      </c>
      <c r="H1207" s="164">
        <v>0</v>
      </c>
      <c r="I1207" s="163">
        <v>1</v>
      </c>
      <c r="J1207" s="163">
        <v>0</v>
      </c>
      <c r="K1207" s="164">
        <v>0</v>
      </c>
      <c r="L1207" s="164">
        <v>0</v>
      </c>
      <c r="M1207" s="164" t="s">
        <v>1606</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1607</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69051011</v>
      </c>
      <c r="D1208" s="162" t="s">
        <v>1608</v>
      </c>
      <c r="E1208" s="163">
        <v>1</v>
      </c>
      <c r="F1208" s="163">
        <v>61021401</v>
      </c>
      <c r="G1208" s="164">
        <v>0</v>
      </c>
      <c r="H1208" s="164">
        <v>0</v>
      </c>
      <c r="I1208" s="163">
        <v>1</v>
      </c>
      <c r="J1208" s="163">
        <v>0</v>
      </c>
      <c r="K1208" s="164">
        <v>0</v>
      </c>
      <c r="L1208" s="164">
        <v>0</v>
      </c>
      <c r="M1208" s="164" t="s">
        <v>1398</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1397</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69051012</v>
      </c>
      <c r="D1209" s="162" t="s">
        <v>1609</v>
      </c>
      <c r="E1209" s="163">
        <v>1</v>
      </c>
      <c r="F1209" s="163">
        <v>61021201</v>
      </c>
      <c r="G1209" s="164">
        <v>0</v>
      </c>
      <c r="H1209" s="164">
        <v>0</v>
      </c>
      <c r="I1209" s="163">
        <v>1</v>
      </c>
      <c r="J1209" s="163">
        <v>0</v>
      </c>
      <c r="K1209" s="164">
        <v>0</v>
      </c>
      <c r="L1209" s="164">
        <v>0</v>
      </c>
      <c r="M1209" s="164" t="s">
        <v>1400</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1399</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69051013</v>
      </c>
      <c r="D1210" s="162" t="s">
        <v>1610</v>
      </c>
      <c r="E1210" s="163">
        <v>1</v>
      </c>
      <c r="F1210" s="163">
        <v>61021301</v>
      </c>
      <c r="G1210" s="164">
        <v>0</v>
      </c>
      <c r="H1210" s="164">
        <v>0</v>
      </c>
      <c r="I1210" s="163">
        <v>1</v>
      </c>
      <c r="J1210" s="163">
        <v>0</v>
      </c>
      <c r="K1210" s="164">
        <v>0</v>
      </c>
      <c r="L1210" s="164">
        <v>0</v>
      </c>
      <c r="M1210" s="164" t="s">
        <v>1402</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1401</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69051014</v>
      </c>
      <c r="D1211" s="162" t="s">
        <v>1611</v>
      </c>
      <c r="E1211" s="163">
        <v>1</v>
      </c>
      <c r="F1211" s="163">
        <v>61021402</v>
      </c>
      <c r="G1211" s="164">
        <v>0</v>
      </c>
      <c r="H1211" s="164">
        <v>0</v>
      </c>
      <c r="I1211" s="163">
        <v>1</v>
      </c>
      <c r="J1211" s="163">
        <v>0</v>
      </c>
      <c r="K1211" s="164">
        <v>0</v>
      </c>
      <c r="L1211" s="164">
        <v>0</v>
      </c>
      <c r="M1211" s="164" t="s">
        <v>1404</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1403</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69051021</v>
      </c>
      <c r="D1212" s="162" t="s">
        <v>1612</v>
      </c>
      <c r="E1212" s="163">
        <v>1</v>
      </c>
      <c r="F1212" s="163">
        <v>61022101</v>
      </c>
      <c r="G1212" s="164">
        <v>0</v>
      </c>
      <c r="H1212" s="164">
        <v>0</v>
      </c>
      <c r="I1212" s="163">
        <v>1</v>
      </c>
      <c r="J1212" s="163">
        <v>0</v>
      </c>
      <c r="K1212" s="164">
        <v>0</v>
      </c>
      <c r="L1212" s="164">
        <v>0</v>
      </c>
      <c r="M1212" s="164" t="s">
        <v>1406</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1405</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69051022</v>
      </c>
      <c r="D1213" s="162" t="s">
        <v>1613</v>
      </c>
      <c r="E1213" s="163">
        <v>1</v>
      </c>
      <c r="F1213" s="163">
        <v>61022201</v>
      </c>
      <c r="G1213" s="164">
        <v>0</v>
      </c>
      <c r="H1213" s="164">
        <v>0</v>
      </c>
      <c r="I1213" s="163">
        <v>1</v>
      </c>
      <c r="J1213" s="163">
        <v>0</v>
      </c>
      <c r="K1213" s="164">
        <v>0</v>
      </c>
      <c r="L1213" s="164">
        <v>0</v>
      </c>
      <c r="M1213" s="164" t="s">
        <v>1408</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1407</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69051023</v>
      </c>
      <c r="D1214" s="162" t="s">
        <v>1614</v>
      </c>
      <c r="E1214" s="163">
        <v>1</v>
      </c>
      <c r="F1214" s="163">
        <v>61022301</v>
      </c>
      <c r="G1214" s="164">
        <v>0</v>
      </c>
      <c r="H1214" s="164">
        <v>0</v>
      </c>
      <c r="I1214" s="163">
        <v>1</v>
      </c>
      <c r="J1214" s="163">
        <v>0</v>
      </c>
      <c r="K1214" s="164">
        <v>0</v>
      </c>
      <c r="L1214" s="164">
        <v>0</v>
      </c>
      <c r="M1214" s="164" t="s">
        <v>1410</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1409</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69051024</v>
      </c>
      <c r="D1215" s="162" t="s">
        <v>1615</v>
      </c>
      <c r="E1215" s="163">
        <v>1</v>
      </c>
      <c r="F1215" s="163">
        <v>61022401</v>
      </c>
      <c r="G1215" s="164">
        <v>0</v>
      </c>
      <c r="H1215" s="164">
        <v>0</v>
      </c>
      <c r="I1215" s="163">
        <v>1</v>
      </c>
      <c r="J1215" s="163">
        <v>0</v>
      </c>
      <c r="K1215" s="164">
        <v>0</v>
      </c>
      <c r="L1215" s="164">
        <v>0</v>
      </c>
      <c r="M1215" s="164" t="s">
        <v>1412</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1411</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69051031</v>
      </c>
      <c r="D1216" s="162" t="s">
        <v>1616</v>
      </c>
      <c r="E1216" s="163">
        <v>1</v>
      </c>
      <c r="F1216" s="163">
        <v>61023101</v>
      </c>
      <c r="G1216" s="164">
        <v>0</v>
      </c>
      <c r="H1216" s="164">
        <v>0</v>
      </c>
      <c r="I1216" s="163">
        <v>1</v>
      </c>
      <c r="J1216" s="163">
        <v>0</v>
      </c>
      <c r="K1216" s="164">
        <v>0</v>
      </c>
      <c r="L1216" s="164">
        <v>0</v>
      </c>
      <c r="M1216" s="164" t="s">
        <v>1414</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1413</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69051032</v>
      </c>
      <c r="D1217" s="162" t="s">
        <v>1617</v>
      </c>
      <c r="E1217" s="163">
        <v>1</v>
      </c>
      <c r="F1217" s="163">
        <v>61023201</v>
      </c>
      <c r="G1217" s="164">
        <v>0</v>
      </c>
      <c r="H1217" s="164">
        <v>0</v>
      </c>
      <c r="I1217" s="163">
        <v>1</v>
      </c>
      <c r="J1217" s="163">
        <v>0</v>
      </c>
      <c r="K1217" s="164">
        <v>0</v>
      </c>
      <c r="L1217" s="164">
        <v>0</v>
      </c>
      <c r="M1217" s="164" t="s">
        <v>1416</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1415</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69051033</v>
      </c>
      <c r="D1218" s="162" t="s">
        <v>1618</v>
      </c>
      <c r="E1218" s="163">
        <v>1</v>
      </c>
      <c r="F1218" s="163">
        <v>61023301</v>
      </c>
      <c r="G1218" s="164">
        <v>0</v>
      </c>
      <c r="H1218" s="164">
        <v>0</v>
      </c>
      <c r="I1218" s="163">
        <v>1</v>
      </c>
      <c r="J1218" s="163">
        <v>0</v>
      </c>
      <c r="K1218" s="164">
        <v>0</v>
      </c>
      <c r="L1218" s="164">
        <v>0</v>
      </c>
      <c r="M1218" s="164" t="s">
        <v>1418</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1417</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69051034</v>
      </c>
      <c r="D1219" s="162" t="s">
        <v>1619</v>
      </c>
      <c r="E1219" s="163">
        <v>1</v>
      </c>
      <c r="F1219" s="163">
        <v>61023401</v>
      </c>
      <c r="G1219" s="164">
        <v>0</v>
      </c>
      <c r="H1219" s="164">
        <v>0</v>
      </c>
      <c r="I1219" s="163">
        <v>1</v>
      </c>
      <c r="J1219" s="163">
        <v>0</v>
      </c>
      <c r="K1219" s="164">
        <v>0</v>
      </c>
      <c r="L1219" s="164">
        <v>0</v>
      </c>
      <c r="M1219" s="164" t="s">
        <v>1420</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1419</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69052001</v>
      </c>
      <c r="D1220" s="162" t="s">
        <v>1620</v>
      </c>
      <c r="E1220" s="163">
        <v>1</v>
      </c>
      <c r="F1220" s="163">
        <v>62011101</v>
      </c>
      <c r="G1220" s="164">
        <v>0</v>
      </c>
      <c r="H1220" s="164">
        <v>0</v>
      </c>
      <c r="I1220" s="163">
        <v>1</v>
      </c>
      <c r="J1220" s="163">
        <v>0</v>
      </c>
      <c r="K1220" s="164">
        <v>0</v>
      </c>
      <c r="L1220" s="164">
        <v>0</v>
      </c>
      <c r="M1220" s="164" t="s">
        <v>1621</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1622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69052002</v>
      </c>
      <c r="D1221" s="162" t="s">
        <v>1623</v>
      </c>
      <c r="E1221" s="163">
        <v>1</v>
      </c>
      <c r="F1221" s="163">
        <v>62011201</v>
      </c>
      <c r="G1221" s="164">
        <v>0</v>
      </c>
      <c r="H1221" s="164">
        <v>0</v>
      </c>
      <c r="I1221" s="163">
        <v>1</v>
      </c>
      <c r="J1221" s="163">
        <v>0</v>
      </c>
      <c r="K1221" s="164">
        <v>0</v>
      </c>
      <c r="L1221" s="164">
        <v>0</v>
      </c>
      <c r="M1221" s="164" t="s">
        <v>1624</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1625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69052003</v>
      </c>
      <c r="D1222" s="162" t="s">
        <v>1626</v>
      </c>
      <c r="E1222" s="163">
        <v>1</v>
      </c>
      <c r="F1222" s="163">
        <v>62011301</v>
      </c>
      <c r="G1222" s="164">
        <v>0</v>
      </c>
      <c r="H1222" s="164">
        <v>0</v>
      </c>
      <c r="I1222" s="163">
        <v>1</v>
      </c>
      <c r="J1222" s="163">
        <v>0</v>
      </c>
      <c r="K1222" s="164">
        <v>0</v>
      </c>
      <c r="L1222" s="164">
        <v>0</v>
      </c>
      <c r="M1222" s="164" t="s">
        <v>1627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1628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69052011</v>
      </c>
      <c r="D1223" s="162" t="s">
        <v>1629</v>
      </c>
      <c r="E1223" s="163">
        <v>1</v>
      </c>
      <c r="F1223" s="163">
        <v>61021101</v>
      </c>
      <c r="G1223" s="164">
        <v>0</v>
      </c>
      <c r="H1223" s="164">
        <v>0</v>
      </c>
      <c r="I1223" s="163">
        <v>1</v>
      </c>
      <c r="J1223" s="163">
        <v>0</v>
      </c>
      <c r="K1223" s="164">
        <v>0</v>
      </c>
      <c r="L1223" s="164">
        <v>0</v>
      </c>
      <c r="M1223" s="164" t="s">
        <v>1432</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1431</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69052012</v>
      </c>
      <c r="D1224" s="162" t="s">
        <v>1630</v>
      </c>
      <c r="E1224" s="163">
        <v>1</v>
      </c>
      <c r="F1224" s="163">
        <v>62021301</v>
      </c>
      <c r="G1224" s="164">
        <v>0</v>
      </c>
      <c r="H1224" s="164">
        <v>0</v>
      </c>
      <c r="I1224" s="163">
        <v>1</v>
      </c>
      <c r="J1224" s="163">
        <v>0</v>
      </c>
      <c r="K1224" s="164">
        <v>0</v>
      </c>
      <c r="L1224" s="164">
        <v>0</v>
      </c>
      <c r="M1224" s="164" t="s">
        <v>1434</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1433</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69052013</v>
      </c>
      <c r="D1225" s="162" t="s">
        <v>1631</v>
      </c>
      <c r="E1225" s="163">
        <v>1</v>
      </c>
      <c r="F1225" s="163">
        <v>62021401</v>
      </c>
      <c r="G1225" s="164">
        <v>0</v>
      </c>
      <c r="H1225" s="164">
        <v>0</v>
      </c>
      <c r="I1225" s="163">
        <v>1</v>
      </c>
      <c r="J1225" s="163">
        <v>0</v>
      </c>
      <c r="K1225" s="164">
        <v>0</v>
      </c>
      <c r="L1225" s="164">
        <v>0</v>
      </c>
      <c r="M1225" s="164" t="s">
        <v>1436</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1435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69052014</v>
      </c>
      <c r="D1226" s="162" t="s">
        <v>1632</v>
      </c>
      <c r="E1226" s="163">
        <v>1</v>
      </c>
      <c r="F1226" s="163">
        <v>62021501</v>
      </c>
      <c r="G1226" s="164">
        <v>0</v>
      </c>
      <c r="H1226" s="164">
        <v>0</v>
      </c>
      <c r="I1226" s="163">
        <v>1</v>
      </c>
      <c r="J1226" s="163">
        <v>0</v>
      </c>
      <c r="K1226" s="164">
        <v>0</v>
      </c>
      <c r="L1226" s="164">
        <v>0</v>
      </c>
      <c r="M1226" s="164" t="s">
        <v>1438</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1437</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69052021</v>
      </c>
      <c r="D1227" s="162" t="s">
        <v>1633</v>
      </c>
      <c r="E1227" s="163">
        <v>1</v>
      </c>
      <c r="F1227" s="163">
        <v>62022101</v>
      </c>
      <c r="G1227" s="164">
        <v>0</v>
      </c>
      <c r="H1227" s="164">
        <v>0</v>
      </c>
      <c r="I1227" s="163">
        <v>1</v>
      </c>
      <c r="J1227" s="163">
        <v>0</v>
      </c>
      <c r="K1227" s="164">
        <v>0</v>
      </c>
      <c r="L1227" s="164">
        <v>0</v>
      </c>
      <c r="M1227" s="164" t="s">
        <v>1440</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1439</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69052022</v>
      </c>
      <c r="D1228" s="162" t="s">
        <v>1634</v>
      </c>
      <c r="E1228" s="163">
        <v>1</v>
      </c>
      <c r="F1228" s="163">
        <v>62022201</v>
      </c>
      <c r="G1228" s="164">
        <v>0</v>
      </c>
      <c r="H1228" s="164">
        <v>0</v>
      </c>
      <c r="I1228" s="163">
        <v>1</v>
      </c>
      <c r="J1228" s="163">
        <v>0</v>
      </c>
      <c r="K1228" s="164">
        <v>0</v>
      </c>
      <c r="L1228" s="164">
        <v>0</v>
      </c>
      <c r="M1228" s="164" t="s">
        <v>1442</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1441</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69052023</v>
      </c>
      <c r="D1229" s="162" t="s">
        <v>1635</v>
      </c>
      <c r="E1229" s="163">
        <v>1</v>
      </c>
      <c r="F1229" s="163">
        <v>62022301</v>
      </c>
      <c r="G1229" s="164">
        <v>0</v>
      </c>
      <c r="H1229" s="164">
        <v>0</v>
      </c>
      <c r="I1229" s="163">
        <v>1</v>
      </c>
      <c r="J1229" s="163">
        <v>0</v>
      </c>
      <c r="K1229" s="164">
        <v>0</v>
      </c>
      <c r="L1229" s="164">
        <v>0</v>
      </c>
      <c r="M1229" s="164" t="s">
        <v>1444</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1443</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69052024</v>
      </c>
      <c r="D1230" s="162" t="s">
        <v>1636</v>
      </c>
      <c r="E1230" s="163">
        <v>1</v>
      </c>
      <c r="F1230" s="163">
        <v>62022401</v>
      </c>
      <c r="G1230" s="164">
        <v>0</v>
      </c>
      <c r="H1230" s="164">
        <v>0</v>
      </c>
      <c r="I1230" s="163">
        <v>1</v>
      </c>
      <c r="J1230" s="163">
        <v>0</v>
      </c>
      <c r="K1230" s="164">
        <v>0</v>
      </c>
      <c r="L1230" s="164">
        <v>0</v>
      </c>
      <c r="M1230" s="164" t="s">
        <v>1446</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1445</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69052031</v>
      </c>
      <c r="D1231" s="162" t="s">
        <v>1637</v>
      </c>
      <c r="E1231" s="163">
        <v>1</v>
      </c>
      <c r="F1231" s="163">
        <v>62021101</v>
      </c>
      <c r="G1231" s="164">
        <v>0</v>
      </c>
      <c r="H1231" s="164">
        <v>0</v>
      </c>
      <c r="I1231" s="163">
        <v>1</v>
      </c>
      <c r="J1231" s="163">
        <v>0</v>
      </c>
      <c r="K1231" s="164">
        <v>0</v>
      </c>
      <c r="L1231" s="164">
        <v>0</v>
      </c>
      <c r="M1231" s="164" t="s">
        <v>1448</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1447</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69052032</v>
      </c>
      <c r="D1232" s="162" t="s">
        <v>1638</v>
      </c>
      <c r="E1232" s="163">
        <v>1</v>
      </c>
      <c r="F1232" s="163">
        <v>62023201</v>
      </c>
      <c r="G1232" s="164">
        <v>0</v>
      </c>
      <c r="H1232" s="164">
        <v>0</v>
      </c>
      <c r="I1232" s="163">
        <v>1</v>
      </c>
      <c r="J1232" s="163">
        <v>0</v>
      </c>
      <c r="K1232" s="164">
        <v>0</v>
      </c>
      <c r="L1232" s="164">
        <v>0</v>
      </c>
      <c r="M1232" s="164" t="s">
        <v>1450</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1449</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69052033</v>
      </c>
      <c r="D1233" s="162" t="s">
        <v>1639</v>
      </c>
      <c r="E1233" s="163">
        <v>1</v>
      </c>
      <c r="F1233" s="163">
        <v>62023301</v>
      </c>
      <c r="G1233" s="164">
        <v>0</v>
      </c>
      <c r="H1233" s="164">
        <v>0</v>
      </c>
      <c r="I1233" s="163">
        <v>1</v>
      </c>
      <c r="J1233" s="163">
        <v>0</v>
      </c>
      <c r="K1233" s="164">
        <v>0</v>
      </c>
      <c r="L1233" s="164">
        <v>0</v>
      </c>
      <c r="M1233" s="164" t="s">
        <v>1452</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1451</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69052034</v>
      </c>
      <c r="D1234" s="162" t="s">
        <v>1640</v>
      </c>
      <c r="E1234" s="163">
        <v>1</v>
      </c>
      <c r="F1234" s="163">
        <v>62023401</v>
      </c>
      <c r="G1234" s="164">
        <v>0</v>
      </c>
      <c r="H1234" s="164">
        <v>0</v>
      </c>
      <c r="I1234" s="163">
        <v>1</v>
      </c>
      <c r="J1234" s="163">
        <v>0</v>
      </c>
      <c r="K1234" s="164">
        <v>0</v>
      </c>
      <c r="L1234" s="164">
        <v>0</v>
      </c>
      <c r="M1234" s="164" t="s">
        <v>1454</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1453</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01">
        <v>69053001</v>
      </c>
      <c r="D1235" s="176" t="s">
        <v>696</v>
      </c>
      <c r="E1235" s="177">
        <v>1</v>
      </c>
      <c r="F1235" s="177">
        <v>62011101</v>
      </c>
      <c r="G1235" s="178">
        <v>0</v>
      </c>
      <c r="H1235" s="178">
        <v>0</v>
      </c>
      <c r="I1235" s="177">
        <v>1</v>
      </c>
      <c r="J1235" s="177">
        <v>0</v>
      </c>
      <c r="K1235" s="178">
        <v>0</v>
      </c>
      <c r="L1235" s="178">
        <v>0</v>
      </c>
      <c r="M1235" s="178" t="s">
        <v>1641</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1622</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69053002</v>
      </c>
      <c r="D1236" s="176" t="s">
        <v>698</v>
      </c>
      <c r="E1236" s="177">
        <v>1</v>
      </c>
      <c r="F1236" s="177">
        <v>62011201</v>
      </c>
      <c r="G1236" s="178">
        <v>0</v>
      </c>
      <c r="H1236" s="178">
        <v>0</v>
      </c>
      <c r="I1236" s="177">
        <v>1</v>
      </c>
      <c r="J1236" s="177">
        <v>0</v>
      </c>
      <c r="K1236" s="178">
        <v>0</v>
      </c>
      <c r="L1236" s="178">
        <v>0</v>
      </c>
      <c r="M1236" s="178" t="s">
        <v>1642</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1625</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69053003</v>
      </c>
      <c r="D1237" s="176" t="s">
        <v>700</v>
      </c>
      <c r="E1237" s="177">
        <v>1</v>
      </c>
      <c r="F1237" s="177">
        <v>62011301</v>
      </c>
      <c r="G1237" s="178">
        <v>0</v>
      </c>
      <c r="H1237" s="178">
        <v>0</v>
      </c>
      <c r="I1237" s="177">
        <v>1</v>
      </c>
      <c r="J1237" s="177">
        <v>0</v>
      </c>
      <c r="K1237" s="178">
        <v>0</v>
      </c>
      <c r="L1237" s="178">
        <v>0</v>
      </c>
      <c r="M1237" s="178" t="s">
        <v>1643</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1628</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69053011</v>
      </c>
      <c r="D1238" s="176" t="s">
        <v>884</v>
      </c>
      <c r="E1238" s="177">
        <v>1</v>
      </c>
      <c r="F1238" s="177">
        <v>61021101</v>
      </c>
      <c r="G1238" s="178">
        <v>0</v>
      </c>
      <c r="H1238" s="178">
        <v>0</v>
      </c>
      <c r="I1238" s="177">
        <v>1</v>
      </c>
      <c r="J1238" s="177">
        <v>0</v>
      </c>
      <c r="K1238" s="178">
        <v>0</v>
      </c>
      <c r="L1238" s="178">
        <v>0</v>
      </c>
      <c r="M1238" s="178" t="s">
        <v>1467</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1431</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69053012</v>
      </c>
      <c r="D1239" s="176" t="s">
        <v>896</v>
      </c>
      <c r="E1239" s="177">
        <v>1</v>
      </c>
      <c r="F1239" s="177">
        <v>62021301</v>
      </c>
      <c r="G1239" s="178">
        <v>0</v>
      </c>
      <c r="H1239" s="178">
        <v>0</v>
      </c>
      <c r="I1239" s="177">
        <v>1</v>
      </c>
      <c r="J1239" s="177">
        <v>0</v>
      </c>
      <c r="K1239" s="178">
        <v>0</v>
      </c>
      <c r="L1239" s="178">
        <v>0</v>
      </c>
      <c r="M1239" s="178" t="s">
        <v>1469</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1433</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69053013</v>
      </c>
      <c r="D1240" s="176" t="s">
        <v>908</v>
      </c>
      <c r="E1240" s="177">
        <v>1</v>
      </c>
      <c r="F1240" s="177">
        <v>62021401</v>
      </c>
      <c r="G1240" s="178">
        <v>0</v>
      </c>
      <c r="H1240" s="178">
        <v>0</v>
      </c>
      <c r="I1240" s="177">
        <v>1</v>
      </c>
      <c r="J1240" s="177">
        <v>0</v>
      </c>
      <c r="K1240" s="178">
        <v>0</v>
      </c>
      <c r="L1240" s="178">
        <v>0</v>
      </c>
      <c r="M1240" s="178" t="s">
        <v>1471</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1435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69053014</v>
      </c>
      <c r="D1241" s="176" t="s">
        <v>909</v>
      </c>
      <c r="E1241" s="177">
        <v>1</v>
      </c>
      <c r="F1241" s="177">
        <v>62021501</v>
      </c>
      <c r="G1241" s="178">
        <v>0</v>
      </c>
      <c r="H1241" s="178">
        <v>0</v>
      </c>
      <c r="I1241" s="177">
        <v>1</v>
      </c>
      <c r="J1241" s="177">
        <v>0</v>
      </c>
      <c r="K1241" s="178">
        <v>0</v>
      </c>
      <c r="L1241" s="178">
        <v>0</v>
      </c>
      <c r="M1241" s="178" t="s">
        <v>1473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1437</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69053021</v>
      </c>
      <c r="D1242" s="176" t="s">
        <v>921</v>
      </c>
      <c r="E1242" s="177">
        <v>1</v>
      </c>
      <c r="F1242" s="177">
        <v>62022101</v>
      </c>
      <c r="G1242" s="178">
        <v>0</v>
      </c>
      <c r="H1242" s="178">
        <v>0</v>
      </c>
      <c r="I1242" s="177">
        <v>1</v>
      </c>
      <c r="J1242" s="177">
        <v>0</v>
      </c>
      <c r="K1242" s="178">
        <v>0</v>
      </c>
      <c r="L1242" s="178">
        <v>0</v>
      </c>
      <c r="M1242" s="178" t="s">
        <v>1475</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1439</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69053022</v>
      </c>
      <c r="D1243" s="176" t="s">
        <v>922</v>
      </c>
      <c r="E1243" s="177">
        <v>1</v>
      </c>
      <c r="F1243" s="177">
        <v>62022201</v>
      </c>
      <c r="G1243" s="178">
        <v>0</v>
      </c>
      <c r="H1243" s="178">
        <v>0</v>
      </c>
      <c r="I1243" s="177">
        <v>1</v>
      </c>
      <c r="J1243" s="177">
        <v>0</v>
      </c>
      <c r="K1243" s="178">
        <v>0</v>
      </c>
      <c r="L1243" s="178">
        <v>0</v>
      </c>
      <c r="M1243" s="178" t="s">
        <v>1477</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1441</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69053023</v>
      </c>
      <c r="D1244" s="176" t="s">
        <v>637</v>
      </c>
      <c r="E1244" s="177">
        <v>1</v>
      </c>
      <c r="F1244" s="177">
        <v>62022301</v>
      </c>
      <c r="G1244" s="178">
        <v>0</v>
      </c>
      <c r="H1244" s="178">
        <v>0</v>
      </c>
      <c r="I1244" s="177">
        <v>1</v>
      </c>
      <c r="J1244" s="177">
        <v>0</v>
      </c>
      <c r="K1244" s="178">
        <v>0</v>
      </c>
      <c r="L1244" s="178">
        <v>0</v>
      </c>
      <c r="M1244" s="178" t="s">
        <v>1479</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1443</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69053024</v>
      </c>
      <c r="D1245" s="176" t="s">
        <v>924</v>
      </c>
      <c r="E1245" s="177">
        <v>1</v>
      </c>
      <c r="F1245" s="177">
        <v>62022401</v>
      </c>
      <c r="G1245" s="178">
        <v>0</v>
      </c>
      <c r="H1245" s="178">
        <v>0</v>
      </c>
      <c r="I1245" s="177">
        <v>1</v>
      </c>
      <c r="J1245" s="177">
        <v>0</v>
      </c>
      <c r="K1245" s="178">
        <v>0</v>
      </c>
      <c r="L1245" s="178">
        <v>0</v>
      </c>
      <c r="M1245" s="178" t="s">
        <v>1481</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1445</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69053031</v>
      </c>
      <c r="D1246" s="176" t="s">
        <v>925</v>
      </c>
      <c r="E1246" s="177">
        <v>1</v>
      </c>
      <c r="F1246" s="177">
        <v>62021101</v>
      </c>
      <c r="G1246" s="178">
        <v>0</v>
      </c>
      <c r="H1246" s="178">
        <v>0</v>
      </c>
      <c r="I1246" s="177">
        <v>1</v>
      </c>
      <c r="J1246" s="177">
        <v>0</v>
      </c>
      <c r="K1246" s="178">
        <v>0</v>
      </c>
      <c r="L1246" s="178">
        <v>0</v>
      </c>
      <c r="M1246" s="178" t="s">
        <v>1483</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1447</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69053032</v>
      </c>
      <c r="D1247" s="176" t="s">
        <v>936</v>
      </c>
      <c r="E1247" s="177">
        <v>1</v>
      </c>
      <c r="F1247" s="177">
        <v>62023201</v>
      </c>
      <c r="G1247" s="178">
        <v>0</v>
      </c>
      <c r="H1247" s="178">
        <v>0</v>
      </c>
      <c r="I1247" s="177">
        <v>1</v>
      </c>
      <c r="J1247" s="177">
        <v>0</v>
      </c>
      <c r="K1247" s="178">
        <v>0</v>
      </c>
      <c r="L1247" s="178">
        <v>0</v>
      </c>
      <c r="M1247" s="178" t="s">
        <v>1485</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1449</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69053033</v>
      </c>
      <c r="D1248" s="176" t="s">
        <v>937</v>
      </c>
      <c r="E1248" s="177">
        <v>1</v>
      </c>
      <c r="F1248" s="177">
        <v>62023301</v>
      </c>
      <c r="G1248" s="178">
        <v>0</v>
      </c>
      <c r="H1248" s="178">
        <v>0</v>
      </c>
      <c r="I1248" s="177">
        <v>1</v>
      </c>
      <c r="J1248" s="177">
        <v>0</v>
      </c>
      <c r="K1248" s="178">
        <v>0</v>
      </c>
      <c r="L1248" s="178">
        <v>0</v>
      </c>
      <c r="M1248" s="178" t="s">
        <v>1487</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1451</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69053034</v>
      </c>
      <c r="D1249" s="176" t="s">
        <v>938</v>
      </c>
      <c r="E1249" s="177">
        <v>1</v>
      </c>
      <c r="F1249" s="177">
        <v>62023401</v>
      </c>
      <c r="G1249" s="178">
        <v>0</v>
      </c>
      <c r="H1249" s="178">
        <v>0</v>
      </c>
      <c r="I1249" s="177">
        <v>1</v>
      </c>
      <c r="J1249" s="177">
        <v>0</v>
      </c>
      <c r="K1249" s="178">
        <v>0</v>
      </c>
      <c r="L1249" s="178">
        <v>0</v>
      </c>
      <c r="M1249" s="178" t="s">
        <v>1489</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1453</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4">
        <v>69060100</v>
      </c>
      <c r="D1250" s="15" t="s">
        <v>1644</v>
      </c>
      <c r="E1250" s="14">
        <v>0</v>
      </c>
      <c r="F1250" s="14">
        <v>69060100</v>
      </c>
      <c r="G1250" s="14">
        <v>69060101</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1645</v>
      </c>
      <c r="AZ1250" s="13">
        <v>0</v>
      </c>
      <c r="BA1250" s="13">
        <v>1</v>
      </c>
      <c r="BB1250" s="15" t="s">
        <v>1646</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69060101</v>
      </c>
      <c r="D1251" s="15" t="s">
        <v>1647</v>
      </c>
      <c r="E1251" s="14">
        <v>1</v>
      </c>
      <c r="F1251" s="14">
        <v>69060100</v>
      </c>
      <c r="G1251" s="14">
        <v>69060102</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1648</v>
      </c>
      <c r="AZ1251" s="13">
        <v>0</v>
      </c>
      <c r="BA1251" s="13">
        <v>1</v>
      </c>
      <c r="BB1251" s="15" t="s">
        <v>1649</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69060102</v>
      </c>
      <c r="D1252" s="15" t="s">
        <v>1650</v>
      </c>
      <c r="E1252" s="14">
        <v>2</v>
      </c>
      <c r="F1252" s="14">
        <v>69060100</v>
      </c>
      <c r="G1252" s="14">
        <v>69060103</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1651</v>
      </c>
      <c r="AZ1252" s="13">
        <v>0</v>
      </c>
      <c r="BA1252" s="13">
        <v>1</v>
      </c>
      <c r="BB1252" s="15" t="s">
        <v>1652</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69060103</v>
      </c>
      <c r="D1253" s="15" t="s">
        <v>1653</v>
      </c>
      <c r="E1253" s="14">
        <v>3</v>
      </c>
      <c r="F1253" s="14">
        <v>69060100</v>
      </c>
      <c r="G1253" s="14">
        <v>69060104</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1654</v>
      </c>
      <c r="AZ1253" s="13">
        <v>0</v>
      </c>
      <c r="BA1253" s="13">
        <v>1</v>
      </c>
      <c r="BB1253" s="15" t="s">
        <v>1655</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69060104</v>
      </c>
      <c r="D1254" s="15" t="s">
        <v>1656</v>
      </c>
      <c r="E1254" s="14">
        <v>4</v>
      </c>
      <c r="F1254" s="14">
        <v>69060100</v>
      </c>
      <c r="G1254" s="14">
        <v>69060105</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1657</v>
      </c>
      <c r="AZ1254" s="13">
        <v>0</v>
      </c>
      <c r="BA1254" s="13">
        <v>1</v>
      </c>
      <c r="BB1254" s="15" t="s">
        <v>1658</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69060105</v>
      </c>
      <c r="D1255" s="15" t="s">
        <v>1659</v>
      </c>
      <c r="E1255" s="14">
        <v>5</v>
      </c>
      <c r="F1255" s="14">
        <v>69060100</v>
      </c>
      <c r="G1255" s="14">
        <v>69060106</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1660</v>
      </c>
      <c r="AZ1255" s="13">
        <v>0</v>
      </c>
      <c r="BA1255" s="13">
        <v>1</v>
      </c>
      <c r="BB1255" s="15" t="s">
        <v>1661</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69060106</v>
      </c>
      <c r="D1256" s="15" t="s">
        <v>1662</v>
      </c>
      <c r="E1256" s="14">
        <v>6</v>
      </c>
      <c r="F1256" s="14">
        <v>69060100</v>
      </c>
      <c r="G1256" s="14">
        <v>69060107</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1663</v>
      </c>
      <c r="AZ1256" s="13">
        <v>0</v>
      </c>
      <c r="BA1256" s="13">
        <v>1</v>
      </c>
      <c r="BB1256" s="15" t="s">
        <v>1664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69060107</v>
      </c>
      <c r="D1257" s="15" t="s">
        <v>1665</v>
      </c>
      <c r="E1257" s="14">
        <v>7</v>
      </c>
      <c r="F1257" s="14">
        <v>69060100</v>
      </c>
      <c r="G1257" s="14">
        <v>69060108</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1666</v>
      </c>
      <c r="AZ1257" s="13">
        <v>0</v>
      </c>
      <c r="BA1257" s="13">
        <v>1</v>
      </c>
      <c r="BB1257" s="15" t="s">
        <v>1667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69060108</v>
      </c>
      <c r="D1258" s="15" t="s">
        <v>1668</v>
      </c>
      <c r="E1258" s="14">
        <v>8</v>
      </c>
      <c r="F1258" s="14">
        <v>69060100</v>
      </c>
      <c r="G1258" s="14">
        <v>69060109</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1669</v>
      </c>
      <c r="AZ1258" s="13">
        <v>0</v>
      </c>
      <c r="BA1258" s="13">
        <v>1</v>
      </c>
      <c r="BB1258" s="15" t="s">
        <v>1670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69060109</v>
      </c>
      <c r="D1259" s="15" t="s">
        <v>1671</v>
      </c>
      <c r="E1259" s="14">
        <v>9</v>
      </c>
      <c r="F1259" s="14">
        <v>69060100</v>
      </c>
      <c r="G1259" s="14">
        <v>69060110</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1672</v>
      </c>
      <c r="AZ1259" s="13">
        <v>0</v>
      </c>
      <c r="BA1259" s="13">
        <v>1</v>
      </c>
      <c r="BB1259" s="15" t="s">
        <v>1673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69060110</v>
      </c>
      <c r="D1260" s="15" t="s">
        <v>1674</v>
      </c>
      <c r="E1260" s="14">
        <v>10</v>
      </c>
      <c r="F1260" s="14">
        <v>69060100</v>
      </c>
      <c r="G1260" s="14">
        <v>0</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1675</v>
      </c>
      <c r="AZ1260" s="13">
        <v>0</v>
      </c>
      <c r="BA1260" s="13">
        <v>1</v>
      </c>
      <c r="BB1260" s="15" t="s">
        <v>1676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69060200</v>
      </c>
      <c r="D1261" s="15" t="s">
        <v>1677</v>
      </c>
      <c r="E1261" s="14">
        <v>0</v>
      </c>
      <c r="F1261" s="14">
        <v>69060200</v>
      </c>
      <c r="G1261" s="14">
        <f>C1262</f>
        <v>69060201</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1678</v>
      </c>
      <c r="AZ1261" s="13">
        <v>0</v>
      </c>
      <c r="BA1261" s="13">
        <v>1</v>
      </c>
      <c r="BB1261" s="15" t="s">
        <v>1646</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69060201</v>
      </c>
      <c r="D1262" s="15" t="s">
        <v>1679</v>
      </c>
      <c r="E1262" s="14">
        <v>1</v>
      </c>
      <c r="F1262" s="14">
        <v>69060200</v>
      </c>
      <c r="G1262" s="14">
        <f t="shared" ref="G1262:G1270" si="108">C1263</f>
        <v>69060202</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1680</v>
      </c>
      <c r="AZ1262" s="13">
        <v>0</v>
      </c>
      <c r="BA1262" s="13">
        <v>1</v>
      </c>
      <c r="BB1262" s="15" t="s">
        <v>1681</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69060202</v>
      </c>
      <c r="D1263" s="15" t="s">
        <v>1682</v>
      </c>
      <c r="E1263" s="14">
        <v>2</v>
      </c>
      <c r="F1263" s="14">
        <v>69060200</v>
      </c>
      <c r="G1263" s="14">
        <f t="shared" si="108"/>
        <v>69060203</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1683</v>
      </c>
      <c r="AZ1263" s="13">
        <v>0</v>
      </c>
      <c r="BA1263" s="13">
        <v>1</v>
      </c>
      <c r="BB1263" s="15" t="s">
        <v>1684</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69060203</v>
      </c>
      <c r="D1264" s="15" t="s">
        <v>1685</v>
      </c>
      <c r="E1264" s="14">
        <v>3</v>
      </c>
      <c r="F1264" s="14">
        <v>69060200</v>
      </c>
      <c r="G1264" s="14">
        <f t="shared" si="108"/>
        <v>69060204</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1686</v>
      </c>
      <c r="AZ1264" s="13">
        <v>0</v>
      </c>
      <c r="BA1264" s="13">
        <v>1</v>
      </c>
      <c r="BB1264" s="15" t="s">
        <v>1687</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69060204</v>
      </c>
      <c r="D1265" s="15" t="s">
        <v>1688</v>
      </c>
      <c r="E1265" s="14">
        <v>4</v>
      </c>
      <c r="F1265" s="14">
        <v>69060200</v>
      </c>
      <c r="G1265" s="14">
        <f t="shared" si="108"/>
        <v>69060205</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1689</v>
      </c>
      <c r="AZ1265" s="13">
        <v>0</v>
      </c>
      <c r="BA1265" s="13">
        <v>1</v>
      </c>
      <c r="BB1265" s="15" t="s">
        <v>1690</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69060205</v>
      </c>
      <c r="D1266" s="15" t="s">
        <v>1691</v>
      </c>
      <c r="E1266" s="14">
        <v>5</v>
      </c>
      <c r="F1266" s="14">
        <v>69060200</v>
      </c>
      <c r="G1266" s="14">
        <f t="shared" si="108"/>
        <v>69060206</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1692</v>
      </c>
      <c r="AZ1266" s="13">
        <v>0</v>
      </c>
      <c r="BA1266" s="13">
        <v>1</v>
      </c>
      <c r="BB1266" s="15" t="s">
        <v>1693</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69060206</v>
      </c>
      <c r="D1267" s="15" t="s">
        <v>1694</v>
      </c>
      <c r="E1267" s="14">
        <v>6</v>
      </c>
      <c r="F1267" s="14">
        <v>69060200</v>
      </c>
      <c r="G1267" s="14">
        <f t="shared" si="108"/>
        <v>69060207</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1695</v>
      </c>
      <c r="AZ1267" s="13">
        <v>0</v>
      </c>
      <c r="BA1267" s="13">
        <v>1</v>
      </c>
      <c r="BB1267" s="15" t="s">
        <v>1696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69060207</v>
      </c>
      <c r="D1268" s="15" t="s">
        <v>1697</v>
      </c>
      <c r="E1268" s="14">
        <v>7</v>
      </c>
      <c r="F1268" s="14">
        <v>69060200</v>
      </c>
      <c r="G1268" s="14">
        <f t="shared" si="108"/>
        <v>69060208</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1698</v>
      </c>
      <c r="AZ1268" s="13">
        <v>0</v>
      </c>
      <c r="BA1268" s="13">
        <v>1</v>
      </c>
      <c r="BB1268" s="15" t="s">
        <v>1699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69060208</v>
      </c>
      <c r="D1269" s="15" t="s">
        <v>1700</v>
      </c>
      <c r="E1269" s="14">
        <v>8</v>
      </c>
      <c r="F1269" s="14">
        <v>69060200</v>
      </c>
      <c r="G1269" s="14">
        <f t="shared" si="108"/>
        <v>69060209</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1701</v>
      </c>
      <c r="AZ1269" s="13">
        <v>0</v>
      </c>
      <c r="BA1269" s="13">
        <v>1</v>
      </c>
      <c r="BB1269" s="15" t="s">
        <v>1702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69060209</v>
      </c>
      <c r="D1270" s="15" t="s">
        <v>1703</v>
      </c>
      <c r="E1270" s="14">
        <v>9</v>
      </c>
      <c r="F1270" s="14">
        <v>69060200</v>
      </c>
      <c r="G1270" s="14">
        <f t="shared" si="108"/>
        <v>69060210</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1704</v>
      </c>
      <c r="AZ1270" s="13">
        <v>0</v>
      </c>
      <c r="BA1270" s="13">
        <v>1</v>
      </c>
      <c r="BB1270" s="15" t="s">
        <v>1705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69060210</v>
      </c>
      <c r="D1271" s="15" t="s">
        <v>1706</v>
      </c>
      <c r="E1271" s="14">
        <v>10</v>
      </c>
      <c r="F1271" s="14">
        <v>69060200</v>
      </c>
      <c r="G1271" s="14">
        <v>0</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1707</v>
      </c>
      <c r="AZ1271" s="13">
        <v>0</v>
      </c>
      <c r="BA1271" s="13">
        <v>1</v>
      </c>
      <c r="BB1271" s="15" t="s">
        <v>1708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69060300</v>
      </c>
      <c r="D1272" s="15" t="s">
        <v>1709</v>
      </c>
      <c r="E1272" s="14">
        <v>0</v>
      </c>
      <c r="F1272" s="14">
        <v>69060300</v>
      </c>
      <c r="G1272" s="14">
        <f>C1273</f>
        <v>69060301</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1710</v>
      </c>
      <c r="AZ1272" s="13">
        <v>0</v>
      </c>
      <c r="BA1272" s="13">
        <v>1</v>
      </c>
      <c r="BB1272" s="15" t="s">
        <v>1646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69060301</v>
      </c>
      <c r="D1273" s="15" t="s">
        <v>1711</v>
      </c>
      <c r="E1273" s="14">
        <v>1</v>
      </c>
      <c r="F1273" s="14">
        <v>69060300</v>
      </c>
      <c r="G1273" s="14">
        <f t="shared" ref="G1273:G1281" si="109">C1274</f>
        <v>69060302</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1712</v>
      </c>
      <c r="AZ1273" s="13">
        <v>0</v>
      </c>
      <c r="BA1273" s="13">
        <v>1</v>
      </c>
      <c r="BB1273" s="15" t="s">
        <v>1713</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69060302</v>
      </c>
      <c r="D1274" s="15" t="s">
        <v>1714</v>
      </c>
      <c r="E1274" s="14">
        <v>2</v>
      </c>
      <c r="F1274" s="14">
        <v>69060300</v>
      </c>
      <c r="G1274" s="14">
        <f t="shared" si="109"/>
        <v>69060303</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1715</v>
      </c>
      <c r="AZ1274" s="13">
        <v>0</v>
      </c>
      <c r="BA1274" s="13">
        <v>1</v>
      </c>
      <c r="BB1274" s="15" t="s">
        <v>1716</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69060303</v>
      </c>
      <c r="D1275" s="15" t="s">
        <v>1717</v>
      </c>
      <c r="E1275" s="14">
        <v>3</v>
      </c>
      <c r="F1275" s="14">
        <v>69060300</v>
      </c>
      <c r="G1275" s="14">
        <f t="shared" si="109"/>
        <v>69060304</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1718</v>
      </c>
      <c r="AZ1275" s="13">
        <v>0</v>
      </c>
      <c r="BA1275" s="13">
        <v>1</v>
      </c>
      <c r="BB1275" s="15" t="s">
        <v>1719</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69060304</v>
      </c>
      <c r="D1276" s="15" t="s">
        <v>1720</v>
      </c>
      <c r="E1276" s="14">
        <v>4</v>
      </c>
      <c r="F1276" s="14">
        <v>69060300</v>
      </c>
      <c r="G1276" s="14">
        <f t="shared" si="109"/>
        <v>69060305</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1721</v>
      </c>
      <c r="AZ1276" s="13">
        <v>0</v>
      </c>
      <c r="BA1276" s="13">
        <v>1</v>
      </c>
      <c r="BB1276" s="15" t="s">
        <v>1722</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69060305</v>
      </c>
      <c r="D1277" s="15" t="s">
        <v>1723</v>
      </c>
      <c r="E1277" s="14">
        <v>5</v>
      </c>
      <c r="F1277" s="14">
        <v>69060300</v>
      </c>
      <c r="G1277" s="14">
        <f t="shared" si="109"/>
        <v>69060306</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1724</v>
      </c>
      <c r="AZ1277" s="13">
        <v>0</v>
      </c>
      <c r="BA1277" s="13">
        <v>1</v>
      </c>
      <c r="BB1277" s="15" t="s">
        <v>1725</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69060306</v>
      </c>
      <c r="D1278" s="15" t="s">
        <v>1726</v>
      </c>
      <c r="E1278" s="14">
        <v>6</v>
      </c>
      <c r="F1278" s="14">
        <v>69060300</v>
      </c>
      <c r="G1278" s="14">
        <f t="shared" si="109"/>
        <v>69060307</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1727</v>
      </c>
      <c r="AZ1278" s="13">
        <v>0</v>
      </c>
      <c r="BA1278" s="13">
        <v>1</v>
      </c>
      <c r="BB1278" s="15" t="s">
        <v>1728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69060307</v>
      </c>
      <c r="D1279" s="15" t="s">
        <v>1729</v>
      </c>
      <c r="E1279" s="14">
        <v>7</v>
      </c>
      <c r="F1279" s="14">
        <v>69060300</v>
      </c>
      <c r="G1279" s="14">
        <f t="shared" si="109"/>
        <v>69060308</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1730</v>
      </c>
      <c r="AZ1279" s="13">
        <v>0</v>
      </c>
      <c r="BA1279" s="13">
        <v>1</v>
      </c>
      <c r="BB1279" s="15" t="s">
        <v>1731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69060308</v>
      </c>
      <c r="D1280" s="15" t="s">
        <v>1732</v>
      </c>
      <c r="E1280" s="14">
        <v>8</v>
      </c>
      <c r="F1280" s="14">
        <v>69060300</v>
      </c>
      <c r="G1280" s="14">
        <f t="shared" si="109"/>
        <v>69060309</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1733</v>
      </c>
      <c r="AZ1280" s="13">
        <v>0</v>
      </c>
      <c r="BA1280" s="13">
        <v>1</v>
      </c>
      <c r="BB1280" s="15" t="s">
        <v>1734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69060309</v>
      </c>
      <c r="D1281" s="15" t="s">
        <v>1735</v>
      </c>
      <c r="E1281" s="14">
        <v>9</v>
      </c>
      <c r="F1281" s="14">
        <v>69060300</v>
      </c>
      <c r="G1281" s="14">
        <f t="shared" si="109"/>
        <v>69060310</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1736</v>
      </c>
      <c r="AZ1281" s="13">
        <v>0</v>
      </c>
      <c r="BA1281" s="13">
        <v>1</v>
      </c>
      <c r="BB1281" s="15" t="s">
        <v>1737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69060310</v>
      </c>
      <c r="D1282" s="15" t="s">
        <v>1738</v>
      </c>
      <c r="E1282" s="14">
        <v>10</v>
      </c>
      <c r="F1282" s="14">
        <v>69060300</v>
      </c>
      <c r="G1282" s="14">
        <v>0</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1739</v>
      </c>
      <c r="AZ1282" s="13">
        <v>0</v>
      </c>
      <c r="BA1282" s="13">
        <v>1</v>
      </c>
      <c r="BB1282" s="15" t="s">
        <v>1740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69060400</v>
      </c>
      <c r="D1283" s="15" t="s">
        <v>1741</v>
      </c>
      <c r="E1283" s="14">
        <v>0</v>
      </c>
      <c r="F1283" s="14">
        <v>69060400</v>
      </c>
      <c r="G1283" s="14">
        <f>C1284</f>
        <v>69060401</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1742</v>
      </c>
      <c r="AZ1283" s="13">
        <v>0</v>
      </c>
      <c r="BA1283" s="13">
        <v>1</v>
      </c>
      <c r="BB1283" s="15" t="s">
        <v>1646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69060401</v>
      </c>
      <c r="D1284" s="15" t="s">
        <v>1743</v>
      </c>
      <c r="E1284" s="14">
        <v>1</v>
      </c>
      <c r="F1284" s="14">
        <v>69060400</v>
      </c>
      <c r="G1284" s="14">
        <f t="shared" ref="G1284:G1292" si="110">C1285</f>
        <v>69060402</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1744</v>
      </c>
      <c r="AZ1284" s="13">
        <v>0</v>
      </c>
      <c r="BA1284" s="13">
        <v>1</v>
      </c>
      <c r="BB1284" s="15" t="s">
        <v>1745</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69060402</v>
      </c>
      <c r="D1285" s="15" t="s">
        <v>1746</v>
      </c>
      <c r="E1285" s="14">
        <v>2</v>
      </c>
      <c r="F1285" s="14">
        <v>69060400</v>
      </c>
      <c r="G1285" s="14">
        <f t="shared" si="110"/>
        <v>69060403</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1747</v>
      </c>
      <c r="AZ1285" s="13">
        <v>0</v>
      </c>
      <c r="BA1285" s="13">
        <v>1</v>
      </c>
      <c r="BB1285" s="15" t="s">
        <v>1748</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69060403</v>
      </c>
      <c r="D1286" s="15" t="s">
        <v>1749</v>
      </c>
      <c r="E1286" s="14">
        <v>3</v>
      </c>
      <c r="F1286" s="14">
        <v>69060400</v>
      </c>
      <c r="G1286" s="14">
        <f t="shared" si="110"/>
        <v>69060404</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1750</v>
      </c>
      <c r="AZ1286" s="13">
        <v>0</v>
      </c>
      <c r="BA1286" s="13">
        <v>1</v>
      </c>
      <c r="BB1286" s="15" t="s">
        <v>1751</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69060404</v>
      </c>
      <c r="D1287" s="15" t="s">
        <v>1752</v>
      </c>
      <c r="E1287" s="14">
        <v>4</v>
      </c>
      <c r="F1287" s="14">
        <v>69060400</v>
      </c>
      <c r="G1287" s="14">
        <f t="shared" si="110"/>
        <v>69060405</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1753</v>
      </c>
      <c r="AZ1287" s="13">
        <v>0</v>
      </c>
      <c r="BA1287" s="13">
        <v>1</v>
      </c>
      <c r="BB1287" s="15" t="s">
        <v>1754</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69060405</v>
      </c>
      <c r="D1288" s="15" t="s">
        <v>1755</v>
      </c>
      <c r="E1288" s="14">
        <v>5</v>
      </c>
      <c r="F1288" s="14">
        <v>69060400</v>
      </c>
      <c r="G1288" s="14">
        <f t="shared" si="110"/>
        <v>69060406</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1756</v>
      </c>
      <c r="AZ1288" s="13">
        <v>0</v>
      </c>
      <c r="BA1288" s="13">
        <v>1</v>
      </c>
      <c r="BB1288" s="15" t="s">
        <v>1757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69060406</v>
      </c>
      <c r="D1289" s="15" t="s">
        <v>1758</v>
      </c>
      <c r="E1289" s="14">
        <v>6</v>
      </c>
      <c r="F1289" s="14">
        <v>69060400</v>
      </c>
      <c r="G1289" s="14">
        <f t="shared" si="110"/>
        <v>69060407</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1759</v>
      </c>
      <c r="AZ1289" s="13">
        <v>0</v>
      </c>
      <c r="BA1289" s="13">
        <v>1</v>
      </c>
      <c r="BB1289" s="15" t="s">
        <v>1760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69060407</v>
      </c>
      <c r="D1290" s="15" t="s">
        <v>1761</v>
      </c>
      <c r="E1290" s="14">
        <v>7</v>
      </c>
      <c r="F1290" s="14">
        <v>69060400</v>
      </c>
      <c r="G1290" s="14">
        <f t="shared" si="110"/>
        <v>69060408</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1762</v>
      </c>
      <c r="AZ1290" s="13">
        <v>0</v>
      </c>
      <c r="BA1290" s="13">
        <v>1</v>
      </c>
      <c r="BB1290" s="15" t="s">
        <v>1763</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69060408</v>
      </c>
      <c r="D1291" s="15" t="s">
        <v>1764</v>
      </c>
      <c r="E1291" s="14">
        <v>8</v>
      </c>
      <c r="F1291" s="14">
        <v>69060400</v>
      </c>
      <c r="G1291" s="14">
        <f t="shared" si="110"/>
        <v>69060409</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1765</v>
      </c>
      <c r="AZ1291" s="13">
        <v>0</v>
      </c>
      <c r="BA1291" s="13">
        <v>1</v>
      </c>
      <c r="BB1291" s="15" t="s">
        <v>1766</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69060409</v>
      </c>
      <c r="D1292" s="15" t="s">
        <v>1767</v>
      </c>
      <c r="E1292" s="14">
        <v>9</v>
      </c>
      <c r="F1292" s="14">
        <v>69060400</v>
      </c>
      <c r="G1292" s="14">
        <f t="shared" si="110"/>
        <v>69060410</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1768</v>
      </c>
      <c r="AZ1292" s="13">
        <v>0</v>
      </c>
      <c r="BA1292" s="13">
        <v>1</v>
      </c>
      <c r="BB1292" s="15" t="s">
        <v>1769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69060410</v>
      </c>
      <c r="D1293" s="15" t="s">
        <v>1770</v>
      </c>
      <c r="E1293" s="14">
        <v>10</v>
      </c>
      <c r="F1293" s="14">
        <v>69060400</v>
      </c>
      <c r="G1293" s="14">
        <v>0</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1771</v>
      </c>
      <c r="AZ1293" s="13">
        <v>0</v>
      </c>
      <c r="BA1293" s="13">
        <v>1</v>
      </c>
      <c r="BB1293" s="15" t="s">
        <v>1772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69060500</v>
      </c>
      <c r="D1294" s="15" t="s">
        <v>1773</v>
      </c>
      <c r="E1294" s="14">
        <v>0</v>
      </c>
      <c r="F1294" s="14">
        <v>69060500</v>
      </c>
      <c r="G1294" s="14">
        <f>C1295</f>
        <v>69060501</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1774</v>
      </c>
      <c r="AZ1294" s="13">
        <v>0</v>
      </c>
      <c r="BA1294" s="13">
        <v>1</v>
      </c>
      <c r="BB1294" s="15" t="s">
        <v>1646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69060501</v>
      </c>
      <c r="D1295" s="15" t="s">
        <v>1775</v>
      </c>
      <c r="E1295" s="14">
        <v>1</v>
      </c>
      <c r="F1295" s="14">
        <v>69060500</v>
      </c>
      <c r="G1295" s="14">
        <f t="shared" ref="G1295:G1303" si="111">C1296</f>
        <v>69060502</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1776</v>
      </c>
      <c r="AZ1295" s="13">
        <v>0</v>
      </c>
      <c r="BA1295" s="13">
        <v>1</v>
      </c>
      <c r="BB1295" s="15" t="s">
        <v>1777</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69060502</v>
      </c>
      <c r="D1296" s="15" t="s">
        <v>1778</v>
      </c>
      <c r="E1296" s="14">
        <v>2</v>
      </c>
      <c r="F1296" s="14">
        <v>69060500</v>
      </c>
      <c r="G1296" s="14">
        <f t="shared" si="111"/>
        <v>69060503</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1779</v>
      </c>
      <c r="AZ1296" s="13">
        <v>0</v>
      </c>
      <c r="BA1296" s="13">
        <v>1</v>
      </c>
      <c r="BB1296" s="15" t="s">
        <v>1780</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69060503</v>
      </c>
      <c r="D1297" s="15" t="s">
        <v>1781</v>
      </c>
      <c r="E1297" s="14">
        <v>3</v>
      </c>
      <c r="F1297" s="14">
        <v>69060500</v>
      </c>
      <c r="G1297" s="14">
        <f t="shared" si="111"/>
        <v>69060504</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1782</v>
      </c>
      <c r="AZ1297" s="13">
        <v>0</v>
      </c>
      <c r="BA1297" s="13">
        <v>1</v>
      </c>
      <c r="BB1297" s="15" t="s">
        <v>1783</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69060504</v>
      </c>
      <c r="D1298" s="15" t="s">
        <v>1784</v>
      </c>
      <c r="E1298" s="14">
        <v>4</v>
      </c>
      <c r="F1298" s="14">
        <v>69060500</v>
      </c>
      <c r="G1298" s="14">
        <f t="shared" si="111"/>
        <v>69060505</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1785</v>
      </c>
      <c r="AZ1298" s="13">
        <v>0</v>
      </c>
      <c r="BA1298" s="13">
        <v>1</v>
      </c>
      <c r="BB1298" s="15" t="s">
        <v>1786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69060505</v>
      </c>
      <c r="D1299" s="15" t="s">
        <v>1787</v>
      </c>
      <c r="E1299" s="14">
        <v>5</v>
      </c>
      <c r="F1299" s="14">
        <v>69060500</v>
      </c>
      <c r="G1299" s="14">
        <f t="shared" si="111"/>
        <v>69060506</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1788</v>
      </c>
      <c r="AZ1299" s="13">
        <v>0</v>
      </c>
      <c r="BA1299" s="13">
        <v>1</v>
      </c>
      <c r="BB1299" s="15" t="s">
        <v>1789</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69060506</v>
      </c>
      <c r="D1300" s="15" t="s">
        <v>1790</v>
      </c>
      <c r="E1300" s="14">
        <v>6</v>
      </c>
      <c r="F1300" s="14">
        <v>69060500</v>
      </c>
      <c r="G1300" s="14">
        <f t="shared" si="111"/>
        <v>69060507</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1791</v>
      </c>
      <c r="AZ1300" s="13">
        <v>0</v>
      </c>
      <c r="BA1300" s="13">
        <v>1</v>
      </c>
      <c r="BB1300" s="15" t="s">
        <v>1792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69060507</v>
      </c>
      <c r="D1301" s="15" t="s">
        <v>1793</v>
      </c>
      <c r="E1301" s="14">
        <v>7</v>
      </c>
      <c r="F1301" s="14">
        <v>69060500</v>
      </c>
      <c r="G1301" s="14">
        <f t="shared" si="111"/>
        <v>69060508</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1794</v>
      </c>
      <c r="AZ1301" s="13">
        <v>0</v>
      </c>
      <c r="BA1301" s="13">
        <v>1</v>
      </c>
      <c r="BB1301" s="15" t="s">
        <v>1795</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69060508</v>
      </c>
      <c r="D1302" s="15" t="s">
        <v>1796</v>
      </c>
      <c r="E1302" s="14">
        <v>8</v>
      </c>
      <c r="F1302" s="14">
        <v>69060500</v>
      </c>
      <c r="G1302" s="14">
        <f t="shared" si="111"/>
        <v>69060509</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1797</v>
      </c>
      <c r="AZ1302" s="13">
        <v>0</v>
      </c>
      <c r="BA1302" s="13">
        <v>1</v>
      </c>
      <c r="BB1302" s="15" t="s">
        <v>1798</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69060509</v>
      </c>
      <c r="D1303" s="15" t="s">
        <v>1799</v>
      </c>
      <c r="E1303" s="14">
        <v>9</v>
      </c>
      <c r="F1303" s="14">
        <v>69060500</v>
      </c>
      <c r="G1303" s="14">
        <f t="shared" si="111"/>
        <v>69060510</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1800</v>
      </c>
      <c r="AZ1303" s="13">
        <v>0</v>
      </c>
      <c r="BA1303" s="13">
        <v>1</v>
      </c>
      <c r="BB1303" s="15" t="s">
        <v>1801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69060510</v>
      </c>
      <c r="D1304" s="15" t="s">
        <v>1802</v>
      </c>
      <c r="E1304" s="14">
        <v>10</v>
      </c>
      <c r="F1304" s="14">
        <v>69060500</v>
      </c>
      <c r="G1304" s="14">
        <v>0</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1803</v>
      </c>
      <c r="AZ1304" s="13">
        <v>0</v>
      </c>
      <c r="BA1304" s="13">
        <v>1</v>
      </c>
      <c r="BB1304" s="15" t="s">
        <v>1804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69060600</v>
      </c>
      <c r="D1305" s="15" t="s">
        <v>1805</v>
      </c>
      <c r="E1305" s="14">
        <v>1</v>
      </c>
      <c r="F1305" s="14">
        <v>69060600</v>
      </c>
      <c r="G1305" s="14">
        <v>69060601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1806</v>
      </c>
      <c r="AZ1305" s="13">
        <v>0</v>
      </c>
      <c r="BA1305" s="13">
        <v>1</v>
      </c>
      <c r="BB1305" s="15" t="s">
        <v>1646</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69060601</v>
      </c>
      <c r="D1306" s="15" t="s">
        <v>1807</v>
      </c>
      <c r="E1306" s="14">
        <v>1</v>
      </c>
      <c r="F1306" s="14">
        <v>69060600</v>
      </c>
      <c r="G1306" s="14">
        <v>69060602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1329</v>
      </c>
      <c r="AZ1306" s="13">
        <v>0</v>
      </c>
      <c r="BA1306" s="13">
        <v>1</v>
      </c>
      <c r="BB1306" s="15" t="s">
        <v>1808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69060602</v>
      </c>
      <c r="D1307" s="15" t="s">
        <v>1809</v>
      </c>
      <c r="E1307" s="14">
        <v>1</v>
      </c>
      <c r="F1307" s="14">
        <v>69060600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1810</v>
      </c>
      <c r="AZ1307" s="13">
        <v>0</v>
      </c>
      <c r="BA1307" s="13">
        <v>1</v>
      </c>
      <c r="BB1307" s="15" t="s">
        <v>1811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69060700</v>
      </c>
      <c r="D1308" s="15" t="s">
        <v>1812</v>
      </c>
      <c r="E1308" s="14">
        <v>1</v>
      </c>
      <c r="F1308" s="14">
        <v>69060700</v>
      </c>
      <c r="G1308" s="14">
        <v>69060701</v>
      </c>
      <c r="H1308" s="13">
        <v>0</v>
      </c>
      <c r="I1308" s="14">
        <v>20</v>
      </c>
      <c r="J1308" s="14">
        <v>2</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1806</v>
      </c>
      <c r="AZ1308" s="13">
        <v>0</v>
      </c>
      <c r="BA1308" s="13">
        <v>1</v>
      </c>
      <c r="BB1308" s="15" t="s">
        <v>1646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69060701</v>
      </c>
      <c r="D1309" s="15" t="s">
        <v>1813</v>
      </c>
      <c r="E1309" s="14">
        <v>1</v>
      </c>
      <c r="F1309" s="14">
        <v>69060700</v>
      </c>
      <c r="G1309" s="14">
        <v>69060702</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1329</v>
      </c>
      <c r="AZ1309" s="13">
        <v>0</v>
      </c>
      <c r="BA1309" s="13">
        <v>1</v>
      </c>
      <c r="BB1309" s="15" t="s">
        <v>1814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69060702</v>
      </c>
      <c r="D1310" s="15" t="s">
        <v>1815</v>
      </c>
      <c r="E1310" s="14">
        <v>1</v>
      </c>
      <c r="F1310" s="14">
        <v>69060700</v>
      </c>
      <c r="G1310" s="14">
        <v>0</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1810</v>
      </c>
      <c r="AZ1310" s="13">
        <v>0</v>
      </c>
      <c r="BA1310" s="13">
        <v>1</v>
      </c>
      <c r="BB1310" s="15" t="s">
        <v>1816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69060800</v>
      </c>
      <c r="D1311" s="140" t="s">
        <v>1817</v>
      </c>
      <c r="E1311" s="139">
        <v>1</v>
      </c>
      <c r="F1311" s="14">
        <v>69060800</v>
      </c>
      <c r="G1311" s="14">
        <v>69060801</v>
      </c>
      <c r="H1311" s="139">
        <v>0</v>
      </c>
      <c r="I1311" s="14">
        <v>20</v>
      </c>
      <c r="J1311" s="139">
        <v>3</v>
      </c>
      <c r="K1311" s="139">
        <v>0</v>
      </c>
      <c r="L1311" s="139">
        <v>0</v>
      </c>
      <c r="M1311" s="139">
        <v>0</v>
      </c>
      <c r="N1311" s="139">
        <v>2</v>
      </c>
      <c r="O1311" s="139">
        <v>0</v>
      </c>
      <c r="P1311" s="139">
        <v>0</v>
      </c>
      <c r="Q1311" s="139">
        <v>0</v>
      </c>
      <c r="R1311" s="139">
        <v>0</v>
      </c>
      <c r="S1311" s="139">
        <v>0</v>
      </c>
      <c r="T1311" s="139">
        <v>1</v>
      </c>
      <c r="U1311" s="139">
        <v>2</v>
      </c>
      <c r="V1311" s="139">
        <v>0</v>
      </c>
      <c r="W1311" s="139">
        <v>0</v>
      </c>
      <c r="X1311" s="139">
        <v>0</v>
      </c>
      <c r="Y1311" s="139">
        <v>0</v>
      </c>
      <c r="Z1311" s="139">
        <v>0</v>
      </c>
      <c r="AA1311" s="139">
        <v>0</v>
      </c>
      <c r="AB1311" s="139">
        <v>1</v>
      </c>
      <c r="AC1311" s="139">
        <v>0</v>
      </c>
      <c r="AD1311" s="139">
        <v>20</v>
      </c>
      <c r="AE1311" s="139">
        <v>0</v>
      </c>
      <c r="AF1311" s="139">
        <v>0</v>
      </c>
      <c r="AG1311" s="139">
        <v>2</v>
      </c>
      <c r="AH1311" s="139">
        <v>0</v>
      </c>
      <c r="AI1311" s="139">
        <v>0</v>
      </c>
      <c r="AJ1311" s="139">
        <v>0</v>
      </c>
      <c r="AK1311" s="139">
        <v>0</v>
      </c>
      <c r="AL1311" s="139">
        <v>0</v>
      </c>
      <c r="AM1311" s="139">
        <v>0</v>
      </c>
      <c r="AN1311" s="139">
        <v>0</v>
      </c>
      <c r="AO1311" s="139">
        <v>1000</v>
      </c>
      <c r="AP1311" s="139">
        <v>0</v>
      </c>
      <c r="AQ1311" s="139">
        <v>0</v>
      </c>
      <c r="AR1311" s="139"/>
      <c r="AS1311" s="139" t="s">
        <v>158</v>
      </c>
      <c r="AT1311" s="140" t="s">
        <v>159</v>
      </c>
      <c r="AU1311" s="139">
        <v>0</v>
      </c>
      <c r="AV1311" s="139">
        <v>0</v>
      </c>
      <c r="AW1311" s="139">
        <v>0</v>
      </c>
      <c r="AX1311" s="140" t="s">
        <v>160</v>
      </c>
      <c r="AY1311" s="139" t="s">
        <v>158</v>
      </c>
      <c r="AZ1311" s="139">
        <v>0</v>
      </c>
      <c r="BA1311" s="139">
        <v>1</v>
      </c>
      <c r="BB1311" s="15" t="s">
        <v>1646</v>
      </c>
      <c r="BC1311" s="139">
        <v>0</v>
      </c>
      <c r="BD1311" s="139">
        <v>0</v>
      </c>
      <c r="BE1311" s="139">
        <v>0</v>
      </c>
      <c r="BF1311" s="139">
        <v>0</v>
      </c>
      <c r="BG1311" s="139">
        <v>0</v>
      </c>
      <c r="BH1311" s="139">
        <v>0</v>
      </c>
      <c r="BI1311" s="153">
        <v>0</v>
      </c>
      <c r="BJ1311" s="139">
        <v>1</v>
      </c>
      <c r="BK1311" s="6">
        <v>0</v>
      </c>
      <c r="BL1311" s="6">
        <v>0</v>
      </c>
      <c r="BM1311" s="6">
        <v>0</v>
      </c>
      <c r="BN1311" s="6">
        <v>0</v>
      </c>
      <c r="BO1311" s="6">
        <v>0</v>
      </c>
    </row>
    <row r="1312" spans="3:67" ht="20.100000000000001" customHeight="1">
      <c r="C1312" s="14">
        <v>69060801</v>
      </c>
      <c r="D1312" s="140" t="s">
        <v>1817</v>
      </c>
      <c r="E1312" s="139">
        <v>1</v>
      </c>
      <c r="F1312" s="14">
        <v>69060800</v>
      </c>
      <c r="G1312" s="139">
        <v>0</v>
      </c>
      <c r="H1312" s="139">
        <v>0</v>
      </c>
      <c r="I1312" s="14">
        <v>20</v>
      </c>
      <c r="J1312" s="139">
        <v>3</v>
      </c>
      <c r="K1312" s="139">
        <v>0</v>
      </c>
      <c r="L1312" s="139">
        <v>0</v>
      </c>
      <c r="M1312" s="139">
        <v>0</v>
      </c>
      <c r="N1312" s="139">
        <v>2</v>
      </c>
      <c r="O1312" s="139">
        <v>13</v>
      </c>
      <c r="P1312" s="139">
        <v>0.25</v>
      </c>
      <c r="Q1312" s="139">
        <v>0</v>
      </c>
      <c r="R1312" s="139">
        <v>0</v>
      </c>
      <c r="S1312" s="139">
        <v>0</v>
      </c>
      <c r="T1312" s="139">
        <v>1</v>
      </c>
      <c r="U1312" s="139">
        <v>2</v>
      </c>
      <c r="V1312" s="139">
        <v>0</v>
      </c>
      <c r="W1312" s="139">
        <v>0</v>
      </c>
      <c r="X1312" s="139">
        <v>0</v>
      </c>
      <c r="Y1312" s="139">
        <v>0</v>
      </c>
      <c r="Z1312" s="139">
        <v>0</v>
      </c>
      <c r="AA1312" s="139">
        <v>0</v>
      </c>
      <c r="AB1312" s="139">
        <v>1</v>
      </c>
      <c r="AC1312" s="139">
        <v>0</v>
      </c>
      <c r="AD1312" s="139">
        <v>20</v>
      </c>
      <c r="AE1312" s="139">
        <v>0</v>
      </c>
      <c r="AF1312" s="139">
        <v>0</v>
      </c>
      <c r="AG1312" s="139">
        <v>2</v>
      </c>
      <c r="AH1312" s="139">
        <v>0</v>
      </c>
      <c r="AI1312" s="139">
        <v>0</v>
      </c>
      <c r="AJ1312" s="139">
        <v>0</v>
      </c>
      <c r="AK1312" s="139">
        <v>0</v>
      </c>
      <c r="AL1312" s="139">
        <v>0</v>
      </c>
      <c r="AM1312" s="139">
        <v>0</v>
      </c>
      <c r="AN1312" s="139">
        <v>0</v>
      </c>
      <c r="AO1312" s="139">
        <v>1000</v>
      </c>
      <c r="AP1312" s="139">
        <v>0</v>
      </c>
      <c r="AQ1312" s="139">
        <v>0</v>
      </c>
      <c r="AR1312" s="139">
        <v>80001031</v>
      </c>
      <c r="AS1312" s="139" t="s">
        <v>158</v>
      </c>
      <c r="AT1312" s="140" t="s">
        <v>159</v>
      </c>
      <c r="AU1312" s="139" t="s">
        <v>828</v>
      </c>
      <c r="AV1312" s="139">
        <v>0</v>
      </c>
      <c r="AW1312" s="139">
        <v>40000003</v>
      </c>
      <c r="AX1312" s="140" t="s">
        <v>160</v>
      </c>
      <c r="AY1312" s="139" t="s">
        <v>158</v>
      </c>
      <c r="AZ1312" s="139">
        <v>0</v>
      </c>
      <c r="BA1312" s="139">
        <v>1</v>
      </c>
      <c r="BB1312" s="140" t="s">
        <v>1818</v>
      </c>
      <c r="BC1312" s="139">
        <v>0</v>
      </c>
      <c r="BD1312" s="139">
        <v>0</v>
      </c>
      <c r="BE1312" s="139">
        <v>0</v>
      </c>
      <c r="BF1312" s="139">
        <v>0</v>
      </c>
      <c r="BG1312" s="139">
        <v>0</v>
      </c>
      <c r="BH1312" s="139">
        <v>0</v>
      </c>
      <c r="BI1312" s="153">
        <v>0</v>
      </c>
      <c r="BJ1312" s="139">
        <v>1</v>
      </c>
      <c r="BK1312" s="6">
        <v>0</v>
      </c>
      <c r="BL1312" s="6">
        <v>0</v>
      </c>
      <c r="BM1312" s="6">
        <v>0</v>
      </c>
      <c r="BN1312" s="6">
        <v>0</v>
      </c>
      <c r="BO1312" s="6">
        <v>0</v>
      </c>
    </row>
    <row r="1313" spans="3:67" ht="20.100000000000001" customHeight="1">
      <c r="C1313" s="14">
        <v>70000001</v>
      </c>
      <c r="D1313" s="15" t="s">
        <v>1819</v>
      </c>
      <c r="E1313" s="14">
        <v>1</v>
      </c>
      <c r="F1313" s="163">
        <v>0</v>
      </c>
      <c r="G1313" s="14">
        <v>0</v>
      </c>
      <c r="H1313" s="13">
        <v>0</v>
      </c>
      <c r="I1313" s="14">
        <v>1</v>
      </c>
      <c r="J1313" s="14">
        <v>0</v>
      </c>
      <c r="K1313" s="14">
        <v>0</v>
      </c>
      <c r="L1313" s="14">
        <v>0</v>
      </c>
      <c r="M1313" s="14">
        <v>0</v>
      </c>
      <c r="N1313" s="14">
        <v>1</v>
      </c>
      <c r="O1313" s="14">
        <v>0</v>
      </c>
      <c r="P1313" s="14">
        <v>0</v>
      </c>
      <c r="Q1313" s="14">
        <v>0</v>
      </c>
      <c r="R1313" s="6">
        <v>0</v>
      </c>
      <c r="S1313" s="13">
        <v>0</v>
      </c>
      <c r="T1313" s="11">
        <v>0</v>
      </c>
      <c r="U1313" s="14">
        <v>1</v>
      </c>
      <c r="V1313" s="14">
        <v>0</v>
      </c>
      <c r="W1313" s="14">
        <v>1</v>
      </c>
      <c r="X1313" s="14">
        <v>0</v>
      </c>
      <c r="Y1313" s="14">
        <v>0</v>
      </c>
      <c r="Z1313" s="14">
        <v>0</v>
      </c>
      <c r="AA1313" s="14">
        <v>0</v>
      </c>
      <c r="AB1313" s="14">
        <v>1</v>
      </c>
      <c r="AC1313" s="14">
        <v>0</v>
      </c>
      <c r="AD1313" s="14">
        <v>1</v>
      </c>
      <c r="AE1313" s="14">
        <v>1</v>
      </c>
      <c r="AF1313" s="14">
        <v>2</v>
      </c>
      <c r="AG1313" s="6">
        <v>7</v>
      </c>
      <c r="AH1313" s="6">
        <v>0</v>
      </c>
      <c r="AI1313" s="6">
        <v>0</v>
      </c>
      <c r="AJ1313" s="6">
        <v>0</v>
      </c>
      <c r="AK1313" s="14">
        <v>0</v>
      </c>
      <c r="AL1313" s="14">
        <v>0</v>
      </c>
      <c r="AM1313" s="14">
        <v>0</v>
      </c>
      <c r="AN1313" s="14">
        <v>0</v>
      </c>
      <c r="AO1313" s="14">
        <v>700</v>
      </c>
      <c r="AP1313" s="14">
        <v>0.5</v>
      </c>
      <c r="AQ1313" s="14">
        <v>0</v>
      </c>
      <c r="AR1313" s="6">
        <v>0</v>
      </c>
      <c r="AS1313" s="14" t="s">
        <v>158</v>
      </c>
      <c r="AT1313" s="15" t="s">
        <v>459</v>
      </c>
      <c r="AU1313" s="14">
        <v>0</v>
      </c>
      <c r="AV1313" s="66">
        <v>12000006</v>
      </c>
      <c r="AW1313" s="14">
        <v>0</v>
      </c>
      <c r="AX1313" s="15" t="s">
        <v>160</v>
      </c>
      <c r="AY1313" s="15" t="s">
        <v>158</v>
      </c>
      <c r="AZ1313" s="13">
        <v>0</v>
      </c>
      <c r="BA1313" s="13">
        <v>0</v>
      </c>
      <c r="BB1313" s="68"/>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66">
        <v>70000002</v>
      </c>
      <c r="D1314" s="82" t="s">
        <v>1820</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2">
        <v>20000025</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66">
        <v>70000003</v>
      </c>
      <c r="D1315" s="82" t="s">
        <v>1821</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2</v>
      </c>
      <c r="AE1315" s="66">
        <v>1</v>
      </c>
      <c r="AF1315" s="66">
        <v>9</v>
      </c>
      <c r="AG1315" s="62">
        <v>7</v>
      </c>
      <c r="AH1315" s="62">
        <v>0</v>
      </c>
      <c r="AI1315" s="6">
        <v>0</v>
      </c>
      <c r="AJ1315" s="62">
        <v>9</v>
      </c>
      <c r="AK1315" s="66">
        <v>0</v>
      </c>
      <c r="AL1315" s="66">
        <v>0</v>
      </c>
      <c r="AM1315" s="66">
        <v>0</v>
      </c>
      <c r="AN1315" s="66">
        <v>0.5</v>
      </c>
      <c r="AO1315" s="66">
        <v>3000</v>
      </c>
      <c r="AP1315" s="66">
        <v>0.2</v>
      </c>
      <c r="AQ1315" s="66">
        <v>20</v>
      </c>
      <c r="AR1315" s="62">
        <v>0</v>
      </c>
      <c r="AS1315" s="66" t="s">
        <v>158</v>
      </c>
      <c r="AT1315" s="15" t="s">
        <v>459</v>
      </c>
      <c r="AU1315" s="66" t="s">
        <v>192</v>
      </c>
      <c r="AV1315" s="66">
        <v>10001004</v>
      </c>
      <c r="AW1315" s="182">
        <v>20000037</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66">
        <v>70000004</v>
      </c>
      <c r="D1316" s="82" t="s">
        <v>1822</v>
      </c>
      <c r="E1316" s="66">
        <v>1</v>
      </c>
      <c r="F1316" s="66">
        <v>60010500</v>
      </c>
      <c r="G1316" s="66">
        <v>0</v>
      </c>
      <c r="H1316" s="73">
        <v>0</v>
      </c>
      <c r="I1316" s="66">
        <v>1</v>
      </c>
      <c r="J1316" s="66">
        <v>0</v>
      </c>
      <c r="K1316" s="55">
        <v>0</v>
      </c>
      <c r="L1316" s="66">
        <v>0</v>
      </c>
      <c r="M1316" s="66">
        <v>0</v>
      </c>
      <c r="N1316" s="66">
        <v>1</v>
      </c>
      <c r="O1316" s="66">
        <v>0</v>
      </c>
      <c r="P1316" s="66">
        <v>0</v>
      </c>
      <c r="Q1316" s="66">
        <v>0</v>
      </c>
      <c r="R1316" s="6">
        <v>0</v>
      </c>
      <c r="S1316" s="66">
        <v>0</v>
      </c>
      <c r="T1316" s="55">
        <v>1</v>
      </c>
      <c r="U1316" s="66">
        <v>1</v>
      </c>
      <c r="V1316" s="66">
        <v>0</v>
      </c>
      <c r="W1316" s="66">
        <v>1</v>
      </c>
      <c r="X1316" s="66">
        <v>0</v>
      </c>
      <c r="Y1316" s="66">
        <v>0</v>
      </c>
      <c r="Z1316" s="66">
        <v>0</v>
      </c>
      <c r="AA1316" s="66">
        <v>0</v>
      </c>
      <c r="AB1316" s="66">
        <v>1</v>
      </c>
      <c r="AC1316" s="66">
        <v>0</v>
      </c>
      <c r="AD1316" s="66">
        <v>2</v>
      </c>
      <c r="AE1316" s="66">
        <v>1</v>
      </c>
      <c r="AF1316" s="66">
        <v>9</v>
      </c>
      <c r="AG1316" s="62">
        <v>7</v>
      </c>
      <c r="AH1316" s="62">
        <v>0</v>
      </c>
      <c r="AI1316" s="6">
        <v>0</v>
      </c>
      <c r="AJ1316" s="62">
        <v>9</v>
      </c>
      <c r="AK1316" s="66">
        <v>0</v>
      </c>
      <c r="AL1316" s="66">
        <v>0</v>
      </c>
      <c r="AM1316" s="66">
        <v>0</v>
      </c>
      <c r="AN1316" s="66">
        <v>0.5</v>
      </c>
      <c r="AO1316" s="66">
        <v>3000</v>
      </c>
      <c r="AP1316" s="66">
        <v>0.2</v>
      </c>
      <c r="AQ1316" s="66">
        <v>20</v>
      </c>
      <c r="AR1316" s="62">
        <v>0</v>
      </c>
      <c r="AS1316" s="66" t="s">
        <v>158</v>
      </c>
      <c r="AT1316" s="15" t="s">
        <v>459</v>
      </c>
      <c r="AU1316" s="66" t="s">
        <v>192</v>
      </c>
      <c r="AV1316" s="66">
        <v>12000006</v>
      </c>
      <c r="AW1316" s="182">
        <v>20000038</v>
      </c>
      <c r="AX1316" s="82" t="s">
        <v>193</v>
      </c>
      <c r="AY1316" s="82" t="s">
        <v>158</v>
      </c>
      <c r="AZ1316" s="73">
        <v>0</v>
      </c>
      <c r="BA1316" s="73">
        <v>0</v>
      </c>
      <c r="BB1316" s="74"/>
      <c r="BC1316" s="66">
        <v>0</v>
      </c>
      <c r="BD1316" s="66">
        <v>0</v>
      </c>
      <c r="BE1316" s="66">
        <v>0</v>
      </c>
      <c r="BF1316" s="66">
        <v>0</v>
      </c>
      <c r="BG1316" s="66">
        <v>0</v>
      </c>
      <c r="BH1316" s="66">
        <v>0</v>
      </c>
      <c r="BI1316" s="66">
        <v>0</v>
      </c>
      <c r="BJ1316" s="6">
        <v>0</v>
      </c>
      <c r="BK1316" s="6">
        <v>0</v>
      </c>
      <c r="BL1316" s="6">
        <v>0</v>
      </c>
      <c r="BM1316" s="6">
        <v>0</v>
      </c>
      <c r="BN1316" s="6">
        <v>0</v>
      </c>
      <c r="BO1316" s="6">
        <v>0</v>
      </c>
    </row>
    <row r="1317" spans="3:67" ht="20.100000000000001" customHeight="1">
      <c r="C1317" s="66">
        <v>70000005</v>
      </c>
      <c r="D1317" s="15" t="s">
        <v>1823</v>
      </c>
      <c r="E1317" s="14">
        <v>1</v>
      </c>
      <c r="F1317" s="14">
        <v>60010500</v>
      </c>
      <c r="G1317" s="14">
        <v>0</v>
      </c>
      <c r="H1317" s="13">
        <v>0</v>
      </c>
      <c r="I1317" s="14">
        <v>1</v>
      </c>
      <c r="J1317" s="14">
        <v>3</v>
      </c>
      <c r="K1317" s="11">
        <v>0</v>
      </c>
      <c r="L1317" s="14">
        <v>0</v>
      </c>
      <c r="M1317" s="14">
        <v>0</v>
      </c>
      <c r="N1317" s="14">
        <v>1</v>
      </c>
      <c r="O1317" s="14">
        <v>0</v>
      </c>
      <c r="P1317" s="14">
        <v>0</v>
      </c>
      <c r="Q1317" s="14">
        <v>0</v>
      </c>
      <c r="R1317" s="6">
        <v>0</v>
      </c>
      <c r="S1317" s="14">
        <v>60000332</v>
      </c>
      <c r="T1317" s="11">
        <v>0</v>
      </c>
      <c r="U1317" s="14">
        <v>1</v>
      </c>
      <c r="V1317" s="14">
        <v>0</v>
      </c>
      <c r="W1317" s="14">
        <v>0</v>
      </c>
      <c r="X1317" s="14">
        <v>0</v>
      </c>
      <c r="Y1317" s="14">
        <v>0</v>
      </c>
      <c r="Z1317" s="14">
        <v>0</v>
      </c>
      <c r="AA1317" s="14">
        <v>0</v>
      </c>
      <c r="AB1317" s="14">
        <v>1</v>
      </c>
      <c r="AC1317" s="14">
        <v>0</v>
      </c>
      <c r="AD1317" s="14">
        <v>1</v>
      </c>
      <c r="AE1317" s="14">
        <v>1</v>
      </c>
      <c r="AF1317" s="14">
        <v>2</v>
      </c>
      <c r="AG1317" s="6">
        <v>7</v>
      </c>
      <c r="AH1317" s="6">
        <v>0</v>
      </c>
      <c r="AI1317" s="6">
        <v>0</v>
      </c>
      <c r="AJ1317" s="6">
        <v>3</v>
      </c>
      <c r="AK1317" s="14">
        <v>0</v>
      </c>
      <c r="AL1317" s="14">
        <v>0</v>
      </c>
      <c r="AM1317" s="17">
        <v>0</v>
      </c>
      <c r="AN1317" s="11">
        <v>0.1</v>
      </c>
      <c r="AO1317" s="14">
        <v>3000</v>
      </c>
      <c r="AP1317" s="14">
        <v>0</v>
      </c>
      <c r="AQ1317" s="14">
        <v>40</v>
      </c>
      <c r="AR1317" s="6">
        <v>0</v>
      </c>
      <c r="AS1317" s="14" t="s">
        <v>158</v>
      </c>
      <c r="AT1317" s="12" t="s">
        <v>179</v>
      </c>
      <c r="AU1317" s="14" t="s">
        <v>192</v>
      </c>
      <c r="AV1317" s="14">
        <v>0</v>
      </c>
      <c r="AW1317" s="10">
        <v>0</v>
      </c>
      <c r="AX1317" s="15" t="s">
        <v>193</v>
      </c>
      <c r="AY1317" s="15" t="s">
        <v>158</v>
      </c>
      <c r="AZ1317" s="13">
        <v>0</v>
      </c>
      <c r="BA1317" s="13">
        <v>0</v>
      </c>
      <c r="BB1317" s="37"/>
      <c r="BC1317" s="14">
        <v>0</v>
      </c>
      <c r="BD1317" s="14">
        <v>0</v>
      </c>
      <c r="BE1317" s="14">
        <v>0</v>
      </c>
      <c r="BF1317" s="14">
        <v>0</v>
      </c>
      <c r="BG1317" s="14">
        <v>0</v>
      </c>
      <c r="BH1317" s="14">
        <v>0</v>
      </c>
      <c r="BI1317" s="14">
        <v>0</v>
      </c>
      <c r="BJ1317" s="6">
        <v>0</v>
      </c>
      <c r="BK1317" s="6">
        <v>0</v>
      </c>
      <c r="BL1317" s="6">
        <v>0</v>
      </c>
      <c r="BM1317" s="6">
        <v>0</v>
      </c>
      <c r="BN1317" s="6">
        <v>0</v>
      </c>
      <c r="BO1317" s="6">
        <v>0</v>
      </c>
    </row>
    <row r="1318" spans="3:67" ht="20.100000000000001" customHeight="1">
      <c r="C1318" s="66">
        <v>70000006</v>
      </c>
      <c r="D1318" s="82" t="s">
        <v>1820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1</v>
      </c>
      <c r="AE1318" s="66">
        <v>1</v>
      </c>
      <c r="AF1318" s="66">
        <v>9</v>
      </c>
      <c r="AG1318" s="62">
        <v>7</v>
      </c>
      <c r="AH1318" s="62">
        <v>0</v>
      </c>
      <c r="AI1318" s="6">
        <v>0</v>
      </c>
      <c r="AJ1318" s="62">
        <v>9</v>
      </c>
      <c r="AK1318" s="66">
        <v>0</v>
      </c>
      <c r="AL1318" s="66">
        <v>0</v>
      </c>
      <c r="AM1318" s="66">
        <v>0</v>
      </c>
      <c r="AN1318" s="66">
        <v>0.5</v>
      </c>
      <c r="AO1318" s="66">
        <v>3000</v>
      </c>
      <c r="AP1318" s="66">
        <v>0.5</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14">
        <v>70000011</v>
      </c>
      <c r="D1319" s="15" t="s">
        <v>1824</v>
      </c>
      <c r="E1319" s="14">
        <v>1</v>
      </c>
      <c r="F1319" s="14">
        <v>0</v>
      </c>
      <c r="G1319" s="14">
        <v>0</v>
      </c>
      <c r="H1319" s="13">
        <v>0</v>
      </c>
      <c r="I1319" s="14">
        <v>1</v>
      </c>
      <c r="J1319" s="14">
        <v>0</v>
      </c>
      <c r="K1319" s="14">
        <v>0</v>
      </c>
      <c r="L1319" s="14">
        <v>0</v>
      </c>
      <c r="M1319" s="14">
        <v>0</v>
      </c>
      <c r="N1319" s="14">
        <v>1</v>
      </c>
      <c r="O1319" s="14">
        <v>0</v>
      </c>
      <c r="P1319" s="14">
        <v>0</v>
      </c>
      <c r="Q1319" s="14">
        <v>0</v>
      </c>
      <c r="R1319" s="6">
        <v>0</v>
      </c>
      <c r="S1319" s="13">
        <v>0</v>
      </c>
      <c r="T1319" s="11">
        <v>0</v>
      </c>
      <c r="U1319" s="14">
        <v>1</v>
      </c>
      <c r="V1319" s="14">
        <v>0</v>
      </c>
      <c r="W1319" s="14">
        <v>1</v>
      </c>
      <c r="X1319" s="14">
        <v>0</v>
      </c>
      <c r="Y1319" s="14">
        <v>0</v>
      </c>
      <c r="Z1319" s="14">
        <v>0</v>
      </c>
      <c r="AA1319" s="14">
        <v>0</v>
      </c>
      <c r="AB1319" s="14">
        <v>1</v>
      </c>
      <c r="AC1319" s="14">
        <v>0</v>
      </c>
      <c r="AD1319" s="14">
        <v>1</v>
      </c>
      <c r="AE1319" s="14">
        <v>1</v>
      </c>
      <c r="AF1319" s="14">
        <v>2</v>
      </c>
      <c r="AG1319" s="6">
        <v>7</v>
      </c>
      <c r="AH1319" s="6">
        <v>0</v>
      </c>
      <c r="AI1319" s="6">
        <v>0</v>
      </c>
      <c r="AJ1319" s="6">
        <v>0</v>
      </c>
      <c r="AK1319" s="14">
        <v>0</v>
      </c>
      <c r="AL1319" s="14">
        <v>0</v>
      </c>
      <c r="AM1319" s="14">
        <v>0</v>
      </c>
      <c r="AN1319" s="14">
        <v>0</v>
      </c>
      <c r="AO1319" s="14">
        <v>1000</v>
      </c>
      <c r="AP1319" s="14">
        <v>0.5</v>
      </c>
      <c r="AQ1319" s="14">
        <v>0</v>
      </c>
      <c r="AR1319" s="6">
        <v>0</v>
      </c>
      <c r="AS1319" s="14" t="s">
        <v>158</v>
      </c>
      <c r="AT1319" s="15" t="s">
        <v>459</v>
      </c>
      <c r="AU1319" s="66">
        <v>0</v>
      </c>
      <c r="AV1319" s="10">
        <v>12000006</v>
      </c>
      <c r="AW1319" s="14">
        <v>0</v>
      </c>
      <c r="AX1319" s="15" t="s">
        <v>160</v>
      </c>
      <c r="AY1319" s="15" t="s">
        <v>158</v>
      </c>
      <c r="AZ1319" s="13">
        <v>0</v>
      </c>
      <c r="BA1319" s="13">
        <v>0</v>
      </c>
      <c r="BB1319" s="68"/>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66">
        <v>70000012</v>
      </c>
      <c r="D1320" s="82" t="s">
        <v>1825</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1.2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20000025</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14">
        <v>70001001</v>
      </c>
      <c r="D1321" s="12" t="s">
        <v>387</v>
      </c>
      <c r="E1321" s="14">
        <v>1</v>
      </c>
      <c r="F1321" s="11">
        <v>60010300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350</v>
      </c>
      <c r="Y1321" s="11">
        <v>0</v>
      </c>
      <c r="Z1321" s="11">
        <v>0</v>
      </c>
      <c r="AA1321" s="11">
        <v>0</v>
      </c>
      <c r="AB1321" s="11">
        <v>0</v>
      </c>
      <c r="AC1321" s="11">
        <v>0</v>
      </c>
      <c r="AD1321" s="11">
        <v>9</v>
      </c>
      <c r="AE1321" s="11">
        <v>2</v>
      </c>
      <c r="AF1321" s="11" t="s">
        <v>167</v>
      </c>
      <c r="AG1321" s="6">
        <v>0</v>
      </c>
      <c r="AH1321" s="6">
        <v>2</v>
      </c>
      <c r="AI1321" s="6">
        <v>0</v>
      </c>
      <c r="AJ1321" s="6">
        <v>1.5</v>
      </c>
      <c r="AK1321" s="11">
        <v>0</v>
      </c>
      <c r="AL1321" s="11">
        <v>0</v>
      </c>
      <c r="AM1321" s="11">
        <v>0</v>
      </c>
      <c r="AN1321" s="11">
        <v>1</v>
      </c>
      <c r="AO1321" s="11">
        <v>3000</v>
      </c>
      <c r="AP1321" s="11">
        <v>0.5</v>
      </c>
      <c r="AQ1321" s="11">
        <v>0</v>
      </c>
      <c r="AR1321" s="6">
        <v>0</v>
      </c>
      <c r="AS1321" s="11" t="s">
        <v>158</v>
      </c>
      <c r="AT1321" s="12" t="s">
        <v>214</v>
      </c>
      <c r="AU1321" s="11" t="s">
        <v>356</v>
      </c>
      <c r="AV1321" s="14">
        <v>10000007</v>
      </c>
      <c r="AW1321" s="14">
        <v>21000110</v>
      </c>
      <c r="AX1321" s="12" t="s">
        <v>160</v>
      </c>
      <c r="AY1321" s="11">
        <v>0</v>
      </c>
      <c r="AZ1321" s="13">
        <v>0</v>
      </c>
      <c r="BA1321" s="13">
        <v>0</v>
      </c>
      <c r="BB1321" s="37" t="s">
        <v>375</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70101001</v>
      </c>
      <c r="D1322" s="12" t="s">
        <v>382</v>
      </c>
      <c r="E1322" s="14">
        <v>1</v>
      </c>
      <c r="F1322" s="11">
        <v>60010300</v>
      </c>
      <c r="G1322" s="14">
        <v>0</v>
      </c>
      <c r="H1322" s="13">
        <v>0</v>
      </c>
      <c r="I1322" s="14">
        <v>1</v>
      </c>
      <c r="J1322" s="14">
        <v>0</v>
      </c>
      <c r="K1322" s="14">
        <v>0</v>
      </c>
      <c r="L1322" s="11">
        <v>0</v>
      </c>
      <c r="M1322" s="11">
        <v>0</v>
      </c>
      <c r="N1322" s="11">
        <v>2</v>
      </c>
      <c r="O1322" s="11">
        <v>2</v>
      </c>
      <c r="P1322" s="11">
        <v>0.8</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2" t="s">
        <v>159</v>
      </c>
      <c r="AU1322" s="11" t="s">
        <v>356</v>
      </c>
      <c r="AV1322" s="14">
        <v>0</v>
      </c>
      <c r="AW1322" s="14">
        <v>0</v>
      </c>
      <c r="AX1322" s="12" t="s">
        <v>344</v>
      </c>
      <c r="AY1322" s="11" t="s">
        <v>1826</v>
      </c>
      <c r="AZ1322" s="13">
        <v>0</v>
      </c>
      <c r="BA1322" s="13">
        <v>0</v>
      </c>
      <c r="BB1322" s="37" t="s">
        <v>1827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1.75" customHeight="1">
      <c r="C1323" s="14">
        <v>70102001</v>
      </c>
      <c r="D1323" s="12" t="s">
        <v>347</v>
      </c>
      <c r="E1323" s="14">
        <v>1</v>
      </c>
      <c r="F1323" s="11">
        <v>60010100</v>
      </c>
      <c r="G1323" s="14">
        <v>0</v>
      </c>
      <c r="H1323" s="13">
        <v>0</v>
      </c>
      <c r="I1323" s="14">
        <v>1</v>
      </c>
      <c r="J1323" s="14">
        <v>0</v>
      </c>
      <c r="K1323" s="14">
        <v>0</v>
      </c>
      <c r="L1323" s="11">
        <v>0</v>
      </c>
      <c r="M1323" s="11">
        <v>0</v>
      </c>
      <c r="N1323" s="11">
        <v>2</v>
      </c>
      <c r="O1323" s="11">
        <v>3</v>
      </c>
      <c r="P1323" s="11">
        <v>1</v>
      </c>
      <c r="Q1323" s="11">
        <v>0</v>
      </c>
      <c r="R1323" s="6">
        <v>0</v>
      </c>
      <c r="S1323" s="11">
        <v>0</v>
      </c>
      <c r="T1323" s="11">
        <v>1</v>
      </c>
      <c r="U1323" s="11">
        <v>2</v>
      </c>
      <c r="V1323" s="11">
        <v>0</v>
      </c>
      <c r="W1323" s="11">
        <v>3</v>
      </c>
      <c r="X1323" s="11">
        <v>0</v>
      </c>
      <c r="Y1323" s="11">
        <v>1</v>
      </c>
      <c r="Z1323" s="11">
        <v>0</v>
      </c>
      <c r="AA1323" s="11">
        <v>0</v>
      </c>
      <c r="AB1323" s="11">
        <v>0</v>
      </c>
      <c r="AC1323" s="11">
        <v>0</v>
      </c>
      <c r="AD1323" s="11">
        <v>9</v>
      </c>
      <c r="AE1323" s="11">
        <v>1</v>
      </c>
      <c r="AF1323" s="11">
        <v>4</v>
      </c>
      <c r="AG1323" s="6">
        <v>0</v>
      </c>
      <c r="AH1323" s="6">
        <v>1</v>
      </c>
      <c r="AI1323" s="6">
        <v>0</v>
      </c>
      <c r="AJ1323" s="6">
        <v>2</v>
      </c>
      <c r="AK1323" s="11">
        <v>0</v>
      </c>
      <c r="AL1323" s="11">
        <v>0</v>
      </c>
      <c r="AM1323" s="11">
        <v>0</v>
      </c>
      <c r="AN1323" s="11">
        <v>3</v>
      </c>
      <c r="AO1323" s="11">
        <v>5000</v>
      </c>
      <c r="AP1323" s="11">
        <v>2.5</v>
      </c>
      <c r="AQ1323" s="11">
        <v>0</v>
      </c>
      <c r="AR1323" s="6">
        <v>0</v>
      </c>
      <c r="AS1323" s="11" t="s">
        <v>348</v>
      </c>
      <c r="AT1323" s="12" t="s">
        <v>214</v>
      </c>
      <c r="AU1323" s="11" t="s">
        <v>349</v>
      </c>
      <c r="AV1323" s="14">
        <v>10000007</v>
      </c>
      <c r="AW1323" s="14">
        <v>70102001</v>
      </c>
      <c r="AX1323" s="12" t="s">
        <v>160</v>
      </c>
      <c r="AY1323" s="11" t="s">
        <v>1828</v>
      </c>
      <c r="AZ1323" s="13">
        <v>0</v>
      </c>
      <c r="BA1323" s="13">
        <v>0</v>
      </c>
      <c r="BB1323" s="37" t="s">
        <v>351</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70102002</v>
      </c>
      <c r="D1324" s="15" t="s">
        <v>352</v>
      </c>
      <c r="E1324" s="14">
        <v>1</v>
      </c>
      <c r="F1324" s="14">
        <v>60010500</v>
      </c>
      <c r="G1324" s="14">
        <v>0</v>
      </c>
      <c r="H1324" s="13">
        <v>0</v>
      </c>
      <c r="I1324" s="14">
        <v>1</v>
      </c>
      <c r="J1324" s="14">
        <v>0</v>
      </c>
      <c r="K1324" s="14">
        <v>0</v>
      </c>
      <c r="L1324" s="14">
        <v>0</v>
      </c>
      <c r="M1324" s="14">
        <v>0</v>
      </c>
      <c r="N1324" s="11">
        <v>2</v>
      </c>
      <c r="O1324" s="14">
        <v>2</v>
      </c>
      <c r="P1324" s="14">
        <v>0.6</v>
      </c>
      <c r="Q1324" s="14">
        <v>0</v>
      </c>
      <c r="R1324" s="6">
        <v>0</v>
      </c>
      <c r="S1324" s="13">
        <v>0</v>
      </c>
      <c r="T1324" s="11">
        <v>1</v>
      </c>
      <c r="U1324" s="14">
        <v>2</v>
      </c>
      <c r="V1324" s="14">
        <v>0</v>
      </c>
      <c r="W1324" s="14">
        <v>0</v>
      </c>
      <c r="X1324" s="14">
        <v>0</v>
      </c>
      <c r="Y1324" s="14">
        <v>0</v>
      </c>
      <c r="Z1324" s="14">
        <v>0</v>
      </c>
      <c r="AA1324" s="14">
        <v>0</v>
      </c>
      <c r="AB1324" s="14">
        <v>0</v>
      </c>
      <c r="AC1324" s="14">
        <v>0</v>
      </c>
      <c r="AD1324" s="14">
        <v>20</v>
      </c>
      <c r="AE1324" s="14">
        <v>0</v>
      </c>
      <c r="AF1324" s="14">
        <v>0</v>
      </c>
      <c r="AG1324" s="6">
        <v>2</v>
      </c>
      <c r="AH1324" s="6">
        <v>0</v>
      </c>
      <c r="AI1324" s="6">
        <v>0</v>
      </c>
      <c r="AJ1324" s="6">
        <v>0</v>
      </c>
      <c r="AK1324" s="14">
        <v>0</v>
      </c>
      <c r="AL1324" s="14">
        <v>0</v>
      </c>
      <c r="AM1324" s="14">
        <v>0</v>
      </c>
      <c r="AN1324" s="14">
        <v>0</v>
      </c>
      <c r="AO1324" s="14">
        <v>1000</v>
      </c>
      <c r="AP1324" s="14">
        <v>0</v>
      </c>
      <c r="AQ1324" s="14">
        <v>0</v>
      </c>
      <c r="AR1324" s="6">
        <v>90102001</v>
      </c>
      <c r="AS1324" s="14" t="s">
        <v>158</v>
      </c>
      <c r="AT1324" s="15" t="s">
        <v>159</v>
      </c>
      <c r="AU1324" s="14" t="s">
        <v>247</v>
      </c>
      <c r="AV1324" s="14">
        <v>0</v>
      </c>
      <c r="AW1324" s="14">
        <v>40000003</v>
      </c>
      <c r="AX1324" s="15" t="s">
        <v>160</v>
      </c>
      <c r="AY1324" s="15" t="s">
        <v>158</v>
      </c>
      <c r="AZ1324" s="13">
        <v>0</v>
      </c>
      <c r="BA1324" s="13">
        <v>0</v>
      </c>
      <c r="BB1324" s="68" t="s">
        <v>353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70103001</v>
      </c>
      <c r="D1325" s="12" t="s">
        <v>355</v>
      </c>
      <c r="E1325" s="14">
        <v>1</v>
      </c>
      <c r="F1325" s="11">
        <v>60010300</v>
      </c>
      <c r="G1325" s="14">
        <v>0</v>
      </c>
      <c r="H1325" s="13">
        <v>0</v>
      </c>
      <c r="I1325" s="14">
        <v>1</v>
      </c>
      <c r="J1325" s="14">
        <v>0</v>
      </c>
      <c r="K1325" s="14">
        <v>0</v>
      </c>
      <c r="L1325" s="11">
        <v>0</v>
      </c>
      <c r="M1325" s="11">
        <v>0</v>
      </c>
      <c r="N1325" s="11">
        <v>2</v>
      </c>
      <c r="O1325" s="11">
        <v>1</v>
      </c>
      <c r="P1325" s="11">
        <v>0.5</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2</v>
      </c>
      <c r="AF1325" s="11" t="s">
        <v>167</v>
      </c>
      <c r="AG1325" s="6">
        <v>0</v>
      </c>
      <c r="AH1325" s="6">
        <v>2</v>
      </c>
      <c r="AI1325" s="6">
        <v>0</v>
      </c>
      <c r="AJ1325" s="6">
        <v>1.5</v>
      </c>
      <c r="AK1325" s="11">
        <v>0</v>
      </c>
      <c r="AL1325" s="11">
        <v>0</v>
      </c>
      <c r="AM1325" s="11">
        <v>0</v>
      </c>
      <c r="AN1325" s="11">
        <v>1.1000000000000001</v>
      </c>
      <c r="AO1325" s="11">
        <v>3000</v>
      </c>
      <c r="AP1325" s="11">
        <v>1.1000000000000001</v>
      </c>
      <c r="AQ1325" s="11">
        <v>0</v>
      </c>
      <c r="AR1325" s="6">
        <v>0</v>
      </c>
      <c r="AS1325" s="11" t="s">
        <v>158</v>
      </c>
      <c r="AT1325" s="15" t="s">
        <v>214</v>
      </c>
      <c r="AU1325" s="11" t="s">
        <v>356</v>
      </c>
      <c r="AV1325" s="14">
        <v>10001007</v>
      </c>
      <c r="AW1325" s="14">
        <v>70103001</v>
      </c>
      <c r="AX1325" s="12" t="s">
        <v>160</v>
      </c>
      <c r="AY1325" s="11">
        <v>0</v>
      </c>
      <c r="AZ1325" s="13">
        <v>0</v>
      </c>
      <c r="BA1325" s="13">
        <v>0</v>
      </c>
      <c r="BB1325" s="37" t="s">
        <v>357</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70103002</v>
      </c>
      <c r="D1326" s="15" t="s">
        <v>352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0</v>
      </c>
      <c r="AH1326" s="6">
        <v>0</v>
      </c>
      <c r="AI1326" s="6">
        <v>0</v>
      </c>
      <c r="AJ1326" s="6">
        <v>0</v>
      </c>
      <c r="AK1326" s="14">
        <v>0</v>
      </c>
      <c r="AL1326" s="14">
        <v>0</v>
      </c>
      <c r="AM1326" s="14">
        <v>0</v>
      </c>
      <c r="AN1326" s="14">
        <v>0</v>
      </c>
      <c r="AO1326" s="14">
        <v>1000</v>
      </c>
      <c r="AP1326" s="14">
        <v>0</v>
      </c>
      <c r="AQ1326" s="14">
        <v>0</v>
      </c>
      <c r="AR1326" s="6">
        <v>90103001</v>
      </c>
      <c r="AS1326" s="14" t="s">
        <v>158</v>
      </c>
      <c r="AT1326" s="15" t="s">
        <v>158</v>
      </c>
      <c r="AU1326" s="14" t="s">
        <v>247</v>
      </c>
      <c r="AV1326" s="14">
        <v>0</v>
      </c>
      <c r="AW1326" s="14">
        <v>40000003</v>
      </c>
      <c r="AX1326" s="15" t="s">
        <v>160</v>
      </c>
      <c r="AY1326" s="15" t="s">
        <v>158</v>
      </c>
      <c r="AZ1326" s="13">
        <v>0</v>
      </c>
      <c r="BA1326" s="13">
        <v>0</v>
      </c>
      <c r="BB1326" s="68" t="s">
        <v>358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70103003</v>
      </c>
      <c r="D1327" s="12" t="s">
        <v>1173</v>
      </c>
      <c r="E1327" s="14">
        <v>1</v>
      </c>
      <c r="F1327" s="11">
        <v>60010100</v>
      </c>
      <c r="G1327" s="14">
        <v>0</v>
      </c>
      <c r="H1327" s="13">
        <v>0</v>
      </c>
      <c r="I1327" s="14">
        <v>1</v>
      </c>
      <c r="J1327" s="14">
        <v>0</v>
      </c>
      <c r="K1327" s="14">
        <v>0</v>
      </c>
      <c r="L1327" s="11">
        <v>0</v>
      </c>
      <c r="M1327" s="11">
        <v>0</v>
      </c>
      <c r="N1327" s="11">
        <v>2</v>
      </c>
      <c r="O1327" s="11">
        <v>1</v>
      </c>
      <c r="P1327" s="11">
        <v>0.5</v>
      </c>
      <c r="Q1327" s="11">
        <v>0</v>
      </c>
      <c r="R1327" s="6">
        <v>0</v>
      </c>
      <c r="S1327" s="11">
        <v>0</v>
      </c>
      <c r="T1327" s="11">
        <v>1</v>
      </c>
      <c r="U1327" s="11">
        <v>2</v>
      </c>
      <c r="V1327" s="11">
        <v>0</v>
      </c>
      <c r="W1327" s="11">
        <v>3</v>
      </c>
      <c r="X1327" s="11">
        <v>0</v>
      </c>
      <c r="Y1327" s="11">
        <v>1</v>
      </c>
      <c r="Z1327" s="11">
        <v>0</v>
      </c>
      <c r="AA1327" s="11">
        <v>0</v>
      </c>
      <c r="AB1327" s="11">
        <v>0</v>
      </c>
      <c r="AC1327" s="11">
        <v>0</v>
      </c>
      <c r="AD1327" s="11">
        <v>8</v>
      </c>
      <c r="AE1327" s="11">
        <v>1</v>
      </c>
      <c r="AF1327" s="11">
        <v>3</v>
      </c>
      <c r="AG1327" s="6">
        <v>1</v>
      </c>
      <c r="AH1327" s="6">
        <v>1</v>
      </c>
      <c r="AI1327" s="6">
        <v>0</v>
      </c>
      <c r="AJ1327" s="6">
        <v>1.5</v>
      </c>
      <c r="AK1327" s="11">
        <v>0</v>
      </c>
      <c r="AL1327" s="11">
        <v>0</v>
      </c>
      <c r="AM1327" s="11">
        <v>0</v>
      </c>
      <c r="AN1327" s="11">
        <v>0.5</v>
      </c>
      <c r="AO1327" s="11">
        <v>5000</v>
      </c>
      <c r="AP1327" s="11">
        <v>3</v>
      </c>
      <c r="AQ1327" s="11">
        <v>0</v>
      </c>
      <c r="AR1327" s="6">
        <v>0</v>
      </c>
      <c r="AS1327" s="11" t="s">
        <v>158</v>
      </c>
      <c r="AT1327" s="15" t="s">
        <v>159</v>
      </c>
      <c r="AU1327" s="11" t="s">
        <v>349</v>
      </c>
      <c r="AV1327" s="14">
        <v>10000007</v>
      </c>
      <c r="AW1327" s="14">
        <v>70103003</v>
      </c>
      <c r="AX1327" s="12" t="s">
        <v>160</v>
      </c>
      <c r="AY1327" s="11" t="s">
        <v>1174</v>
      </c>
      <c r="AZ1327" s="13">
        <v>0</v>
      </c>
      <c r="BA1327" s="13">
        <v>0</v>
      </c>
      <c r="BB1327" s="37" t="s">
        <v>1175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70104001</v>
      </c>
      <c r="D1328" s="12" t="s">
        <v>524</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3</v>
      </c>
      <c r="X1328" s="11">
        <v>0</v>
      </c>
      <c r="Y1328" s="11">
        <v>1</v>
      </c>
      <c r="Z1328" s="11">
        <v>0</v>
      </c>
      <c r="AA1328" s="11">
        <v>0</v>
      </c>
      <c r="AB1328" s="11">
        <v>0</v>
      </c>
      <c r="AC1328" s="11">
        <v>0</v>
      </c>
      <c r="AD1328" s="11">
        <v>5</v>
      </c>
      <c r="AE1328" s="11">
        <v>1</v>
      </c>
      <c r="AF1328" s="11" t="s">
        <v>508</v>
      </c>
      <c r="AG1328" s="6">
        <v>1</v>
      </c>
      <c r="AH1328" s="6">
        <v>1</v>
      </c>
      <c r="AI1328" s="6">
        <v>0</v>
      </c>
      <c r="AJ1328" s="6">
        <v>1.5</v>
      </c>
      <c r="AK1328" s="11">
        <v>0</v>
      </c>
      <c r="AL1328" s="11">
        <v>0</v>
      </c>
      <c r="AM1328" s="11">
        <v>0</v>
      </c>
      <c r="AN1328" s="11">
        <v>0.5</v>
      </c>
      <c r="AO1328" s="11">
        <v>5000</v>
      </c>
      <c r="AP1328" s="11">
        <v>2</v>
      </c>
      <c r="AQ1328" s="11">
        <v>0</v>
      </c>
      <c r="AR1328" s="6">
        <v>0</v>
      </c>
      <c r="AS1328" s="11" t="s">
        <v>158</v>
      </c>
      <c r="AT1328" s="12" t="s">
        <v>214</v>
      </c>
      <c r="AU1328" s="11" t="s">
        <v>349</v>
      </c>
      <c r="AV1328" s="14">
        <v>10000007</v>
      </c>
      <c r="AW1328" s="14">
        <v>70104001</v>
      </c>
      <c r="AX1328" s="12" t="s">
        <v>160</v>
      </c>
      <c r="AY1328" s="11" t="s">
        <v>1829</v>
      </c>
      <c r="AZ1328" s="13">
        <v>0</v>
      </c>
      <c r="BA1328" s="13">
        <v>0</v>
      </c>
      <c r="BB1328" s="37" t="s">
        <v>526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70104002</v>
      </c>
      <c r="D1329" s="15" t="s">
        <v>369</v>
      </c>
      <c r="E1329" s="14">
        <v>1</v>
      </c>
      <c r="F1329" s="14">
        <v>60010500</v>
      </c>
      <c r="G1329" s="14">
        <v>0</v>
      </c>
      <c r="H1329" s="13">
        <v>0</v>
      </c>
      <c r="I1329" s="14">
        <v>1</v>
      </c>
      <c r="J1329" s="14">
        <v>0</v>
      </c>
      <c r="K1329" s="14">
        <v>0</v>
      </c>
      <c r="L1329" s="14">
        <v>0</v>
      </c>
      <c r="M1329" s="14">
        <v>0</v>
      </c>
      <c r="N1329" s="11">
        <v>2</v>
      </c>
      <c r="O1329" s="14">
        <v>2</v>
      </c>
      <c r="P1329" s="14">
        <v>0.3</v>
      </c>
      <c r="Q1329" s="14">
        <v>0</v>
      </c>
      <c r="R1329" s="6">
        <v>0</v>
      </c>
      <c r="S1329" s="13">
        <v>0</v>
      </c>
      <c r="T1329" s="11">
        <v>1</v>
      </c>
      <c r="U1329" s="14">
        <v>2</v>
      </c>
      <c r="V1329" s="14">
        <v>0</v>
      </c>
      <c r="W1329" s="14">
        <v>0</v>
      </c>
      <c r="X1329" s="14">
        <v>0</v>
      </c>
      <c r="Y1329" s="14">
        <v>0</v>
      </c>
      <c r="Z1329" s="14">
        <v>0</v>
      </c>
      <c r="AA1329" s="14">
        <v>0</v>
      </c>
      <c r="AB1329" s="14">
        <v>0</v>
      </c>
      <c r="AC1329" s="14">
        <v>0</v>
      </c>
      <c r="AD1329" s="14">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70104003</v>
      </c>
      <c r="D1330" s="12" t="s">
        <v>458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5</v>
      </c>
      <c r="X1330" s="11">
        <v>0</v>
      </c>
      <c r="Y1330" s="11">
        <v>1</v>
      </c>
      <c r="Z1330" s="11">
        <v>0</v>
      </c>
      <c r="AA1330" s="11">
        <v>0</v>
      </c>
      <c r="AB1330" s="11">
        <v>0</v>
      </c>
      <c r="AC1330" s="11">
        <v>0</v>
      </c>
      <c r="AD1330" s="11">
        <v>10</v>
      </c>
      <c r="AE1330" s="11">
        <v>1</v>
      </c>
      <c r="AF1330" s="11" t="s">
        <v>392</v>
      </c>
      <c r="AG1330" s="6">
        <v>0</v>
      </c>
      <c r="AH1330" s="6">
        <v>1</v>
      </c>
      <c r="AI1330" s="6">
        <v>0</v>
      </c>
      <c r="AJ1330" s="6">
        <v>3</v>
      </c>
      <c r="AK1330" s="11">
        <v>0</v>
      </c>
      <c r="AL1330" s="11">
        <v>0</v>
      </c>
      <c r="AM1330" s="11">
        <v>0</v>
      </c>
      <c r="AN1330" s="11">
        <v>3.5</v>
      </c>
      <c r="AO1330" s="11">
        <v>5000</v>
      </c>
      <c r="AP1330" s="11">
        <v>3</v>
      </c>
      <c r="AQ1330" s="11">
        <v>0</v>
      </c>
      <c r="AR1330" s="6">
        <v>0</v>
      </c>
      <c r="AS1330" s="11" t="s">
        <v>158</v>
      </c>
      <c r="AT1330" s="12" t="s">
        <v>197</v>
      </c>
      <c r="AU1330" s="11" t="s">
        <v>349</v>
      </c>
      <c r="AV1330" s="14">
        <v>10000007</v>
      </c>
      <c r="AW1330" s="14">
        <v>70104003</v>
      </c>
      <c r="AX1330" s="12" t="s">
        <v>160</v>
      </c>
      <c r="AY1330" s="11" t="s">
        <v>1830</v>
      </c>
      <c r="AZ1330" s="13">
        <v>0</v>
      </c>
      <c r="BA1330" s="13">
        <v>0</v>
      </c>
      <c r="BB1330" s="37" t="s">
        <v>1831</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70105001</v>
      </c>
      <c r="D1331" s="12" t="s">
        <v>347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6</v>
      </c>
      <c r="AE1331" s="11">
        <v>1</v>
      </c>
      <c r="AF1331" s="11">
        <v>3</v>
      </c>
      <c r="AG1331" s="6">
        <v>0</v>
      </c>
      <c r="AH1331" s="6">
        <v>0</v>
      </c>
      <c r="AI1331" s="6">
        <v>0</v>
      </c>
      <c r="AJ1331" s="6">
        <v>1.5</v>
      </c>
      <c r="AK1331" s="11">
        <v>0</v>
      </c>
      <c r="AL1331" s="11">
        <v>0</v>
      </c>
      <c r="AM1331" s="11">
        <v>0</v>
      </c>
      <c r="AN1331" s="11">
        <v>1</v>
      </c>
      <c r="AO1331" s="11">
        <v>5000</v>
      </c>
      <c r="AP1331" s="11">
        <v>0.5</v>
      </c>
      <c r="AQ1331" s="11">
        <v>0</v>
      </c>
      <c r="AR1331" s="6">
        <v>0</v>
      </c>
      <c r="AS1331" s="11" t="s">
        <v>158</v>
      </c>
      <c r="AT1331" s="15" t="s">
        <v>159</v>
      </c>
      <c r="AU1331" s="11" t="s">
        <v>349</v>
      </c>
      <c r="AV1331" s="14">
        <v>10000007</v>
      </c>
      <c r="AW1331" s="14">
        <v>70105001</v>
      </c>
      <c r="AX1331" s="12" t="s">
        <v>160</v>
      </c>
      <c r="AY1331" s="11" t="s">
        <v>1832</v>
      </c>
      <c r="AZ1331" s="13">
        <v>0</v>
      </c>
      <c r="BA1331" s="13">
        <v>0</v>
      </c>
      <c r="BB1331" s="37" t="s">
        <v>1833</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70105002</v>
      </c>
      <c r="D1332" s="15" t="s">
        <v>369</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90104002</v>
      </c>
      <c r="AS1332" s="14" t="s">
        <v>158</v>
      </c>
      <c r="AT1332" s="15" t="s">
        <v>159</v>
      </c>
      <c r="AU1332" s="14" t="s">
        <v>247</v>
      </c>
      <c r="AV1332" s="14">
        <v>0</v>
      </c>
      <c r="AW1332" s="14">
        <v>0</v>
      </c>
      <c r="AX1332" s="15" t="s">
        <v>160</v>
      </c>
      <c r="AY1332" s="15" t="s">
        <v>158</v>
      </c>
      <c r="AZ1332" s="13">
        <v>0</v>
      </c>
      <c r="BA1332" s="13">
        <v>0</v>
      </c>
      <c r="BB1332" s="68" t="s">
        <v>436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70105003</v>
      </c>
      <c r="D1333" s="12" t="s">
        <v>1834</v>
      </c>
      <c r="E1333" s="14">
        <v>1</v>
      </c>
      <c r="F1333" s="11">
        <v>60010300</v>
      </c>
      <c r="G1333" s="14">
        <v>0</v>
      </c>
      <c r="H1333" s="13">
        <v>0</v>
      </c>
      <c r="I1333" s="14">
        <v>1</v>
      </c>
      <c r="J1333" s="14">
        <v>0</v>
      </c>
      <c r="K1333" s="14">
        <v>0</v>
      </c>
      <c r="L1333" s="11">
        <v>0</v>
      </c>
      <c r="M1333" s="11">
        <v>0</v>
      </c>
      <c r="N1333" s="11">
        <v>2</v>
      </c>
      <c r="O1333" s="11">
        <v>2</v>
      </c>
      <c r="P1333" s="11">
        <v>0.8</v>
      </c>
      <c r="Q1333" s="11">
        <v>0</v>
      </c>
      <c r="R1333" s="6">
        <v>0</v>
      </c>
      <c r="S1333" s="11">
        <v>0</v>
      </c>
      <c r="T1333" s="11">
        <v>1</v>
      </c>
      <c r="U1333" s="11">
        <v>2</v>
      </c>
      <c r="V1333" s="11">
        <v>0</v>
      </c>
      <c r="W1333" s="11">
        <v>0</v>
      </c>
      <c r="X1333" s="11">
        <v>0</v>
      </c>
      <c r="Y1333" s="11">
        <v>0</v>
      </c>
      <c r="Z1333" s="11">
        <v>0</v>
      </c>
      <c r="AA1333" s="11">
        <v>0</v>
      </c>
      <c r="AB1333" s="11">
        <v>0</v>
      </c>
      <c r="AC1333" s="11">
        <v>0</v>
      </c>
      <c r="AD1333" s="11">
        <v>20</v>
      </c>
      <c r="AE1333" s="11">
        <v>0</v>
      </c>
      <c r="AF1333" s="11">
        <v>0</v>
      </c>
      <c r="AG1333" s="6">
        <v>2</v>
      </c>
      <c r="AH1333" s="6">
        <v>2</v>
      </c>
      <c r="AI1333" s="6">
        <v>0</v>
      </c>
      <c r="AJ1333" s="6">
        <v>1.5</v>
      </c>
      <c r="AK1333" s="11">
        <v>0</v>
      </c>
      <c r="AL1333" s="11">
        <v>0</v>
      </c>
      <c r="AM1333" s="11">
        <v>0</v>
      </c>
      <c r="AN1333" s="11">
        <v>1</v>
      </c>
      <c r="AO1333" s="11">
        <v>3000</v>
      </c>
      <c r="AP1333" s="11">
        <v>0.5</v>
      </c>
      <c r="AQ1333" s="11">
        <v>0</v>
      </c>
      <c r="AR1333" s="6">
        <v>0</v>
      </c>
      <c r="AS1333" s="11" t="s">
        <v>158</v>
      </c>
      <c r="AT1333" s="15" t="s">
        <v>159</v>
      </c>
      <c r="AU1333" s="11" t="s">
        <v>356</v>
      </c>
      <c r="AV1333" s="14">
        <v>0</v>
      </c>
      <c r="AW1333" s="14">
        <v>0</v>
      </c>
      <c r="AX1333" s="12" t="s">
        <v>344</v>
      </c>
      <c r="AY1333" s="11" t="s">
        <v>1835</v>
      </c>
      <c r="AZ1333" s="13">
        <v>0</v>
      </c>
      <c r="BA1333" s="13">
        <v>0</v>
      </c>
      <c r="BB1333" s="37" t="s">
        <v>1836</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70105004</v>
      </c>
      <c r="D1334" s="15" t="s">
        <v>352</v>
      </c>
      <c r="E1334" s="14">
        <v>1</v>
      </c>
      <c r="F1334" s="14">
        <v>60010500</v>
      </c>
      <c r="G1334" s="14">
        <v>0</v>
      </c>
      <c r="H1334" s="13">
        <v>0</v>
      </c>
      <c r="I1334" s="14">
        <v>1</v>
      </c>
      <c r="J1334" s="14">
        <v>0</v>
      </c>
      <c r="K1334" s="14">
        <v>0</v>
      </c>
      <c r="L1334" s="14">
        <v>0</v>
      </c>
      <c r="M1334" s="14">
        <v>0</v>
      </c>
      <c r="N1334" s="11">
        <v>2</v>
      </c>
      <c r="O1334" s="14">
        <v>2</v>
      </c>
      <c r="P1334" s="14">
        <v>0.6</v>
      </c>
      <c r="Q1334" s="14">
        <v>0</v>
      </c>
      <c r="R1334" s="6">
        <v>0</v>
      </c>
      <c r="S1334" s="13">
        <v>0</v>
      </c>
      <c r="T1334" s="11">
        <v>1</v>
      </c>
      <c r="U1334" s="14">
        <v>2</v>
      </c>
      <c r="V1334" s="14">
        <v>0</v>
      </c>
      <c r="W1334" s="14">
        <v>0</v>
      </c>
      <c r="X1334" s="14">
        <v>0</v>
      </c>
      <c r="Y1334" s="14">
        <v>0</v>
      </c>
      <c r="Z1334" s="14">
        <v>0</v>
      </c>
      <c r="AA1334" s="14">
        <v>0</v>
      </c>
      <c r="AB1334" s="14">
        <v>0</v>
      </c>
      <c r="AC1334" s="14">
        <v>0</v>
      </c>
      <c r="AD1334" s="14">
        <v>20</v>
      </c>
      <c r="AE1334" s="14">
        <v>0</v>
      </c>
      <c r="AF1334" s="14">
        <v>0</v>
      </c>
      <c r="AG1334" s="6">
        <v>2</v>
      </c>
      <c r="AH1334" s="6">
        <v>0</v>
      </c>
      <c r="AI1334" s="6">
        <v>0</v>
      </c>
      <c r="AJ1334" s="6">
        <v>0</v>
      </c>
      <c r="AK1334" s="14">
        <v>0</v>
      </c>
      <c r="AL1334" s="14">
        <v>0</v>
      </c>
      <c r="AM1334" s="14">
        <v>0</v>
      </c>
      <c r="AN1334" s="14">
        <v>0</v>
      </c>
      <c r="AO1334" s="14">
        <v>1000</v>
      </c>
      <c r="AP1334" s="14">
        <v>0</v>
      </c>
      <c r="AQ1334" s="14">
        <v>0</v>
      </c>
      <c r="AR1334" s="6">
        <v>90103001</v>
      </c>
      <c r="AS1334" s="14" t="s">
        <v>158</v>
      </c>
      <c r="AT1334" s="15" t="s">
        <v>158</v>
      </c>
      <c r="AU1334" s="14" t="s">
        <v>247</v>
      </c>
      <c r="AV1334" s="14">
        <v>0</v>
      </c>
      <c r="AW1334" s="14">
        <v>40000003</v>
      </c>
      <c r="AX1334" s="15" t="s">
        <v>160</v>
      </c>
      <c r="AY1334" s="15" t="s">
        <v>158</v>
      </c>
      <c r="AZ1334" s="13">
        <v>0</v>
      </c>
      <c r="BA1334" s="13">
        <v>0</v>
      </c>
      <c r="BB1334" s="68" t="s">
        <v>358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70106001</v>
      </c>
      <c r="D1335" s="15" t="s">
        <v>372</v>
      </c>
      <c r="E1335" s="14">
        <v>1</v>
      </c>
      <c r="F1335" s="14">
        <v>60010300</v>
      </c>
      <c r="G1335" s="14">
        <v>0</v>
      </c>
      <c r="H1335" s="13">
        <v>0</v>
      </c>
      <c r="I1335" s="14">
        <v>1</v>
      </c>
      <c r="J1335" s="14">
        <v>0</v>
      </c>
      <c r="K1335" s="14">
        <v>0</v>
      </c>
      <c r="L1335" s="14">
        <v>0</v>
      </c>
      <c r="M1335" s="14">
        <v>0</v>
      </c>
      <c r="N1335" s="11">
        <v>2</v>
      </c>
      <c r="O1335" s="14">
        <v>1</v>
      </c>
      <c r="P1335" s="14">
        <v>0.5</v>
      </c>
      <c r="Q1335" s="14">
        <v>0</v>
      </c>
      <c r="R1335" s="6">
        <v>0</v>
      </c>
      <c r="S1335" s="13">
        <v>0</v>
      </c>
      <c r="T1335" s="11">
        <v>1</v>
      </c>
      <c r="U1335" s="14">
        <v>2</v>
      </c>
      <c r="V1335" s="14">
        <v>0</v>
      </c>
      <c r="W1335" s="14">
        <v>0.5</v>
      </c>
      <c r="X1335" s="14">
        <v>0</v>
      </c>
      <c r="Y1335" s="14">
        <v>0</v>
      </c>
      <c r="Z1335" s="14">
        <v>0</v>
      </c>
      <c r="AA1335" s="14">
        <v>0</v>
      </c>
      <c r="AB1335" s="14">
        <v>0</v>
      </c>
      <c r="AC1335" s="14">
        <v>0</v>
      </c>
      <c r="AD1335" s="14">
        <v>15</v>
      </c>
      <c r="AE1335" s="14">
        <v>1</v>
      </c>
      <c r="AF1335" s="14">
        <v>3</v>
      </c>
      <c r="AG1335" s="6">
        <v>1</v>
      </c>
      <c r="AH1335" s="6">
        <v>0</v>
      </c>
      <c r="AI1335" s="6">
        <v>0</v>
      </c>
      <c r="AJ1335" s="6">
        <v>1.5</v>
      </c>
      <c r="AK1335" s="14">
        <v>0</v>
      </c>
      <c r="AL1335" s="14">
        <v>0</v>
      </c>
      <c r="AM1335" s="14">
        <v>0</v>
      </c>
      <c r="AN1335" s="14">
        <v>1</v>
      </c>
      <c r="AO1335" s="14">
        <v>360000</v>
      </c>
      <c r="AP1335" s="14">
        <v>0.5</v>
      </c>
      <c r="AQ1335" s="14">
        <v>0</v>
      </c>
      <c r="AR1335" s="6">
        <v>0</v>
      </c>
      <c r="AS1335" s="14" t="s">
        <v>373</v>
      </c>
      <c r="AT1335" s="15" t="s">
        <v>159</v>
      </c>
      <c r="AU1335" s="14" t="s">
        <v>356</v>
      </c>
      <c r="AV1335" s="14">
        <v>10002001</v>
      </c>
      <c r="AW1335" s="14">
        <v>70106001</v>
      </c>
      <c r="AX1335" s="15" t="s">
        <v>230</v>
      </c>
      <c r="AY1335" s="15" t="s">
        <v>374</v>
      </c>
      <c r="AZ1335" s="13">
        <v>0</v>
      </c>
      <c r="BA1335" s="13">
        <v>0</v>
      </c>
      <c r="BB1335" s="68" t="s">
        <v>375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70106002</v>
      </c>
      <c r="D1336" s="12" t="s">
        <v>376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0</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158</v>
      </c>
      <c r="AT1336" s="15" t="s">
        <v>159</v>
      </c>
      <c r="AU1336" s="11" t="s">
        <v>349</v>
      </c>
      <c r="AV1336" s="14">
        <v>10000007</v>
      </c>
      <c r="AW1336" s="14">
        <v>70106004</v>
      </c>
      <c r="AX1336" s="12" t="s">
        <v>160</v>
      </c>
      <c r="AY1336" s="11" t="s">
        <v>1837</v>
      </c>
      <c r="AZ1336" s="13">
        <v>0</v>
      </c>
      <c r="BA1336" s="13">
        <v>0</v>
      </c>
      <c r="BB1336" s="37" t="s">
        <v>378</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70106003</v>
      </c>
      <c r="D1337" s="15" t="s">
        <v>379</v>
      </c>
      <c r="E1337" s="14">
        <v>1</v>
      </c>
      <c r="F1337" s="14">
        <v>60010300</v>
      </c>
      <c r="G1337" s="14">
        <v>0</v>
      </c>
      <c r="H1337" s="13">
        <v>0</v>
      </c>
      <c r="I1337" s="14">
        <v>1</v>
      </c>
      <c r="J1337" s="14">
        <v>0</v>
      </c>
      <c r="K1337" s="14">
        <v>0</v>
      </c>
      <c r="L1337" s="14">
        <v>0</v>
      </c>
      <c r="M1337" s="14">
        <v>0</v>
      </c>
      <c r="N1337" s="11">
        <v>2</v>
      </c>
      <c r="O1337" s="14">
        <v>1</v>
      </c>
      <c r="P1337" s="14">
        <v>0.5</v>
      </c>
      <c r="Q1337" s="14">
        <v>0</v>
      </c>
      <c r="R1337" s="6">
        <v>0</v>
      </c>
      <c r="S1337" s="13">
        <v>0</v>
      </c>
      <c r="T1337" s="11">
        <v>1</v>
      </c>
      <c r="U1337" s="14">
        <v>2</v>
      </c>
      <c r="V1337" s="14">
        <v>0</v>
      </c>
      <c r="W1337" s="14">
        <v>3</v>
      </c>
      <c r="X1337" s="14">
        <v>0</v>
      </c>
      <c r="Y1337" s="14">
        <v>0</v>
      </c>
      <c r="Z1337" s="14">
        <v>0</v>
      </c>
      <c r="AA1337" s="14">
        <v>0</v>
      </c>
      <c r="AB1337" s="14">
        <v>0</v>
      </c>
      <c r="AC1337" s="14">
        <v>0</v>
      </c>
      <c r="AD1337" s="14">
        <v>9</v>
      </c>
      <c r="AE1337" s="14">
        <v>1</v>
      </c>
      <c r="AF1337" s="14">
        <v>2</v>
      </c>
      <c r="AG1337" s="6">
        <v>2</v>
      </c>
      <c r="AH1337" s="6">
        <v>2</v>
      </c>
      <c r="AI1337" s="6">
        <v>0</v>
      </c>
      <c r="AJ1337" s="6">
        <v>3</v>
      </c>
      <c r="AK1337" s="14">
        <v>0</v>
      </c>
      <c r="AL1337" s="14">
        <v>0</v>
      </c>
      <c r="AM1337" s="14">
        <v>0</v>
      </c>
      <c r="AN1337" s="14">
        <v>2</v>
      </c>
      <c r="AO1337" s="14">
        <v>30000</v>
      </c>
      <c r="AP1337" s="14">
        <v>2</v>
      </c>
      <c r="AQ1337" s="14">
        <v>4</v>
      </c>
      <c r="AR1337" s="6">
        <v>0</v>
      </c>
      <c r="AS1337" s="14" t="s">
        <v>158</v>
      </c>
      <c r="AT1337" s="15" t="s">
        <v>159</v>
      </c>
      <c r="AU1337" s="14" t="s">
        <v>356</v>
      </c>
      <c r="AV1337" s="14">
        <v>10003002</v>
      </c>
      <c r="AW1337" s="14">
        <v>70106005</v>
      </c>
      <c r="AX1337" s="15" t="s">
        <v>380</v>
      </c>
      <c r="AY1337" s="15">
        <v>0</v>
      </c>
      <c r="AZ1337" s="13">
        <v>0</v>
      </c>
      <c r="BA1337" s="13">
        <v>0</v>
      </c>
      <c r="BB1337" s="68" t="s">
        <v>375</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70106004</v>
      </c>
      <c r="D1338" s="15" t="s">
        <v>369</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1">
        <v>30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90104002</v>
      </c>
      <c r="AS1338" s="14" t="s">
        <v>158</v>
      </c>
      <c r="AT1338" s="15" t="s">
        <v>159</v>
      </c>
      <c r="AU1338" s="14" t="s">
        <v>247</v>
      </c>
      <c r="AV1338" s="14">
        <v>0</v>
      </c>
      <c r="AW1338" s="14">
        <v>0</v>
      </c>
      <c r="AX1338" s="15" t="s">
        <v>160</v>
      </c>
      <c r="AY1338" s="15" t="s">
        <v>158</v>
      </c>
      <c r="AZ1338" s="13">
        <v>0</v>
      </c>
      <c r="BA1338" s="13">
        <v>0</v>
      </c>
      <c r="BB1338" s="68" t="s">
        <v>381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70106005</v>
      </c>
      <c r="D1339" s="12" t="s">
        <v>382</v>
      </c>
      <c r="E1339" s="14">
        <v>1</v>
      </c>
      <c r="F1339" s="11">
        <v>60010300</v>
      </c>
      <c r="G1339" s="14">
        <v>0</v>
      </c>
      <c r="H1339" s="13">
        <v>0</v>
      </c>
      <c r="I1339" s="14">
        <v>1</v>
      </c>
      <c r="J1339" s="14">
        <v>0</v>
      </c>
      <c r="K1339" s="14">
        <v>0</v>
      </c>
      <c r="L1339" s="11">
        <v>0</v>
      </c>
      <c r="M1339" s="11">
        <v>0</v>
      </c>
      <c r="N1339" s="11">
        <v>2</v>
      </c>
      <c r="O1339" s="11">
        <v>1</v>
      </c>
      <c r="P1339" s="11">
        <v>0.6</v>
      </c>
      <c r="Q1339" s="11">
        <v>0</v>
      </c>
      <c r="R1339" s="6">
        <v>0</v>
      </c>
      <c r="S1339" s="11">
        <v>0</v>
      </c>
      <c r="T1339" s="11">
        <v>1</v>
      </c>
      <c r="U1339" s="11">
        <v>2</v>
      </c>
      <c r="V1339" s="11">
        <v>0</v>
      </c>
      <c r="W1339" s="11">
        <v>0</v>
      </c>
      <c r="X1339" s="11">
        <v>0</v>
      </c>
      <c r="Y1339" s="11">
        <v>0</v>
      </c>
      <c r="Z1339" s="11">
        <v>0</v>
      </c>
      <c r="AA1339" s="11">
        <v>0</v>
      </c>
      <c r="AB1339" s="11">
        <v>0</v>
      </c>
      <c r="AC1339" s="11">
        <v>0</v>
      </c>
      <c r="AD1339" s="11">
        <v>20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158</v>
      </c>
      <c r="AT1339" s="15" t="s">
        <v>159</v>
      </c>
      <c r="AU1339" s="11" t="s">
        <v>356</v>
      </c>
      <c r="AV1339" s="14">
        <v>0</v>
      </c>
      <c r="AW1339" s="14">
        <v>0</v>
      </c>
      <c r="AX1339" s="12" t="s">
        <v>344</v>
      </c>
      <c r="AY1339" s="11" t="s">
        <v>383</v>
      </c>
      <c r="AZ1339" s="13">
        <v>0</v>
      </c>
      <c r="BA1339" s="13">
        <v>0</v>
      </c>
      <c r="BB1339" s="37" t="s">
        <v>384</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70107001</v>
      </c>
      <c r="D1340" s="12" t="s">
        <v>391</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12</v>
      </c>
      <c r="AE1340" s="11">
        <v>1</v>
      </c>
      <c r="AF1340" s="11" t="s">
        <v>392</v>
      </c>
      <c r="AG1340" s="6">
        <v>1</v>
      </c>
      <c r="AH1340" s="6">
        <v>1</v>
      </c>
      <c r="AI1340" s="6">
        <v>0</v>
      </c>
      <c r="AJ1340" s="6">
        <v>3</v>
      </c>
      <c r="AK1340" s="11">
        <v>0</v>
      </c>
      <c r="AL1340" s="11">
        <v>0</v>
      </c>
      <c r="AM1340" s="11">
        <v>0</v>
      </c>
      <c r="AN1340" s="11">
        <v>3</v>
      </c>
      <c r="AO1340" s="11">
        <v>5000</v>
      </c>
      <c r="AP1340" s="11">
        <v>2.5</v>
      </c>
      <c r="AQ1340" s="11">
        <v>0</v>
      </c>
      <c r="AR1340" s="6">
        <v>0</v>
      </c>
      <c r="AS1340" s="11" t="s">
        <v>158</v>
      </c>
      <c r="AT1340" s="15" t="s">
        <v>214</v>
      </c>
      <c r="AU1340" s="11" t="s">
        <v>349</v>
      </c>
      <c r="AV1340" s="14">
        <v>10000007</v>
      </c>
      <c r="AW1340" s="14">
        <v>70107001</v>
      </c>
      <c r="AX1340" s="12" t="s">
        <v>160</v>
      </c>
      <c r="AY1340" s="11">
        <v>0</v>
      </c>
      <c r="AZ1340" s="13">
        <v>0</v>
      </c>
      <c r="BA1340" s="13">
        <v>0</v>
      </c>
      <c r="BB1340" s="37" t="s">
        <v>393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70107002</v>
      </c>
      <c r="D1341" s="12" t="s">
        <v>427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158</v>
      </c>
      <c r="AT1341" s="15" t="s">
        <v>159</v>
      </c>
      <c r="AU1341" s="11" t="s">
        <v>349</v>
      </c>
      <c r="AV1341" s="14">
        <v>10000007</v>
      </c>
      <c r="AW1341" s="14">
        <v>70103003</v>
      </c>
      <c r="AX1341" s="12" t="s">
        <v>160</v>
      </c>
      <c r="AY1341" s="11" t="s">
        <v>1838</v>
      </c>
      <c r="AZ1341" s="13">
        <v>0</v>
      </c>
      <c r="BA1341" s="13">
        <v>0</v>
      </c>
      <c r="BB1341" s="37" t="s">
        <v>429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70107003</v>
      </c>
      <c r="D1342" s="12" t="s">
        <v>430</v>
      </c>
      <c r="E1342" s="11">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0</v>
      </c>
      <c r="Z1342" s="11">
        <v>0</v>
      </c>
      <c r="AA1342" s="11">
        <v>0</v>
      </c>
      <c r="AB1342" s="11">
        <v>0</v>
      </c>
      <c r="AC1342" s="11">
        <v>0</v>
      </c>
      <c r="AD1342" s="11">
        <v>12</v>
      </c>
      <c r="AE1342" s="11">
        <v>1</v>
      </c>
      <c r="AF1342" s="11">
        <v>3</v>
      </c>
      <c r="AG1342" s="6">
        <v>6</v>
      </c>
      <c r="AH1342" s="6">
        <v>1</v>
      </c>
      <c r="AI1342" s="6">
        <v>0</v>
      </c>
      <c r="AJ1342" s="6">
        <v>1.5</v>
      </c>
      <c r="AK1342" s="11">
        <v>0</v>
      </c>
      <c r="AL1342" s="11">
        <v>0</v>
      </c>
      <c r="AM1342" s="11">
        <v>0</v>
      </c>
      <c r="AN1342" s="11">
        <v>3</v>
      </c>
      <c r="AO1342" s="11">
        <v>5000</v>
      </c>
      <c r="AP1342" s="11">
        <v>3</v>
      </c>
      <c r="AQ1342" s="11">
        <v>0</v>
      </c>
      <c r="AR1342" s="6">
        <v>0</v>
      </c>
      <c r="AS1342" s="11" t="s">
        <v>158</v>
      </c>
      <c r="AT1342" s="15" t="s">
        <v>197</v>
      </c>
      <c r="AU1342" s="11" t="s">
        <v>349</v>
      </c>
      <c r="AV1342" s="14">
        <v>10000007</v>
      </c>
      <c r="AW1342" s="14">
        <v>70103003</v>
      </c>
      <c r="AX1342" s="12" t="s">
        <v>160</v>
      </c>
      <c r="AY1342" s="11" t="s">
        <v>1839</v>
      </c>
      <c r="AZ1342" s="13">
        <v>0</v>
      </c>
      <c r="BA1342" s="13">
        <v>0</v>
      </c>
      <c r="BB1342" s="37" t="s">
        <v>432</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70107004</v>
      </c>
      <c r="D1343" s="15" t="s">
        <v>433</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158</v>
      </c>
      <c r="AT1343" s="15" t="s">
        <v>159</v>
      </c>
      <c r="AU1343" s="14" t="s">
        <v>247</v>
      </c>
      <c r="AV1343" s="14">
        <v>0</v>
      </c>
      <c r="AW1343" s="14">
        <v>40000003</v>
      </c>
      <c r="AX1343" s="15" t="s">
        <v>160</v>
      </c>
      <c r="AY1343" s="15" t="s">
        <v>158</v>
      </c>
      <c r="AZ1343" s="13">
        <v>0</v>
      </c>
      <c r="BA1343" s="13">
        <v>0</v>
      </c>
      <c r="BB1343" s="68" t="s">
        <v>434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70107005</v>
      </c>
      <c r="D1344" s="15" t="s">
        <v>435</v>
      </c>
      <c r="E1344" s="14">
        <v>1</v>
      </c>
      <c r="F1344" s="14">
        <v>60010500</v>
      </c>
      <c r="G1344" s="14">
        <v>0</v>
      </c>
      <c r="H1344" s="13">
        <v>0</v>
      </c>
      <c r="I1344" s="14">
        <v>1</v>
      </c>
      <c r="J1344" s="14">
        <v>0</v>
      </c>
      <c r="K1344" s="14">
        <v>0</v>
      </c>
      <c r="L1344" s="14">
        <v>0</v>
      </c>
      <c r="M1344" s="14">
        <v>0</v>
      </c>
      <c r="N1344" s="11">
        <v>2</v>
      </c>
      <c r="O1344" s="14">
        <v>2</v>
      </c>
      <c r="P1344" s="14">
        <v>0.6</v>
      </c>
      <c r="Q1344" s="14">
        <v>0</v>
      </c>
      <c r="R1344" s="6">
        <v>0</v>
      </c>
      <c r="S1344" s="13">
        <v>0</v>
      </c>
      <c r="T1344" s="11">
        <v>1</v>
      </c>
      <c r="U1344" s="14">
        <v>2</v>
      </c>
      <c r="V1344" s="14">
        <v>0</v>
      </c>
      <c r="W1344" s="14">
        <v>0</v>
      </c>
      <c r="X1344" s="14">
        <v>0</v>
      </c>
      <c r="Y1344" s="14">
        <v>0</v>
      </c>
      <c r="Z1344" s="14">
        <v>0</v>
      </c>
      <c r="AA1344" s="14">
        <v>0</v>
      </c>
      <c r="AB1344" s="14">
        <v>0</v>
      </c>
      <c r="AC1344" s="14">
        <v>0</v>
      </c>
      <c r="AD1344" s="11">
        <v>99999</v>
      </c>
      <c r="AE1344" s="14">
        <v>0</v>
      </c>
      <c r="AF1344" s="14">
        <v>0</v>
      </c>
      <c r="AG1344" s="6">
        <v>2</v>
      </c>
      <c r="AH1344" s="6">
        <v>0</v>
      </c>
      <c r="AI1344" s="6">
        <v>0</v>
      </c>
      <c r="AJ1344" s="6">
        <v>0</v>
      </c>
      <c r="AK1344" s="14">
        <v>0</v>
      </c>
      <c r="AL1344" s="14">
        <v>0</v>
      </c>
      <c r="AM1344" s="14">
        <v>0</v>
      </c>
      <c r="AN1344" s="14">
        <v>0</v>
      </c>
      <c r="AO1344" s="14">
        <v>1000</v>
      </c>
      <c r="AP1344" s="14">
        <v>0</v>
      </c>
      <c r="AQ1344" s="14">
        <v>0</v>
      </c>
      <c r="AR1344" s="6">
        <v>90104002</v>
      </c>
      <c r="AS1344" s="14" t="s">
        <v>158</v>
      </c>
      <c r="AT1344" s="15" t="s">
        <v>159</v>
      </c>
      <c r="AU1344" s="14" t="s">
        <v>247</v>
      </c>
      <c r="AV1344" s="14">
        <v>0</v>
      </c>
      <c r="AW1344" s="14">
        <v>0</v>
      </c>
      <c r="AX1344" s="15" t="s">
        <v>160</v>
      </c>
      <c r="AY1344" s="15" t="s">
        <v>158</v>
      </c>
      <c r="AZ1344" s="13">
        <v>0</v>
      </c>
      <c r="BA1344" s="13">
        <v>0</v>
      </c>
      <c r="BB1344" s="68" t="s">
        <v>436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70107006</v>
      </c>
      <c r="D1345" s="12" t="s">
        <v>1834</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30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356</v>
      </c>
      <c r="AV1345" s="14">
        <v>0</v>
      </c>
      <c r="AW1345" s="14">
        <v>0</v>
      </c>
      <c r="AX1345" s="12" t="s">
        <v>344</v>
      </c>
      <c r="AY1345" s="11" t="s">
        <v>1840</v>
      </c>
      <c r="AZ1345" s="13">
        <v>0</v>
      </c>
      <c r="BA1345" s="13">
        <v>0</v>
      </c>
      <c r="BB1345" s="37" t="s">
        <v>1841</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70201001</v>
      </c>
      <c r="D1346" s="12" t="s">
        <v>461</v>
      </c>
      <c r="E1346" s="14">
        <v>1</v>
      </c>
      <c r="F1346" s="11">
        <v>60010100</v>
      </c>
      <c r="G1346" s="14">
        <v>0</v>
      </c>
      <c r="H1346" s="13">
        <v>0</v>
      </c>
      <c r="I1346" s="14">
        <v>1</v>
      </c>
      <c r="J1346" s="14">
        <v>0</v>
      </c>
      <c r="K1346" s="14">
        <v>0</v>
      </c>
      <c r="L1346" s="11">
        <v>0</v>
      </c>
      <c r="M1346" s="11">
        <v>0</v>
      </c>
      <c r="N1346" s="11">
        <v>2</v>
      </c>
      <c r="O1346" s="11">
        <v>1</v>
      </c>
      <c r="P1346" s="11">
        <v>1</v>
      </c>
      <c r="Q1346" s="11">
        <v>0</v>
      </c>
      <c r="R1346" s="6">
        <v>0</v>
      </c>
      <c r="S1346" s="11">
        <v>0</v>
      </c>
      <c r="T1346" s="11">
        <v>1</v>
      </c>
      <c r="U1346" s="11">
        <v>2</v>
      </c>
      <c r="V1346" s="11">
        <v>0</v>
      </c>
      <c r="W1346" s="11">
        <v>2</v>
      </c>
      <c r="X1346" s="11">
        <v>0</v>
      </c>
      <c r="Y1346" s="11">
        <v>1</v>
      </c>
      <c r="Z1346" s="11">
        <v>0</v>
      </c>
      <c r="AA1346" s="11">
        <v>0</v>
      </c>
      <c r="AB1346" s="11">
        <v>0</v>
      </c>
      <c r="AC1346" s="11">
        <v>0</v>
      </c>
      <c r="AD1346" s="11">
        <v>12</v>
      </c>
      <c r="AE1346" s="11">
        <v>2</v>
      </c>
      <c r="AF1346" s="11" t="s">
        <v>167</v>
      </c>
      <c r="AG1346" s="6">
        <v>0</v>
      </c>
      <c r="AH1346" s="6">
        <v>0</v>
      </c>
      <c r="AI1346" s="6">
        <v>0</v>
      </c>
      <c r="AJ1346" s="6">
        <v>1.5</v>
      </c>
      <c r="AK1346" s="11">
        <v>0</v>
      </c>
      <c r="AL1346" s="11">
        <v>0</v>
      </c>
      <c r="AM1346" s="11">
        <v>0</v>
      </c>
      <c r="AN1346" s="11">
        <v>1</v>
      </c>
      <c r="AO1346" s="11">
        <v>5000</v>
      </c>
      <c r="AP1346" s="11">
        <v>0.5</v>
      </c>
      <c r="AQ1346" s="11">
        <v>0</v>
      </c>
      <c r="AR1346" s="6">
        <v>0</v>
      </c>
      <c r="AS1346" s="11" t="s">
        <v>158</v>
      </c>
      <c r="AT1346" s="15" t="s">
        <v>214</v>
      </c>
      <c r="AU1346" s="11" t="s">
        <v>349</v>
      </c>
      <c r="AV1346" s="14">
        <v>10000007</v>
      </c>
      <c r="AW1346" s="14">
        <v>70201001</v>
      </c>
      <c r="AX1346" s="12" t="s">
        <v>160</v>
      </c>
      <c r="AY1346" s="11">
        <v>0</v>
      </c>
      <c r="AZ1346" s="13">
        <v>0</v>
      </c>
      <c r="BA1346" s="13">
        <v>0</v>
      </c>
      <c r="BB1346" s="37" t="s">
        <v>462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70201002</v>
      </c>
      <c r="D1347" s="12" t="s">
        <v>388</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30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197</v>
      </c>
      <c r="AU1347" s="11" t="s">
        <v>356</v>
      </c>
      <c r="AV1347" s="14">
        <v>0</v>
      </c>
      <c r="AW1347" s="14">
        <v>0</v>
      </c>
      <c r="AX1347" s="12" t="s">
        <v>344</v>
      </c>
      <c r="AY1347" s="11" t="s">
        <v>1842</v>
      </c>
      <c r="AZ1347" s="13">
        <v>0</v>
      </c>
      <c r="BA1347" s="13">
        <v>0</v>
      </c>
      <c r="BB1347" s="37" t="s">
        <v>390</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70201003</v>
      </c>
      <c r="D1348" s="12" t="s">
        <v>1843</v>
      </c>
      <c r="E1348" s="14">
        <v>1</v>
      </c>
      <c r="F1348" s="11">
        <v>60010100</v>
      </c>
      <c r="G1348" s="14">
        <v>0</v>
      </c>
      <c r="H1348" s="13">
        <v>0</v>
      </c>
      <c r="I1348" s="14">
        <v>1</v>
      </c>
      <c r="J1348" s="14">
        <v>0</v>
      </c>
      <c r="K1348" s="14">
        <v>0</v>
      </c>
      <c r="L1348" s="11">
        <v>0</v>
      </c>
      <c r="M1348" s="11">
        <v>0</v>
      </c>
      <c r="N1348" s="11">
        <v>2</v>
      </c>
      <c r="O1348" s="11">
        <v>1</v>
      </c>
      <c r="P1348" s="11">
        <v>1</v>
      </c>
      <c r="Q1348" s="11">
        <v>0</v>
      </c>
      <c r="R1348" s="6">
        <v>0</v>
      </c>
      <c r="S1348" s="11">
        <v>0</v>
      </c>
      <c r="T1348" s="11">
        <v>1</v>
      </c>
      <c r="U1348" s="11">
        <v>2</v>
      </c>
      <c r="V1348" s="11">
        <v>0</v>
      </c>
      <c r="W1348" s="11">
        <v>2</v>
      </c>
      <c r="X1348" s="11">
        <v>0</v>
      </c>
      <c r="Y1348" s="11">
        <v>1</v>
      </c>
      <c r="Z1348" s="11">
        <v>0</v>
      </c>
      <c r="AA1348" s="11">
        <v>0</v>
      </c>
      <c r="AB1348" s="11">
        <v>0</v>
      </c>
      <c r="AC1348" s="11">
        <v>0</v>
      </c>
      <c r="AD1348" s="11">
        <v>15</v>
      </c>
      <c r="AE1348" s="11">
        <v>1</v>
      </c>
      <c r="AF1348" s="11" t="s">
        <v>1844</v>
      </c>
      <c r="AG1348" s="6">
        <v>0</v>
      </c>
      <c r="AH1348" s="6">
        <v>1</v>
      </c>
      <c r="AI1348" s="6">
        <v>0</v>
      </c>
      <c r="AJ1348" s="6">
        <v>2.5</v>
      </c>
      <c r="AK1348" s="11">
        <v>0</v>
      </c>
      <c r="AL1348" s="11">
        <v>0</v>
      </c>
      <c r="AM1348" s="11">
        <v>0</v>
      </c>
      <c r="AN1348" s="11">
        <v>4</v>
      </c>
      <c r="AO1348" s="11">
        <v>5000</v>
      </c>
      <c r="AP1348" s="11">
        <v>3</v>
      </c>
      <c r="AQ1348" s="11">
        <v>0</v>
      </c>
      <c r="AR1348" s="6">
        <v>0</v>
      </c>
      <c r="AS1348" s="11" t="s">
        <v>158</v>
      </c>
      <c r="AT1348" s="15" t="s">
        <v>398</v>
      </c>
      <c r="AU1348" s="11" t="s">
        <v>349</v>
      </c>
      <c r="AV1348" s="14">
        <v>10000007</v>
      </c>
      <c r="AW1348" s="14">
        <v>70201003</v>
      </c>
      <c r="AX1348" s="12" t="s">
        <v>160</v>
      </c>
      <c r="AY1348" s="11">
        <v>0</v>
      </c>
      <c r="AZ1348" s="13">
        <v>0</v>
      </c>
      <c r="BA1348" s="13">
        <v>0</v>
      </c>
      <c r="BB1348" s="37" t="s">
        <v>1845</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70201004</v>
      </c>
      <c r="D1349" s="15" t="s">
        <v>1846</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2</v>
      </c>
      <c r="AH1349" s="6">
        <v>0</v>
      </c>
      <c r="AI1349" s="6">
        <v>0</v>
      </c>
      <c r="AJ1349" s="6">
        <v>0</v>
      </c>
      <c r="AK1349" s="14">
        <v>0</v>
      </c>
      <c r="AL1349" s="14">
        <v>0</v>
      </c>
      <c r="AM1349" s="14">
        <v>0</v>
      </c>
      <c r="AN1349" s="14">
        <v>0</v>
      </c>
      <c r="AO1349" s="14">
        <v>1000</v>
      </c>
      <c r="AP1349" s="14">
        <v>0</v>
      </c>
      <c r="AQ1349" s="14">
        <v>0</v>
      </c>
      <c r="AR1349" s="6" t="s">
        <v>464</v>
      </c>
      <c r="AS1349" s="14" t="s">
        <v>158</v>
      </c>
      <c r="AT1349" s="15" t="s">
        <v>159</v>
      </c>
      <c r="AU1349" s="14" t="s">
        <v>247</v>
      </c>
      <c r="AV1349" s="14">
        <v>0</v>
      </c>
      <c r="AW1349" s="14">
        <v>0</v>
      </c>
      <c r="AX1349" s="15" t="s">
        <v>160</v>
      </c>
      <c r="AY1349" s="15" t="s">
        <v>158</v>
      </c>
      <c r="AZ1349" s="13">
        <v>0</v>
      </c>
      <c r="BA1349" s="13">
        <v>0</v>
      </c>
      <c r="BB1349" s="68" t="s">
        <v>465</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70202001</v>
      </c>
      <c r="D1350" s="12" t="s">
        <v>586</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392</v>
      </c>
      <c r="AG1350" s="6">
        <v>1</v>
      </c>
      <c r="AH1350" s="6">
        <v>1</v>
      </c>
      <c r="AI1350" s="6">
        <v>0</v>
      </c>
      <c r="AJ1350" s="6">
        <v>3</v>
      </c>
      <c r="AK1350" s="11">
        <v>0</v>
      </c>
      <c r="AL1350" s="11">
        <v>0</v>
      </c>
      <c r="AM1350" s="11">
        <v>0</v>
      </c>
      <c r="AN1350" s="11">
        <v>3</v>
      </c>
      <c r="AO1350" s="11">
        <v>5000</v>
      </c>
      <c r="AP1350" s="11">
        <v>2.5</v>
      </c>
      <c r="AQ1350" s="11">
        <v>0</v>
      </c>
      <c r="AR1350" s="6">
        <v>0</v>
      </c>
      <c r="AS1350" s="11" t="s">
        <v>158</v>
      </c>
      <c r="AT1350" s="15" t="s">
        <v>398</v>
      </c>
      <c r="AU1350" s="11" t="s">
        <v>349</v>
      </c>
      <c r="AV1350" s="14">
        <v>10000007</v>
      </c>
      <c r="AW1350" s="14">
        <v>70202001</v>
      </c>
      <c r="AX1350" s="12" t="s">
        <v>160</v>
      </c>
      <c r="AY1350" s="11">
        <v>0</v>
      </c>
      <c r="AZ1350" s="13">
        <v>0</v>
      </c>
      <c r="BA1350" s="13">
        <v>0</v>
      </c>
      <c r="BB1350" s="37" t="s">
        <v>588</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70202002</v>
      </c>
      <c r="D1351" s="12" t="s">
        <v>589</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3</v>
      </c>
      <c r="X1351" s="11">
        <v>0</v>
      </c>
      <c r="Y1351" s="11">
        <v>1</v>
      </c>
      <c r="Z1351" s="11">
        <v>0</v>
      </c>
      <c r="AA1351" s="11">
        <v>0</v>
      </c>
      <c r="AB1351" s="11">
        <v>0</v>
      </c>
      <c r="AC1351" s="11">
        <v>0</v>
      </c>
      <c r="AD1351" s="11">
        <v>20</v>
      </c>
      <c r="AE1351" s="11">
        <v>1</v>
      </c>
      <c r="AF1351" s="11">
        <v>3</v>
      </c>
      <c r="AG1351" s="6">
        <v>6</v>
      </c>
      <c r="AH1351" s="6">
        <v>1</v>
      </c>
      <c r="AI1351" s="6">
        <v>0</v>
      </c>
      <c r="AJ1351" s="6">
        <v>1.5</v>
      </c>
      <c r="AK1351" s="11">
        <v>0</v>
      </c>
      <c r="AL1351" s="11">
        <v>0</v>
      </c>
      <c r="AM1351" s="11">
        <v>0</v>
      </c>
      <c r="AN1351" s="11">
        <v>3</v>
      </c>
      <c r="AO1351" s="11">
        <v>5000</v>
      </c>
      <c r="AP1351" s="11">
        <v>3</v>
      </c>
      <c r="AQ1351" s="11">
        <v>0</v>
      </c>
      <c r="AR1351" s="6">
        <v>0</v>
      </c>
      <c r="AS1351" s="11" t="s">
        <v>158</v>
      </c>
      <c r="AT1351" s="15" t="s">
        <v>197</v>
      </c>
      <c r="AU1351" s="11" t="s">
        <v>349</v>
      </c>
      <c r="AV1351" s="14">
        <v>10000007</v>
      </c>
      <c r="AW1351" s="14">
        <v>70202002</v>
      </c>
      <c r="AX1351" s="12" t="s">
        <v>160</v>
      </c>
      <c r="AY1351" s="11" t="s">
        <v>1847</v>
      </c>
      <c r="AZ1351" s="13">
        <v>0</v>
      </c>
      <c r="BA1351" s="13">
        <v>0</v>
      </c>
      <c r="BB1351" s="37" t="s">
        <v>1848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70202003</v>
      </c>
      <c r="D1352" s="15" t="s">
        <v>671</v>
      </c>
      <c r="E1352" s="14">
        <v>1</v>
      </c>
      <c r="F1352" s="14">
        <v>60010500</v>
      </c>
      <c r="G1352" s="14">
        <v>0</v>
      </c>
      <c r="H1352" s="13">
        <v>0</v>
      </c>
      <c r="I1352" s="14">
        <v>1</v>
      </c>
      <c r="J1352" s="14">
        <v>0</v>
      </c>
      <c r="K1352" s="14">
        <v>0</v>
      </c>
      <c r="L1352" s="14">
        <v>0</v>
      </c>
      <c r="M1352" s="14">
        <v>0</v>
      </c>
      <c r="N1352" s="11">
        <v>2</v>
      </c>
      <c r="O1352" s="14">
        <v>0</v>
      </c>
      <c r="P1352" s="14">
        <v>0</v>
      </c>
      <c r="Q1352" s="14">
        <v>0</v>
      </c>
      <c r="R1352" s="6">
        <v>0</v>
      </c>
      <c r="S1352" s="13">
        <v>0</v>
      </c>
      <c r="T1352" s="11">
        <v>1</v>
      </c>
      <c r="U1352" s="14">
        <v>1</v>
      </c>
      <c r="V1352" s="14">
        <v>0</v>
      </c>
      <c r="W1352" s="14">
        <v>1</v>
      </c>
      <c r="X1352" s="14">
        <v>0</v>
      </c>
      <c r="Y1352" s="14">
        <v>0</v>
      </c>
      <c r="Z1352" s="14">
        <v>0</v>
      </c>
      <c r="AA1352" s="14">
        <v>0</v>
      </c>
      <c r="AB1352" s="11">
        <v>0</v>
      </c>
      <c r="AC1352" s="14">
        <v>0</v>
      </c>
      <c r="AD1352" s="14">
        <v>15</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6">
        <v>90202001</v>
      </c>
      <c r="AT1352" s="15" t="s">
        <v>459</v>
      </c>
      <c r="AU1352" s="14">
        <v>0</v>
      </c>
      <c r="AV1352" s="14">
        <v>10007001</v>
      </c>
      <c r="AW1352" s="14">
        <v>0</v>
      </c>
      <c r="AX1352" s="15" t="s">
        <v>160</v>
      </c>
      <c r="AY1352" s="15" t="s">
        <v>158</v>
      </c>
      <c r="AZ1352" s="13">
        <v>0</v>
      </c>
      <c r="BA1352" s="13">
        <v>0</v>
      </c>
      <c r="BB1352" s="68" t="s">
        <v>1177</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70202004</v>
      </c>
      <c r="D1353" s="12" t="s">
        <v>593</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30</v>
      </c>
      <c r="AE1353" s="11">
        <v>1</v>
      </c>
      <c r="AF1353" s="11" t="s">
        <v>508</v>
      </c>
      <c r="AG1353" s="6">
        <v>0</v>
      </c>
      <c r="AH1353" s="6">
        <v>0</v>
      </c>
      <c r="AI1353" s="6">
        <v>0</v>
      </c>
      <c r="AJ1353" s="6">
        <v>0</v>
      </c>
      <c r="AK1353" s="11">
        <v>0</v>
      </c>
      <c r="AL1353" s="11">
        <v>0</v>
      </c>
      <c r="AM1353" s="11">
        <v>0</v>
      </c>
      <c r="AN1353" s="11">
        <v>0.5</v>
      </c>
      <c r="AO1353" s="11">
        <v>999999</v>
      </c>
      <c r="AP1353" s="11">
        <v>0.5</v>
      </c>
      <c r="AQ1353" s="11">
        <v>0</v>
      </c>
      <c r="AR1353" s="6">
        <v>0</v>
      </c>
      <c r="AS1353" s="185" t="s">
        <v>587</v>
      </c>
      <c r="AT1353" s="15" t="s">
        <v>214</v>
      </c>
      <c r="AU1353" s="11" t="s">
        <v>349</v>
      </c>
      <c r="AV1353" s="14">
        <v>10000007</v>
      </c>
      <c r="AW1353" s="14">
        <v>70202004</v>
      </c>
      <c r="AX1353" s="15" t="s">
        <v>230</v>
      </c>
      <c r="AY1353" s="15" t="s">
        <v>260</v>
      </c>
      <c r="AZ1353" s="13">
        <v>0</v>
      </c>
      <c r="BA1353" s="13">
        <v>0</v>
      </c>
      <c r="BB1353" s="37" t="s">
        <v>1849</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70203001</v>
      </c>
      <c r="D1354" s="12" t="s">
        <v>1850</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20</v>
      </c>
      <c r="AE1354" s="11">
        <v>1</v>
      </c>
      <c r="AF1354" s="11" t="s">
        <v>508</v>
      </c>
      <c r="AG1354" s="6">
        <v>1</v>
      </c>
      <c r="AH1354" s="6">
        <v>1</v>
      </c>
      <c r="AI1354" s="6">
        <v>0</v>
      </c>
      <c r="AJ1354" s="6">
        <v>1.5</v>
      </c>
      <c r="AK1354" s="11">
        <v>0</v>
      </c>
      <c r="AL1354" s="11">
        <v>0</v>
      </c>
      <c r="AM1354" s="11">
        <v>0</v>
      </c>
      <c r="AN1354" s="11">
        <v>0.5</v>
      </c>
      <c r="AO1354" s="11">
        <v>999999</v>
      </c>
      <c r="AP1354" s="11">
        <v>2</v>
      </c>
      <c r="AQ1354" s="11">
        <v>0</v>
      </c>
      <c r="AR1354" s="6">
        <v>0</v>
      </c>
      <c r="AS1354" s="11" t="s">
        <v>158</v>
      </c>
      <c r="AT1354" s="15" t="s">
        <v>159</v>
      </c>
      <c r="AU1354" s="11" t="s">
        <v>349</v>
      </c>
      <c r="AV1354" s="14">
        <v>10000007</v>
      </c>
      <c r="AW1354" s="14">
        <v>70203001</v>
      </c>
      <c r="AX1354" s="15" t="s">
        <v>230</v>
      </c>
      <c r="AY1354" s="15" t="s">
        <v>260</v>
      </c>
      <c r="AZ1354" s="13">
        <v>0</v>
      </c>
      <c r="BA1354" s="13">
        <v>0</v>
      </c>
      <c r="BB1354" s="37" t="s">
        <v>1851</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70203002</v>
      </c>
      <c r="D1355" s="12" t="s">
        <v>458</v>
      </c>
      <c r="E1355" s="14">
        <v>1</v>
      </c>
      <c r="F1355" s="14">
        <v>60010500</v>
      </c>
      <c r="G1355" s="14">
        <v>0</v>
      </c>
      <c r="H1355" s="13">
        <v>0</v>
      </c>
      <c r="I1355" s="14">
        <v>1</v>
      </c>
      <c r="J1355" s="14">
        <v>0</v>
      </c>
      <c r="K1355" s="14">
        <v>0</v>
      </c>
      <c r="L1355" s="14">
        <v>0</v>
      </c>
      <c r="M1355" s="14">
        <v>0</v>
      </c>
      <c r="N1355" s="11">
        <v>2</v>
      </c>
      <c r="O1355" s="14">
        <v>1</v>
      </c>
      <c r="P1355" s="14">
        <v>0.05</v>
      </c>
      <c r="Q1355" s="14">
        <v>0</v>
      </c>
      <c r="R1355" s="6">
        <v>0</v>
      </c>
      <c r="S1355" s="13">
        <v>0</v>
      </c>
      <c r="T1355" s="11">
        <v>1</v>
      </c>
      <c r="U1355" s="14">
        <v>1</v>
      </c>
      <c r="V1355" s="14">
        <v>0</v>
      </c>
      <c r="W1355" s="14">
        <v>2</v>
      </c>
      <c r="X1355" s="14">
        <v>0</v>
      </c>
      <c r="Y1355" s="14">
        <v>0</v>
      </c>
      <c r="Z1355" s="14">
        <v>0</v>
      </c>
      <c r="AA1355" s="14">
        <v>0</v>
      </c>
      <c r="AB1355" s="11">
        <v>0</v>
      </c>
      <c r="AC1355" s="14">
        <v>0</v>
      </c>
      <c r="AD1355" s="14">
        <v>10</v>
      </c>
      <c r="AE1355" s="14">
        <v>0</v>
      </c>
      <c r="AF1355" s="14">
        <v>0</v>
      </c>
      <c r="AG1355" s="6">
        <v>7</v>
      </c>
      <c r="AH1355" s="6">
        <v>0</v>
      </c>
      <c r="AI1355" s="6">
        <v>0</v>
      </c>
      <c r="AJ1355" s="6">
        <v>0</v>
      </c>
      <c r="AK1355" s="14">
        <v>0</v>
      </c>
      <c r="AL1355" s="14">
        <v>0</v>
      </c>
      <c r="AM1355" s="14">
        <v>0</v>
      </c>
      <c r="AN1355" s="14">
        <v>0</v>
      </c>
      <c r="AO1355" s="14">
        <v>1000</v>
      </c>
      <c r="AP1355" s="14">
        <v>0.5</v>
      </c>
      <c r="AQ1355" s="14">
        <v>0</v>
      </c>
      <c r="AR1355" s="6">
        <v>0</v>
      </c>
      <c r="AS1355" s="14" t="s">
        <v>426</v>
      </c>
      <c r="AT1355" s="15" t="s">
        <v>459</v>
      </c>
      <c r="AU1355" s="14">
        <v>0</v>
      </c>
      <c r="AV1355" s="14">
        <v>10007001</v>
      </c>
      <c r="AW1355" s="14">
        <v>0</v>
      </c>
      <c r="AX1355" s="15" t="s">
        <v>160</v>
      </c>
      <c r="AY1355" s="15" t="s">
        <v>158</v>
      </c>
      <c r="AZ1355" s="13">
        <v>0</v>
      </c>
      <c r="BA1355" s="13">
        <v>0</v>
      </c>
      <c r="BB1355" s="68" t="s">
        <v>460</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70203003</v>
      </c>
      <c r="D1356" s="12" t="s">
        <v>1852</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15</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t="s">
        <v>158</v>
      </c>
      <c r="AT1356" s="15" t="s">
        <v>197</v>
      </c>
      <c r="AU1356" s="11" t="s">
        <v>349</v>
      </c>
      <c r="AV1356" s="14">
        <v>10000007</v>
      </c>
      <c r="AW1356" s="14">
        <v>70203003</v>
      </c>
      <c r="AX1356" s="12" t="s">
        <v>160</v>
      </c>
      <c r="AY1356" s="11" t="s">
        <v>1853</v>
      </c>
      <c r="AZ1356" s="13">
        <v>0</v>
      </c>
      <c r="BA1356" s="13">
        <v>0</v>
      </c>
      <c r="BB1356" s="37" t="s">
        <v>1854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19.5" customHeight="1">
      <c r="C1357" s="14">
        <v>70203004</v>
      </c>
      <c r="D1357" s="12" t="s">
        <v>634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15</v>
      </c>
      <c r="AE1357" s="11">
        <v>1</v>
      </c>
      <c r="AF1357" s="11" t="s">
        <v>392</v>
      </c>
      <c r="AG1357" s="6">
        <v>0</v>
      </c>
      <c r="AH1357" s="6">
        <v>1</v>
      </c>
      <c r="AI1357" s="6">
        <v>0</v>
      </c>
      <c r="AJ1357" s="6">
        <v>3</v>
      </c>
      <c r="AK1357" s="11">
        <v>0</v>
      </c>
      <c r="AL1357" s="11">
        <v>0</v>
      </c>
      <c r="AM1357" s="11">
        <v>0</v>
      </c>
      <c r="AN1357" s="11">
        <v>3</v>
      </c>
      <c r="AO1357" s="11">
        <v>5000</v>
      </c>
      <c r="AP1357" s="11">
        <v>2.5</v>
      </c>
      <c r="AQ1357" s="11">
        <v>0</v>
      </c>
      <c r="AR1357" s="6">
        <v>0</v>
      </c>
      <c r="AS1357" s="11" t="s">
        <v>426</v>
      </c>
      <c r="AT1357" s="15" t="s">
        <v>398</v>
      </c>
      <c r="AU1357" s="11" t="s">
        <v>349</v>
      </c>
      <c r="AV1357" s="14">
        <v>10000007</v>
      </c>
      <c r="AW1357" s="14">
        <v>70203004</v>
      </c>
      <c r="AX1357" s="12" t="s">
        <v>160</v>
      </c>
      <c r="AY1357" s="11">
        <v>0</v>
      </c>
      <c r="AZ1357" s="13">
        <v>0</v>
      </c>
      <c r="BA1357" s="13">
        <v>0</v>
      </c>
      <c r="BB1357" s="37" t="s">
        <v>1855</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70204001</v>
      </c>
      <c r="D1358" s="12" t="s">
        <v>1856</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t="s">
        <v>392</v>
      </c>
      <c r="AG1358" s="6">
        <v>0</v>
      </c>
      <c r="AH1358" s="6">
        <v>1</v>
      </c>
      <c r="AI1358" s="6">
        <v>0</v>
      </c>
      <c r="AJ1358" s="6">
        <v>3</v>
      </c>
      <c r="AK1358" s="11">
        <v>0</v>
      </c>
      <c r="AL1358" s="11">
        <v>0</v>
      </c>
      <c r="AM1358" s="11">
        <v>0</v>
      </c>
      <c r="AN1358" s="11">
        <v>3</v>
      </c>
      <c r="AO1358" s="11">
        <v>5000</v>
      </c>
      <c r="AP1358" s="11">
        <v>2.5</v>
      </c>
      <c r="AQ1358" s="11">
        <v>0</v>
      </c>
      <c r="AR1358" s="6">
        <v>0</v>
      </c>
      <c r="AS1358" s="11">
        <v>80001030</v>
      </c>
      <c r="AT1358" s="15" t="s">
        <v>214</v>
      </c>
      <c r="AU1358" s="11" t="s">
        <v>349</v>
      </c>
      <c r="AV1358" s="14">
        <v>10000007</v>
      </c>
      <c r="AW1358" s="14">
        <v>70204001</v>
      </c>
      <c r="AX1358" s="12" t="s">
        <v>160</v>
      </c>
      <c r="AY1358" s="11">
        <v>0</v>
      </c>
      <c r="AZ1358" s="13">
        <v>0</v>
      </c>
      <c r="BA1358" s="13">
        <v>0</v>
      </c>
      <c r="BB1358" s="37" t="s">
        <v>1857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70204002</v>
      </c>
      <c r="D1359" s="12" t="s">
        <v>394</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2.5</v>
      </c>
      <c r="X1359" s="11">
        <v>0</v>
      </c>
      <c r="Y1359" s="11">
        <v>1</v>
      </c>
      <c r="Z1359" s="11">
        <v>0</v>
      </c>
      <c r="AA1359" s="11">
        <v>0</v>
      </c>
      <c r="AB1359" s="11">
        <v>0</v>
      </c>
      <c r="AC1359" s="11">
        <v>0</v>
      </c>
      <c r="AD1359" s="11">
        <v>10</v>
      </c>
      <c r="AE1359" s="11">
        <v>1</v>
      </c>
      <c r="AF1359" s="11">
        <v>3</v>
      </c>
      <c r="AG1359" s="6">
        <v>4</v>
      </c>
      <c r="AH1359" s="6">
        <v>1</v>
      </c>
      <c r="AI1359" s="6">
        <v>0</v>
      </c>
      <c r="AJ1359" s="6">
        <v>1.5</v>
      </c>
      <c r="AK1359" s="11">
        <v>0</v>
      </c>
      <c r="AL1359" s="11">
        <v>0</v>
      </c>
      <c r="AM1359" s="11">
        <v>0</v>
      </c>
      <c r="AN1359" s="11">
        <v>3</v>
      </c>
      <c r="AO1359" s="11">
        <v>5000</v>
      </c>
      <c r="AP1359" s="11">
        <v>3</v>
      </c>
      <c r="AQ1359" s="11">
        <v>0</v>
      </c>
      <c r="AR1359" s="6">
        <v>0</v>
      </c>
      <c r="AS1359" s="11">
        <v>80001030</v>
      </c>
      <c r="AT1359" s="15" t="s">
        <v>197</v>
      </c>
      <c r="AU1359" s="11" t="s">
        <v>349</v>
      </c>
      <c r="AV1359" s="14">
        <v>10000007</v>
      </c>
      <c r="AW1359" s="14">
        <v>70204002</v>
      </c>
      <c r="AX1359" s="12" t="s">
        <v>160</v>
      </c>
      <c r="AY1359" s="11" t="s">
        <v>1858</v>
      </c>
      <c r="AZ1359" s="13">
        <v>0</v>
      </c>
      <c r="BA1359" s="13">
        <v>0</v>
      </c>
      <c r="BB1359" s="37" t="s">
        <v>670</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70204003</v>
      </c>
      <c r="D1360" s="12" t="s">
        <v>397</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6</v>
      </c>
      <c r="AH1360" s="6">
        <v>1</v>
      </c>
      <c r="AI1360" s="6">
        <v>0</v>
      </c>
      <c r="AJ1360" s="6">
        <v>1.5</v>
      </c>
      <c r="AK1360" s="11">
        <v>0</v>
      </c>
      <c r="AL1360" s="11">
        <v>0</v>
      </c>
      <c r="AM1360" s="11">
        <v>0</v>
      </c>
      <c r="AN1360" s="11">
        <v>3</v>
      </c>
      <c r="AO1360" s="11">
        <v>5000</v>
      </c>
      <c r="AP1360" s="11">
        <v>3</v>
      </c>
      <c r="AQ1360" s="11">
        <v>0</v>
      </c>
      <c r="AR1360" s="6">
        <v>0</v>
      </c>
      <c r="AS1360" s="11">
        <v>80001030</v>
      </c>
      <c r="AT1360" s="15" t="s">
        <v>398</v>
      </c>
      <c r="AU1360" s="11" t="s">
        <v>349</v>
      </c>
      <c r="AV1360" s="14">
        <v>10000007</v>
      </c>
      <c r="AW1360" s="14">
        <v>70204003</v>
      </c>
      <c r="AX1360" s="12" t="s">
        <v>160</v>
      </c>
      <c r="AY1360" s="11" t="s">
        <v>1859</v>
      </c>
      <c r="AZ1360" s="13">
        <v>0</v>
      </c>
      <c r="BA1360" s="13">
        <v>0</v>
      </c>
      <c r="BB1360" s="37" t="s">
        <v>1860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70204004</v>
      </c>
      <c r="D1361" s="15" t="s">
        <v>401</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10</v>
      </c>
      <c r="AE1361" s="14">
        <v>0</v>
      </c>
      <c r="AF1361" s="14">
        <v>0</v>
      </c>
      <c r="AG1361" s="6">
        <v>7</v>
      </c>
      <c r="AH1361" s="6">
        <v>0</v>
      </c>
      <c r="AI1361" s="6">
        <v>0</v>
      </c>
      <c r="AJ1361" s="6">
        <v>0</v>
      </c>
      <c r="AK1361" s="14">
        <v>0</v>
      </c>
      <c r="AL1361" s="14">
        <v>0</v>
      </c>
      <c r="AM1361" s="14">
        <v>0</v>
      </c>
      <c r="AN1361" s="14">
        <v>0</v>
      </c>
      <c r="AO1361" s="14">
        <v>1000</v>
      </c>
      <c r="AP1361" s="14">
        <v>0</v>
      </c>
      <c r="AQ1361" s="14">
        <v>0</v>
      </c>
      <c r="AR1361" s="6">
        <v>0</v>
      </c>
      <c r="AS1361" s="14">
        <v>90204004</v>
      </c>
      <c r="AT1361" s="15" t="s">
        <v>159</v>
      </c>
      <c r="AU1361" s="14" t="s">
        <v>247</v>
      </c>
      <c r="AV1361" s="14">
        <v>0</v>
      </c>
      <c r="AW1361" s="14">
        <v>0</v>
      </c>
      <c r="AX1361" s="15" t="s">
        <v>160</v>
      </c>
      <c r="AY1361" s="15" t="s">
        <v>158</v>
      </c>
      <c r="AZ1361" s="13">
        <v>0</v>
      </c>
      <c r="BA1361" s="13">
        <v>0</v>
      </c>
      <c r="BB1361" s="68" t="s">
        <v>402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70204005</v>
      </c>
      <c r="D1362" s="15" t="s">
        <v>529</v>
      </c>
      <c r="E1362" s="14">
        <v>1</v>
      </c>
      <c r="F1362" s="14">
        <v>60010300</v>
      </c>
      <c r="G1362" s="14">
        <v>0</v>
      </c>
      <c r="H1362" s="13">
        <v>0</v>
      </c>
      <c r="I1362" s="14">
        <v>1</v>
      </c>
      <c r="J1362" s="14">
        <v>0</v>
      </c>
      <c r="K1362" s="14">
        <v>0</v>
      </c>
      <c r="L1362" s="14">
        <v>0</v>
      </c>
      <c r="M1362" s="14">
        <v>0</v>
      </c>
      <c r="N1362" s="11">
        <v>2</v>
      </c>
      <c r="O1362" s="14">
        <v>2</v>
      </c>
      <c r="P1362" s="14">
        <v>0.8</v>
      </c>
      <c r="Q1362" s="14">
        <v>0</v>
      </c>
      <c r="R1362" s="6">
        <v>0</v>
      </c>
      <c r="S1362" s="13">
        <v>0</v>
      </c>
      <c r="T1362" s="11">
        <v>1</v>
      </c>
      <c r="U1362" s="14">
        <v>2</v>
      </c>
      <c r="V1362" s="14">
        <v>0</v>
      </c>
      <c r="W1362" s="14">
        <v>3</v>
      </c>
      <c r="X1362" s="14">
        <v>0</v>
      </c>
      <c r="Y1362" s="14">
        <v>0</v>
      </c>
      <c r="Z1362" s="14">
        <v>0</v>
      </c>
      <c r="AA1362" s="14">
        <v>0</v>
      </c>
      <c r="AB1362" s="11">
        <v>0</v>
      </c>
      <c r="AC1362" s="14">
        <v>0</v>
      </c>
      <c r="AD1362" s="14">
        <v>20</v>
      </c>
      <c r="AE1362" s="14">
        <v>1</v>
      </c>
      <c r="AF1362" s="14">
        <v>1</v>
      </c>
      <c r="AG1362" s="6">
        <v>2</v>
      </c>
      <c r="AH1362" s="6">
        <v>2</v>
      </c>
      <c r="AI1362" s="6">
        <v>0</v>
      </c>
      <c r="AJ1362" s="6">
        <v>1.5</v>
      </c>
      <c r="AK1362" s="14">
        <v>0</v>
      </c>
      <c r="AL1362" s="14">
        <v>0</v>
      </c>
      <c r="AM1362" s="14">
        <v>0</v>
      </c>
      <c r="AN1362" s="14">
        <v>1</v>
      </c>
      <c r="AO1362" s="14">
        <v>30000</v>
      </c>
      <c r="AP1362" s="14">
        <v>0</v>
      </c>
      <c r="AQ1362" s="14">
        <v>4</v>
      </c>
      <c r="AR1362" s="6">
        <v>0</v>
      </c>
      <c r="AS1362" s="11" t="s">
        <v>426</v>
      </c>
      <c r="AT1362" s="15" t="s">
        <v>159</v>
      </c>
      <c r="AU1362" s="14" t="s">
        <v>356</v>
      </c>
      <c r="AV1362" s="14">
        <v>10003002</v>
      </c>
      <c r="AW1362" s="14">
        <v>70106005</v>
      </c>
      <c r="AX1362" s="15" t="s">
        <v>380</v>
      </c>
      <c r="AY1362" s="15">
        <v>0</v>
      </c>
      <c r="AZ1362" s="13">
        <v>0</v>
      </c>
      <c r="BA1362" s="13">
        <v>0</v>
      </c>
      <c r="BB1362" s="68" t="s">
        <v>530</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70205001</v>
      </c>
      <c r="D1363" s="12" t="s">
        <v>571</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158</v>
      </c>
      <c r="AT1363" s="15" t="s">
        <v>214</v>
      </c>
      <c r="AU1363" s="11" t="s">
        <v>349</v>
      </c>
      <c r="AV1363" s="14">
        <v>10000007</v>
      </c>
      <c r="AW1363" s="14">
        <v>70205001</v>
      </c>
      <c r="AX1363" s="12" t="s">
        <v>160</v>
      </c>
      <c r="AY1363" s="11" t="s">
        <v>1861</v>
      </c>
      <c r="AZ1363" s="13">
        <v>0</v>
      </c>
      <c r="BA1363" s="13">
        <v>0</v>
      </c>
      <c r="BB1363" s="37" t="s">
        <v>573</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70205002</v>
      </c>
      <c r="D1364" s="15" t="s">
        <v>369</v>
      </c>
      <c r="E1364" s="14">
        <v>1</v>
      </c>
      <c r="F1364" s="14">
        <v>60010500</v>
      </c>
      <c r="G1364" s="14">
        <v>0</v>
      </c>
      <c r="H1364" s="13">
        <v>0</v>
      </c>
      <c r="I1364" s="14">
        <v>1</v>
      </c>
      <c r="J1364" s="14">
        <v>0</v>
      </c>
      <c r="K1364" s="14">
        <v>0</v>
      </c>
      <c r="L1364" s="14">
        <v>0</v>
      </c>
      <c r="M1364" s="14">
        <v>0</v>
      </c>
      <c r="N1364" s="11">
        <v>2</v>
      </c>
      <c r="O1364" s="14">
        <v>2</v>
      </c>
      <c r="P1364" s="14">
        <v>0.3</v>
      </c>
      <c r="Q1364" s="14">
        <v>0</v>
      </c>
      <c r="R1364" s="6">
        <v>0</v>
      </c>
      <c r="S1364" s="13">
        <v>0</v>
      </c>
      <c r="T1364" s="11">
        <v>1</v>
      </c>
      <c r="U1364" s="14">
        <v>2</v>
      </c>
      <c r="V1364" s="14">
        <v>0</v>
      </c>
      <c r="W1364" s="14">
        <v>0</v>
      </c>
      <c r="X1364" s="14">
        <v>0</v>
      </c>
      <c r="Y1364" s="14">
        <v>0</v>
      </c>
      <c r="Z1364" s="14">
        <v>0</v>
      </c>
      <c r="AA1364" s="14">
        <v>0</v>
      </c>
      <c r="AB1364" s="11">
        <v>0</v>
      </c>
      <c r="AC1364" s="14">
        <v>0</v>
      </c>
      <c r="AD1364" s="11">
        <v>99999</v>
      </c>
      <c r="AE1364" s="14">
        <v>0</v>
      </c>
      <c r="AF1364" s="14">
        <v>0</v>
      </c>
      <c r="AG1364" s="6">
        <v>8</v>
      </c>
      <c r="AH1364" s="6">
        <v>0</v>
      </c>
      <c r="AI1364" s="6">
        <v>0</v>
      </c>
      <c r="AJ1364" s="6">
        <v>0</v>
      </c>
      <c r="AK1364" s="14">
        <v>0</v>
      </c>
      <c r="AL1364" s="14">
        <v>0</v>
      </c>
      <c r="AM1364" s="14">
        <v>0</v>
      </c>
      <c r="AN1364" s="14">
        <v>0</v>
      </c>
      <c r="AO1364" s="14">
        <v>1000</v>
      </c>
      <c r="AP1364" s="14">
        <v>0</v>
      </c>
      <c r="AQ1364" s="14">
        <v>0</v>
      </c>
      <c r="AR1364" s="6">
        <v>90105002</v>
      </c>
      <c r="AS1364" s="14" t="s">
        <v>158</v>
      </c>
      <c r="AT1364" s="15" t="s">
        <v>159</v>
      </c>
      <c r="AU1364" s="14" t="s">
        <v>247</v>
      </c>
      <c r="AV1364" s="14">
        <v>0</v>
      </c>
      <c r="AW1364" s="14">
        <v>0</v>
      </c>
      <c r="AX1364" s="15" t="s">
        <v>160</v>
      </c>
      <c r="AY1364" s="15" t="s">
        <v>158</v>
      </c>
      <c r="AZ1364" s="13">
        <v>0</v>
      </c>
      <c r="BA1364" s="13">
        <v>0</v>
      </c>
      <c r="BB1364" s="68" t="s">
        <v>501</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70205003</v>
      </c>
      <c r="D1365" s="15" t="s">
        <v>433</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99999</v>
      </c>
      <c r="AE1365" s="14">
        <v>0</v>
      </c>
      <c r="AF1365" s="14">
        <v>0</v>
      </c>
      <c r="AG1365" s="6">
        <v>8</v>
      </c>
      <c r="AH1365" s="6">
        <v>0</v>
      </c>
      <c r="AI1365" s="6">
        <v>0</v>
      </c>
      <c r="AJ1365" s="6">
        <v>0</v>
      </c>
      <c r="AK1365" s="14">
        <v>0</v>
      </c>
      <c r="AL1365" s="14">
        <v>0</v>
      </c>
      <c r="AM1365" s="14">
        <v>0</v>
      </c>
      <c r="AN1365" s="14">
        <v>0</v>
      </c>
      <c r="AO1365" s="14">
        <v>1000</v>
      </c>
      <c r="AP1365" s="14">
        <v>0</v>
      </c>
      <c r="AQ1365" s="14">
        <v>0</v>
      </c>
      <c r="AR1365" s="6" t="s">
        <v>574</v>
      </c>
      <c r="AS1365" s="14" t="s">
        <v>158</v>
      </c>
      <c r="AT1365" s="15" t="s">
        <v>159</v>
      </c>
      <c r="AU1365" s="14" t="s">
        <v>247</v>
      </c>
      <c r="AV1365" s="14">
        <v>0</v>
      </c>
      <c r="AW1365" s="14">
        <v>0</v>
      </c>
      <c r="AX1365" s="15" t="s">
        <v>160</v>
      </c>
      <c r="AY1365" s="15" t="s">
        <v>158</v>
      </c>
      <c r="AZ1365" s="13">
        <v>0</v>
      </c>
      <c r="BA1365" s="13">
        <v>0</v>
      </c>
      <c r="BB1365" s="68" t="s">
        <v>465</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70205004</v>
      </c>
      <c r="D1366" s="12" t="s">
        <v>388</v>
      </c>
      <c r="E1366" s="11">
        <v>1</v>
      </c>
      <c r="F1366" s="11">
        <v>60010300</v>
      </c>
      <c r="G1366" s="14">
        <v>0</v>
      </c>
      <c r="H1366" s="13">
        <v>0</v>
      </c>
      <c r="I1366" s="14">
        <v>1</v>
      </c>
      <c r="J1366" s="14">
        <v>0</v>
      </c>
      <c r="K1366" s="14">
        <v>0</v>
      </c>
      <c r="L1366" s="11">
        <v>0</v>
      </c>
      <c r="M1366" s="11">
        <v>0</v>
      </c>
      <c r="N1366" s="11">
        <v>2</v>
      </c>
      <c r="O1366" s="11">
        <v>2</v>
      </c>
      <c r="P1366" s="11">
        <v>0.9</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214</v>
      </c>
      <c r="AU1366" s="11" t="s">
        <v>356</v>
      </c>
      <c r="AV1366" s="14">
        <v>0</v>
      </c>
      <c r="AW1366" s="14">
        <v>0</v>
      </c>
      <c r="AX1366" s="12" t="s">
        <v>344</v>
      </c>
      <c r="AY1366" s="11" t="s">
        <v>1862</v>
      </c>
      <c r="AZ1366" s="13">
        <v>0</v>
      </c>
      <c r="BA1366" s="13">
        <v>0</v>
      </c>
      <c r="BB1366" s="37" t="s">
        <v>1863</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70205005</v>
      </c>
      <c r="D1367" s="12" t="s">
        <v>471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197</v>
      </c>
      <c r="AU1367" s="11" t="s">
        <v>349</v>
      </c>
      <c r="AV1367" s="14">
        <v>10000007</v>
      </c>
      <c r="AW1367" s="14">
        <v>70205002</v>
      </c>
      <c r="AX1367" s="12" t="s">
        <v>160</v>
      </c>
      <c r="AY1367" s="11">
        <v>0</v>
      </c>
      <c r="AZ1367" s="13">
        <v>0</v>
      </c>
      <c r="BA1367" s="13">
        <v>0</v>
      </c>
      <c r="BB1367" s="37" t="s">
        <v>472</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70205006</v>
      </c>
      <c r="D1368" s="12" t="s">
        <v>575</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1</v>
      </c>
      <c r="X1368" s="11">
        <v>0</v>
      </c>
      <c r="Y1368" s="11">
        <v>1</v>
      </c>
      <c r="Z1368" s="11">
        <v>0</v>
      </c>
      <c r="AA1368" s="11">
        <v>0</v>
      </c>
      <c r="AB1368" s="11">
        <v>0</v>
      </c>
      <c r="AC1368" s="11">
        <v>0</v>
      </c>
      <c r="AD1368" s="11">
        <v>15</v>
      </c>
      <c r="AE1368" s="11">
        <v>1</v>
      </c>
      <c r="AF1368" s="11" t="s">
        <v>508</v>
      </c>
      <c r="AG1368" s="6">
        <v>0</v>
      </c>
      <c r="AH1368" s="6">
        <v>0</v>
      </c>
      <c r="AI1368" s="6">
        <v>0</v>
      </c>
      <c r="AJ1368" s="6">
        <v>0</v>
      </c>
      <c r="AK1368" s="11">
        <v>0</v>
      </c>
      <c r="AL1368" s="11">
        <v>0</v>
      </c>
      <c r="AM1368" s="11">
        <v>0</v>
      </c>
      <c r="AN1368" s="11">
        <v>0.5</v>
      </c>
      <c r="AO1368" s="11">
        <v>999999</v>
      </c>
      <c r="AP1368" s="11">
        <v>0.5</v>
      </c>
      <c r="AQ1368" s="11">
        <v>0</v>
      </c>
      <c r="AR1368" s="6">
        <v>0</v>
      </c>
      <c r="AS1368" s="6">
        <v>90105006</v>
      </c>
      <c r="AT1368" s="15" t="s">
        <v>398</v>
      </c>
      <c r="AU1368" s="11" t="s">
        <v>349</v>
      </c>
      <c r="AV1368" s="14">
        <v>10000007</v>
      </c>
      <c r="AW1368" s="14">
        <v>70205003</v>
      </c>
      <c r="AX1368" s="15" t="s">
        <v>230</v>
      </c>
      <c r="AY1368" s="15" t="s">
        <v>260</v>
      </c>
      <c r="AZ1368" s="13">
        <v>0</v>
      </c>
      <c r="BA1368" s="13">
        <v>0</v>
      </c>
      <c r="BB1368" s="37" t="s">
        <v>576</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70205007</v>
      </c>
      <c r="D1369" s="12" t="s">
        <v>1864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2</v>
      </c>
      <c r="X1369" s="11">
        <v>0</v>
      </c>
      <c r="Y1369" s="11">
        <v>1</v>
      </c>
      <c r="Z1369" s="11">
        <v>0</v>
      </c>
      <c r="AA1369" s="11">
        <v>0</v>
      </c>
      <c r="AB1369" s="11">
        <v>0</v>
      </c>
      <c r="AC1369" s="11">
        <v>0</v>
      </c>
      <c r="AD1369" s="11">
        <v>15</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6">
        <v>90205007</v>
      </c>
      <c r="AT1369" s="15" t="s">
        <v>398</v>
      </c>
      <c r="AU1369" s="11" t="s">
        <v>349</v>
      </c>
      <c r="AV1369" s="14">
        <v>10000007</v>
      </c>
      <c r="AW1369" s="14">
        <v>70205001</v>
      </c>
      <c r="AX1369" s="15" t="s">
        <v>230</v>
      </c>
      <c r="AY1369" s="15" t="s">
        <v>260</v>
      </c>
      <c r="AZ1369" s="13">
        <v>0</v>
      </c>
      <c r="BA1369" s="13">
        <v>0</v>
      </c>
      <c r="BB1369" s="37"/>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70301001</v>
      </c>
      <c r="D1370" s="12" t="s">
        <v>1865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15</v>
      </c>
      <c r="AE1370" s="11">
        <v>1</v>
      </c>
      <c r="AF1370" s="11" t="s">
        <v>392</v>
      </c>
      <c r="AG1370" s="6">
        <v>0</v>
      </c>
      <c r="AH1370" s="6">
        <v>1</v>
      </c>
      <c r="AI1370" s="6">
        <v>0</v>
      </c>
      <c r="AJ1370" s="6">
        <v>3</v>
      </c>
      <c r="AK1370" s="11">
        <v>0</v>
      </c>
      <c r="AL1370" s="11">
        <v>0</v>
      </c>
      <c r="AM1370" s="11">
        <v>0</v>
      </c>
      <c r="AN1370" s="11">
        <v>3</v>
      </c>
      <c r="AO1370" s="11">
        <v>5000</v>
      </c>
      <c r="AP1370" s="11">
        <v>2.5</v>
      </c>
      <c r="AQ1370" s="11">
        <v>0</v>
      </c>
      <c r="AR1370" s="6">
        <v>0</v>
      </c>
      <c r="AS1370" s="11" t="s">
        <v>426</v>
      </c>
      <c r="AT1370" s="15" t="s">
        <v>398</v>
      </c>
      <c r="AU1370" s="11" t="s">
        <v>349</v>
      </c>
      <c r="AV1370" s="14">
        <v>10000007</v>
      </c>
      <c r="AW1370" s="14">
        <v>70301001</v>
      </c>
      <c r="AX1370" s="12" t="s">
        <v>160</v>
      </c>
      <c r="AY1370" s="11">
        <v>0</v>
      </c>
      <c r="AZ1370" s="13">
        <v>0</v>
      </c>
      <c r="BA1370" s="13">
        <v>0</v>
      </c>
      <c r="BB1370" s="37" t="s">
        <v>1866</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70301002</v>
      </c>
      <c r="D1371" s="12" t="s">
        <v>1867</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20</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158</v>
      </c>
      <c r="AT1371" s="15" t="s">
        <v>159</v>
      </c>
      <c r="AU1371" s="11" t="s">
        <v>356</v>
      </c>
      <c r="AV1371" s="14">
        <v>0</v>
      </c>
      <c r="AW1371" s="14">
        <v>0</v>
      </c>
      <c r="AX1371" s="12" t="s">
        <v>344</v>
      </c>
      <c r="AY1371" s="11" t="s">
        <v>1868</v>
      </c>
      <c r="AZ1371" s="13">
        <v>0</v>
      </c>
      <c r="BA1371" s="13">
        <v>0</v>
      </c>
      <c r="BB1371" s="37" t="s">
        <v>1869</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70301003</v>
      </c>
      <c r="D1372" s="12" t="s">
        <v>605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12</v>
      </c>
      <c r="AE1372" s="11">
        <v>1</v>
      </c>
      <c r="AF1372" s="11">
        <v>3</v>
      </c>
      <c r="AG1372" s="6">
        <v>6</v>
      </c>
      <c r="AH1372" s="6">
        <v>1</v>
      </c>
      <c r="AI1372" s="6">
        <v>0</v>
      </c>
      <c r="AJ1372" s="6">
        <v>1.5</v>
      </c>
      <c r="AK1372" s="11">
        <v>0</v>
      </c>
      <c r="AL1372" s="11">
        <v>0</v>
      </c>
      <c r="AM1372" s="11">
        <v>0</v>
      </c>
      <c r="AN1372" s="11">
        <v>3</v>
      </c>
      <c r="AO1372" s="11">
        <v>5000</v>
      </c>
      <c r="AP1372" s="11">
        <v>3</v>
      </c>
      <c r="AQ1372" s="11">
        <v>0</v>
      </c>
      <c r="AR1372" s="6">
        <v>0</v>
      </c>
      <c r="AS1372" s="11">
        <v>80001030</v>
      </c>
      <c r="AT1372" s="15" t="s">
        <v>197</v>
      </c>
      <c r="AU1372" s="11" t="s">
        <v>349</v>
      </c>
      <c r="AV1372" s="14">
        <v>10000007</v>
      </c>
      <c r="AW1372" s="14">
        <v>70301003</v>
      </c>
      <c r="AX1372" s="12" t="s">
        <v>160</v>
      </c>
      <c r="AY1372" s="11" t="s">
        <v>1870</v>
      </c>
      <c r="AZ1372" s="13">
        <v>0</v>
      </c>
      <c r="BA1372" s="13">
        <v>0</v>
      </c>
      <c r="BB1372" s="37" t="s">
        <v>1871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70301004</v>
      </c>
      <c r="D1373" s="15" t="s">
        <v>1872</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4">
        <v>20</v>
      </c>
      <c r="AE1373" s="14">
        <v>0</v>
      </c>
      <c r="AF1373" s="14">
        <v>0</v>
      </c>
      <c r="AG1373" s="6">
        <v>7</v>
      </c>
      <c r="AH1373" s="6">
        <v>0</v>
      </c>
      <c r="AI1373" s="6">
        <v>0</v>
      </c>
      <c r="AJ1373" s="6">
        <v>0</v>
      </c>
      <c r="AK1373" s="14">
        <v>0</v>
      </c>
      <c r="AL1373" s="14">
        <v>0</v>
      </c>
      <c r="AM1373" s="14">
        <v>0</v>
      </c>
      <c r="AN1373" s="14">
        <v>0</v>
      </c>
      <c r="AO1373" s="14">
        <v>1000</v>
      </c>
      <c r="AP1373" s="14">
        <v>0</v>
      </c>
      <c r="AQ1373" s="14">
        <v>0</v>
      </c>
      <c r="AR1373" s="6">
        <v>0</v>
      </c>
      <c r="AS1373" s="14" t="s">
        <v>1873</v>
      </c>
      <c r="AT1373" s="15" t="s">
        <v>159</v>
      </c>
      <c r="AU1373" s="14" t="s">
        <v>247</v>
      </c>
      <c r="AV1373" s="14">
        <v>0</v>
      </c>
      <c r="AW1373" s="14">
        <v>0</v>
      </c>
      <c r="AX1373" s="15" t="s">
        <v>160</v>
      </c>
      <c r="AY1373" s="15" t="s">
        <v>158</v>
      </c>
      <c r="AZ1373" s="13">
        <v>0</v>
      </c>
      <c r="BA1373" s="13">
        <v>0</v>
      </c>
      <c r="BB1373" s="68" t="s">
        <v>1874</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70301005</v>
      </c>
      <c r="D1374" s="15" t="s">
        <v>1875</v>
      </c>
      <c r="E1374" s="14">
        <v>1</v>
      </c>
      <c r="F1374" s="14">
        <v>60010500</v>
      </c>
      <c r="G1374" s="14">
        <v>0</v>
      </c>
      <c r="H1374" s="13">
        <v>0</v>
      </c>
      <c r="I1374" s="14">
        <v>1</v>
      </c>
      <c r="J1374" s="14">
        <v>0</v>
      </c>
      <c r="K1374" s="14">
        <v>0</v>
      </c>
      <c r="L1374" s="14">
        <v>0</v>
      </c>
      <c r="M1374" s="14">
        <v>0</v>
      </c>
      <c r="N1374" s="11">
        <v>2</v>
      </c>
      <c r="O1374" s="14">
        <v>0</v>
      </c>
      <c r="P1374" s="14">
        <v>0</v>
      </c>
      <c r="Q1374" s="14">
        <v>0</v>
      </c>
      <c r="R1374" s="6">
        <v>0</v>
      </c>
      <c r="S1374" s="13">
        <v>0</v>
      </c>
      <c r="T1374" s="11">
        <v>1</v>
      </c>
      <c r="U1374" s="14">
        <v>1</v>
      </c>
      <c r="V1374" s="14">
        <v>0</v>
      </c>
      <c r="W1374" s="14">
        <v>1</v>
      </c>
      <c r="X1374" s="14">
        <v>0</v>
      </c>
      <c r="Y1374" s="14">
        <v>0</v>
      </c>
      <c r="Z1374" s="14">
        <v>0</v>
      </c>
      <c r="AA1374" s="14">
        <v>0</v>
      </c>
      <c r="AB1374" s="11">
        <v>0</v>
      </c>
      <c r="AC1374" s="14">
        <v>0</v>
      </c>
      <c r="AD1374" s="14">
        <v>1</v>
      </c>
      <c r="AE1374" s="14">
        <v>0</v>
      </c>
      <c r="AF1374" s="14">
        <v>0</v>
      </c>
      <c r="AG1374" s="6">
        <v>7</v>
      </c>
      <c r="AH1374" s="6">
        <v>0</v>
      </c>
      <c r="AI1374" s="6">
        <v>0</v>
      </c>
      <c r="AJ1374" s="6">
        <v>0</v>
      </c>
      <c r="AK1374" s="14">
        <v>0</v>
      </c>
      <c r="AL1374" s="14">
        <v>0</v>
      </c>
      <c r="AM1374" s="14">
        <v>0</v>
      </c>
      <c r="AN1374" s="14">
        <v>0</v>
      </c>
      <c r="AO1374" s="14">
        <v>1000</v>
      </c>
      <c r="AP1374" s="14">
        <v>0.5</v>
      </c>
      <c r="AQ1374" s="14">
        <v>10</v>
      </c>
      <c r="AR1374" s="6">
        <v>0</v>
      </c>
      <c r="AS1374" s="14" t="s">
        <v>1876</v>
      </c>
      <c r="AT1374" s="15" t="s">
        <v>459</v>
      </c>
      <c r="AU1374" s="14">
        <v>0</v>
      </c>
      <c r="AV1374" s="14">
        <v>10000011</v>
      </c>
      <c r="AW1374" s="14">
        <v>50000001</v>
      </c>
      <c r="AX1374" s="15" t="s">
        <v>193</v>
      </c>
      <c r="AY1374" s="15" t="s">
        <v>158</v>
      </c>
      <c r="AZ1374" s="13">
        <v>0</v>
      </c>
      <c r="BA1374" s="13">
        <v>0</v>
      </c>
      <c r="BB1374" s="68" t="s">
        <v>1877</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19.5" customHeight="1">
      <c r="C1375" s="14">
        <v>70302001</v>
      </c>
      <c r="D1375" s="12" t="s">
        <v>586</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1</v>
      </c>
      <c r="X1375" s="11">
        <v>0</v>
      </c>
      <c r="Y1375" s="11">
        <v>1</v>
      </c>
      <c r="Z1375" s="11">
        <v>0</v>
      </c>
      <c r="AA1375" s="11">
        <v>0</v>
      </c>
      <c r="AB1375" s="11">
        <v>0</v>
      </c>
      <c r="AC1375" s="11">
        <v>0</v>
      </c>
      <c r="AD1375" s="11">
        <v>10</v>
      </c>
      <c r="AE1375" s="11">
        <v>1</v>
      </c>
      <c r="AF1375" s="11" t="s">
        <v>508</v>
      </c>
      <c r="AG1375" s="6">
        <v>0</v>
      </c>
      <c r="AH1375" s="6">
        <v>0</v>
      </c>
      <c r="AI1375" s="6">
        <v>0</v>
      </c>
      <c r="AJ1375" s="6">
        <v>0</v>
      </c>
      <c r="AK1375" s="11">
        <v>0</v>
      </c>
      <c r="AL1375" s="11">
        <v>0</v>
      </c>
      <c r="AM1375" s="11">
        <v>0</v>
      </c>
      <c r="AN1375" s="11">
        <v>0.5</v>
      </c>
      <c r="AO1375" s="11">
        <v>999999</v>
      </c>
      <c r="AP1375" s="11">
        <v>0.5</v>
      </c>
      <c r="AQ1375" s="11">
        <v>0</v>
      </c>
      <c r="AR1375" s="6">
        <v>0</v>
      </c>
      <c r="AS1375" s="185" t="s">
        <v>587</v>
      </c>
      <c r="AT1375" s="15" t="s">
        <v>197</v>
      </c>
      <c r="AU1375" s="11" t="s">
        <v>349</v>
      </c>
      <c r="AV1375" s="14">
        <v>10000007</v>
      </c>
      <c r="AW1375" s="14">
        <v>70302001</v>
      </c>
      <c r="AX1375" s="15" t="s">
        <v>230</v>
      </c>
      <c r="AY1375" s="15" t="s">
        <v>260</v>
      </c>
      <c r="AZ1375" s="13">
        <v>0</v>
      </c>
      <c r="BA1375" s="13">
        <v>0</v>
      </c>
      <c r="BB1375" s="37" t="s">
        <v>588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70302002</v>
      </c>
      <c r="D1376" s="15" t="s">
        <v>589</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30</v>
      </c>
      <c r="AE1376" s="14">
        <v>0</v>
      </c>
      <c r="AF1376" s="14">
        <v>0</v>
      </c>
      <c r="AG1376" s="6">
        <v>8</v>
      </c>
      <c r="AH1376" s="6">
        <v>0</v>
      </c>
      <c r="AI1376" s="6">
        <v>0</v>
      </c>
      <c r="AJ1376" s="6">
        <v>0</v>
      </c>
      <c r="AK1376" s="14">
        <v>0</v>
      </c>
      <c r="AL1376" s="14">
        <v>0</v>
      </c>
      <c r="AM1376" s="14">
        <v>0</v>
      </c>
      <c r="AN1376" s="14">
        <v>0</v>
      </c>
      <c r="AO1376" s="14">
        <v>1000</v>
      </c>
      <c r="AP1376" s="14">
        <v>0</v>
      </c>
      <c r="AQ1376" s="14">
        <v>0</v>
      </c>
      <c r="AR1376" s="6">
        <v>90301006</v>
      </c>
      <c r="AS1376" s="14" t="s">
        <v>158</v>
      </c>
      <c r="AT1376" s="15" t="s">
        <v>159</v>
      </c>
      <c r="AU1376" s="14" t="s">
        <v>247</v>
      </c>
      <c r="AV1376" s="14">
        <v>0</v>
      </c>
      <c r="AW1376" s="14">
        <v>0</v>
      </c>
      <c r="AX1376" s="15" t="s">
        <v>160</v>
      </c>
      <c r="AY1376" s="15" t="s">
        <v>158</v>
      </c>
      <c r="AZ1376" s="13">
        <v>0</v>
      </c>
      <c r="BA1376" s="13">
        <v>0</v>
      </c>
      <c r="BB1376" s="68" t="s">
        <v>1848</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70302003</v>
      </c>
      <c r="D1377" s="12" t="s">
        <v>671</v>
      </c>
      <c r="E1377" s="14">
        <v>1</v>
      </c>
      <c r="F1377" s="11">
        <v>60010100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167</v>
      </c>
      <c r="AG1377" s="6">
        <v>0</v>
      </c>
      <c r="AH1377" s="6">
        <v>2</v>
      </c>
      <c r="AI1377" s="6">
        <v>0</v>
      </c>
      <c r="AJ1377" s="6">
        <v>1.5</v>
      </c>
      <c r="AK1377" s="11">
        <v>0</v>
      </c>
      <c r="AL1377" s="11">
        <v>0</v>
      </c>
      <c r="AM1377" s="11">
        <v>0</v>
      </c>
      <c r="AN1377" s="11">
        <v>1.5</v>
      </c>
      <c r="AO1377" s="11">
        <v>10000</v>
      </c>
      <c r="AP1377" s="11">
        <v>1</v>
      </c>
      <c r="AQ1377" s="11">
        <v>5</v>
      </c>
      <c r="AR1377" s="6">
        <v>0</v>
      </c>
      <c r="AS1377" s="11" t="s">
        <v>158</v>
      </c>
      <c r="AT1377" s="15" t="s">
        <v>398</v>
      </c>
      <c r="AU1377" s="11" t="s">
        <v>349</v>
      </c>
      <c r="AV1377" s="14">
        <v>10000007</v>
      </c>
      <c r="AW1377" s="14">
        <v>70302003</v>
      </c>
      <c r="AX1377" s="15" t="s">
        <v>380</v>
      </c>
      <c r="AY1377" s="11">
        <v>0</v>
      </c>
      <c r="AZ1377" s="13">
        <v>0</v>
      </c>
      <c r="BA1377" s="13">
        <v>0</v>
      </c>
      <c r="BB1377" s="37" t="s">
        <v>1177</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70302004</v>
      </c>
      <c r="D1378" s="12" t="s">
        <v>593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2</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999999</v>
      </c>
      <c r="AP1378" s="11">
        <v>3</v>
      </c>
      <c r="AQ1378" s="11">
        <v>0</v>
      </c>
      <c r="AR1378" s="6">
        <v>0</v>
      </c>
      <c r="AS1378" s="11" t="s">
        <v>158</v>
      </c>
      <c r="AT1378" s="15" t="s">
        <v>214</v>
      </c>
      <c r="AU1378" s="11" t="s">
        <v>349</v>
      </c>
      <c r="AV1378" s="14">
        <v>10000007</v>
      </c>
      <c r="AW1378" s="14">
        <v>70302004</v>
      </c>
      <c r="AX1378" s="12" t="s">
        <v>160</v>
      </c>
      <c r="AY1378" s="11" t="s">
        <v>1878</v>
      </c>
      <c r="AZ1378" s="13">
        <v>0</v>
      </c>
      <c r="BA1378" s="13">
        <v>0</v>
      </c>
      <c r="BB1378" s="37" t="s">
        <v>1849</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70303001</v>
      </c>
      <c r="D1379" s="12" t="s">
        <v>617</v>
      </c>
      <c r="E1379" s="11">
        <v>1</v>
      </c>
      <c r="F1379" s="11">
        <v>60010300</v>
      </c>
      <c r="G1379" s="14">
        <v>0</v>
      </c>
      <c r="H1379" s="13">
        <v>0</v>
      </c>
      <c r="I1379" s="14">
        <v>1</v>
      </c>
      <c r="J1379" s="14">
        <v>0</v>
      </c>
      <c r="K1379" s="14">
        <v>0</v>
      </c>
      <c r="L1379" s="11">
        <v>0</v>
      </c>
      <c r="M1379" s="11">
        <v>0</v>
      </c>
      <c r="N1379" s="11">
        <v>2</v>
      </c>
      <c r="O1379" s="11">
        <v>2</v>
      </c>
      <c r="P1379" s="11">
        <v>0.8</v>
      </c>
      <c r="Q1379" s="11">
        <v>1</v>
      </c>
      <c r="R1379" s="6">
        <v>0</v>
      </c>
      <c r="S1379" s="11">
        <v>0</v>
      </c>
      <c r="T1379" s="11">
        <v>1</v>
      </c>
      <c r="U1379" s="11">
        <v>2</v>
      </c>
      <c r="V1379" s="11">
        <v>0</v>
      </c>
      <c r="W1379" s="11">
        <v>0</v>
      </c>
      <c r="X1379" s="11">
        <v>0</v>
      </c>
      <c r="Y1379" s="11">
        <v>0</v>
      </c>
      <c r="Z1379" s="11">
        <v>0</v>
      </c>
      <c r="AA1379" s="11">
        <v>0</v>
      </c>
      <c r="AB1379" s="11">
        <v>0</v>
      </c>
      <c r="AC1379" s="11">
        <v>0</v>
      </c>
      <c r="AD1379" s="11">
        <v>99999</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356</v>
      </c>
      <c r="AV1379" s="14">
        <v>0</v>
      </c>
      <c r="AW1379" s="14">
        <v>0</v>
      </c>
      <c r="AX1379" s="12" t="s">
        <v>344</v>
      </c>
      <c r="AY1379" s="11" t="s">
        <v>1879</v>
      </c>
      <c r="AZ1379" s="13">
        <v>0</v>
      </c>
      <c r="BA1379" s="13">
        <v>0</v>
      </c>
      <c r="BB1379" s="37" t="s">
        <v>619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70303002</v>
      </c>
      <c r="D1380" s="12" t="s">
        <v>620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12</v>
      </c>
      <c r="AE1380" s="11">
        <v>1</v>
      </c>
      <c r="AF1380" s="11" t="s">
        <v>392</v>
      </c>
      <c r="AG1380" s="6">
        <v>0</v>
      </c>
      <c r="AH1380" s="6">
        <v>1</v>
      </c>
      <c r="AI1380" s="6">
        <v>0</v>
      </c>
      <c r="AJ1380" s="6">
        <v>3</v>
      </c>
      <c r="AK1380" s="11">
        <v>0</v>
      </c>
      <c r="AL1380" s="11">
        <v>0</v>
      </c>
      <c r="AM1380" s="11">
        <v>0</v>
      </c>
      <c r="AN1380" s="11">
        <v>3</v>
      </c>
      <c r="AO1380" s="11">
        <v>5000</v>
      </c>
      <c r="AP1380" s="11">
        <v>2.5</v>
      </c>
      <c r="AQ1380" s="11">
        <v>0</v>
      </c>
      <c r="AR1380" s="6">
        <v>0</v>
      </c>
      <c r="AS1380" s="11">
        <v>80001030</v>
      </c>
      <c r="AT1380" s="15" t="s">
        <v>214</v>
      </c>
      <c r="AU1380" s="11" t="s">
        <v>349</v>
      </c>
      <c r="AV1380" s="14">
        <v>10000007</v>
      </c>
      <c r="AW1380" s="14">
        <v>70204001</v>
      </c>
      <c r="AX1380" s="12" t="s">
        <v>160</v>
      </c>
      <c r="AY1380" s="11">
        <v>0</v>
      </c>
      <c r="AZ1380" s="13">
        <v>0</v>
      </c>
      <c r="BA1380" s="13">
        <v>0</v>
      </c>
      <c r="BB1380" s="37" t="s">
        <v>621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70303003</v>
      </c>
      <c r="D1381" s="12" t="s">
        <v>542</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2.5</v>
      </c>
      <c r="X1381" s="11">
        <v>0</v>
      </c>
      <c r="Y1381" s="11">
        <v>1</v>
      </c>
      <c r="Z1381" s="11">
        <v>0</v>
      </c>
      <c r="AA1381" s="11">
        <v>0</v>
      </c>
      <c r="AB1381" s="11">
        <v>0</v>
      </c>
      <c r="AC1381" s="11">
        <v>0</v>
      </c>
      <c r="AD1381" s="11">
        <v>12</v>
      </c>
      <c r="AE1381" s="11">
        <v>1</v>
      </c>
      <c r="AF1381" s="11">
        <v>3</v>
      </c>
      <c r="AG1381" s="6">
        <v>4</v>
      </c>
      <c r="AH1381" s="6">
        <v>1</v>
      </c>
      <c r="AI1381" s="6">
        <v>0</v>
      </c>
      <c r="AJ1381" s="6">
        <v>1.5</v>
      </c>
      <c r="AK1381" s="11">
        <v>0</v>
      </c>
      <c r="AL1381" s="11">
        <v>0</v>
      </c>
      <c r="AM1381" s="11">
        <v>0</v>
      </c>
      <c r="AN1381" s="11">
        <v>3</v>
      </c>
      <c r="AO1381" s="11">
        <v>5000</v>
      </c>
      <c r="AP1381" s="11">
        <v>3</v>
      </c>
      <c r="AQ1381" s="11">
        <v>0</v>
      </c>
      <c r="AR1381" s="6">
        <v>0</v>
      </c>
      <c r="AS1381" s="11">
        <v>80001030</v>
      </c>
      <c r="AT1381" s="15" t="s">
        <v>197</v>
      </c>
      <c r="AU1381" s="11" t="s">
        <v>349</v>
      </c>
      <c r="AV1381" s="14">
        <v>10000007</v>
      </c>
      <c r="AW1381" s="14">
        <v>70204002</v>
      </c>
      <c r="AX1381" s="12" t="s">
        <v>160</v>
      </c>
      <c r="AY1381" s="11" t="s">
        <v>1880</v>
      </c>
      <c r="AZ1381" s="13">
        <v>0</v>
      </c>
      <c r="BA1381" s="13">
        <v>0</v>
      </c>
      <c r="BB1381" s="37" t="s">
        <v>623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70303004</v>
      </c>
      <c r="D1382" s="12" t="s">
        <v>545</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12</v>
      </c>
      <c r="AE1382" s="11">
        <v>1</v>
      </c>
      <c r="AF1382" s="11">
        <v>3</v>
      </c>
      <c r="AG1382" s="6">
        <v>6</v>
      </c>
      <c r="AH1382" s="6">
        <v>1</v>
      </c>
      <c r="AI1382" s="6">
        <v>0</v>
      </c>
      <c r="AJ1382" s="6">
        <v>1.5</v>
      </c>
      <c r="AK1382" s="11">
        <v>0</v>
      </c>
      <c r="AL1382" s="11">
        <v>0</v>
      </c>
      <c r="AM1382" s="11">
        <v>0</v>
      </c>
      <c r="AN1382" s="11">
        <v>3</v>
      </c>
      <c r="AO1382" s="11">
        <v>5000</v>
      </c>
      <c r="AP1382" s="11">
        <v>3</v>
      </c>
      <c r="AQ1382" s="11">
        <v>0</v>
      </c>
      <c r="AR1382" s="6">
        <v>0</v>
      </c>
      <c r="AS1382" s="11">
        <v>80001030</v>
      </c>
      <c r="AT1382" s="15" t="s">
        <v>398</v>
      </c>
      <c r="AU1382" s="11" t="s">
        <v>349</v>
      </c>
      <c r="AV1382" s="14">
        <v>10000007</v>
      </c>
      <c r="AW1382" s="14">
        <v>70204003</v>
      </c>
      <c r="AX1382" s="12" t="s">
        <v>160</v>
      </c>
      <c r="AY1382" s="11" t="s">
        <v>1859</v>
      </c>
      <c r="AZ1382" s="13">
        <v>0</v>
      </c>
      <c r="BA1382" s="13">
        <v>0</v>
      </c>
      <c r="BB1382" s="37" t="s">
        <v>625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70304001</v>
      </c>
      <c r="D1383" s="12" t="s">
        <v>1881</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1882</v>
      </c>
      <c r="AZ1383" s="13">
        <v>0</v>
      </c>
      <c r="BA1383" s="13">
        <v>0</v>
      </c>
      <c r="BB1383" s="37" t="s">
        <v>1883</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70304002</v>
      </c>
      <c r="D1384" s="15" t="s">
        <v>458</v>
      </c>
      <c r="E1384" s="14">
        <v>1</v>
      </c>
      <c r="F1384" s="14">
        <v>60010500</v>
      </c>
      <c r="G1384" s="14">
        <v>0</v>
      </c>
      <c r="H1384" s="13">
        <v>0</v>
      </c>
      <c r="I1384" s="14">
        <v>1</v>
      </c>
      <c r="J1384" s="14">
        <v>0</v>
      </c>
      <c r="K1384" s="14">
        <v>0</v>
      </c>
      <c r="L1384" s="14">
        <v>0</v>
      </c>
      <c r="M1384" s="14">
        <v>0</v>
      </c>
      <c r="N1384" s="11">
        <v>2</v>
      </c>
      <c r="O1384" s="14">
        <v>1</v>
      </c>
      <c r="P1384" s="14">
        <v>0.05</v>
      </c>
      <c r="Q1384" s="14">
        <v>0</v>
      </c>
      <c r="R1384" s="6">
        <v>0</v>
      </c>
      <c r="S1384" s="13">
        <v>0</v>
      </c>
      <c r="T1384" s="11">
        <v>1</v>
      </c>
      <c r="U1384" s="14">
        <v>1</v>
      </c>
      <c r="V1384" s="14">
        <v>0</v>
      </c>
      <c r="W1384" s="14">
        <v>2</v>
      </c>
      <c r="X1384" s="14">
        <v>0</v>
      </c>
      <c r="Y1384" s="14">
        <v>0</v>
      </c>
      <c r="Z1384" s="14">
        <v>0</v>
      </c>
      <c r="AA1384" s="14">
        <v>0</v>
      </c>
      <c r="AB1384" s="11">
        <v>0</v>
      </c>
      <c r="AC1384" s="14">
        <v>0</v>
      </c>
      <c r="AD1384" s="14">
        <v>10</v>
      </c>
      <c r="AE1384" s="14">
        <v>0</v>
      </c>
      <c r="AF1384" s="14">
        <v>0</v>
      </c>
      <c r="AG1384" s="6">
        <v>7</v>
      </c>
      <c r="AH1384" s="6">
        <v>0</v>
      </c>
      <c r="AI1384" s="6">
        <v>0</v>
      </c>
      <c r="AJ1384" s="6">
        <v>0</v>
      </c>
      <c r="AK1384" s="14">
        <v>0</v>
      </c>
      <c r="AL1384" s="14">
        <v>0</v>
      </c>
      <c r="AM1384" s="14">
        <v>0</v>
      </c>
      <c r="AN1384" s="14">
        <v>0</v>
      </c>
      <c r="AO1384" s="14">
        <v>1000</v>
      </c>
      <c r="AP1384" s="14">
        <v>0.5</v>
      </c>
      <c r="AQ1384" s="14">
        <v>0</v>
      </c>
      <c r="AR1384" s="6">
        <v>0</v>
      </c>
      <c r="AS1384" s="14" t="s">
        <v>426</v>
      </c>
      <c r="AT1384" s="15" t="s">
        <v>459</v>
      </c>
      <c r="AU1384" s="14">
        <v>0</v>
      </c>
      <c r="AV1384" s="14">
        <v>10007001</v>
      </c>
      <c r="AW1384" s="14">
        <v>0</v>
      </c>
      <c r="AX1384" s="15" t="s">
        <v>160</v>
      </c>
      <c r="AY1384" s="15" t="s">
        <v>158</v>
      </c>
      <c r="AZ1384" s="13">
        <v>0</v>
      </c>
      <c r="BA1384" s="13">
        <v>0</v>
      </c>
      <c r="BB1384" s="68" t="s">
        <v>460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70304003</v>
      </c>
      <c r="D1385" s="12" t="s">
        <v>461</v>
      </c>
      <c r="E1385" s="14">
        <v>1</v>
      </c>
      <c r="F1385" s="11">
        <v>60010100</v>
      </c>
      <c r="G1385" s="14">
        <v>0</v>
      </c>
      <c r="H1385" s="13">
        <v>0</v>
      </c>
      <c r="I1385" s="14">
        <v>1</v>
      </c>
      <c r="J1385" s="14">
        <v>0</v>
      </c>
      <c r="K1385" s="14">
        <v>0</v>
      </c>
      <c r="L1385" s="11">
        <v>0</v>
      </c>
      <c r="M1385" s="11">
        <v>0</v>
      </c>
      <c r="N1385" s="11">
        <v>2</v>
      </c>
      <c r="O1385" s="11">
        <v>1</v>
      </c>
      <c r="P1385" s="11">
        <v>1</v>
      </c>
      <c r="Q1385" s="11">
        <v>0</v>
      </c>
      <c r="R1385" s="6">
        <v>0</v>
      </c>
      <c r="S1385" s="11">
        <v>0</v>
      </c>
      <c r="T1385" s="11">
        <v>1</v>
      </c>
      <c r="U1385" s="11">
        <v>2</v>
      </c>
      <c r="V1385" s="11">
        <v>0</v>
      </c>
      <c r="W1385" s="11">
        <v>2</v>
      </c>
      <c r="X1385" s="11">
        <v>0</v>
      </c>
      <c r="Y1385" s="11">
        <v>1</v>
      </c>
      <c r="Z1385" s="11">
        <v>0</v>
      </c>
      <c r="AA1385" s="11">
        <v>0</v>
      </c>
      <c r="AB1385" s="11">
        <v>0</v>
      </c>
      <c r="AC1385" s="11">
        <v>0</v>
      </c>
      <c r="AD1385" s="11">
        <v>12</v>
      </c>
      <c r="AE1385" s="11">
        <v>2</v>
      </c>
      <c r="AF1385" s="11" t="s">
        <v>167</v>
      </c>
      <c r="AG1385" s="6">
        <v>0</v>
      </c>
      <c r="AH1385" s="6">
        <v>0</v>
      </c>
      <c r="AI1385" s="6">
        <v>0</v>
      </c>
      <c r="AJ1385" s="6">
        <v>1.5</v>
      </c>
      <c r="AK1385" s="11">
        <v>0</v>
      </c>
      <c r="AL1385" s="11">
        <v>0</v>
      </c>
      <c r="AM1385" s="11">
        <v>0</v>
      </c>
      <c r="AN1385" s="11">
        <v>1</v>
      </c>
      <c r="AO1385" s="11">
        <v>5000</v>
      </c>
      <c r="AP1385" s="11">
        <v>0.5</v>
      </c>
      <c r="AQ1385" s="11">
        <v>0</v>
      </c>
      <c r="AR1385" s="6">
        <v>0</v>
      </c>
      <c r="AS1385" s="11" t="s">
        <v>158</v>
      </c>
      <c r="AT1385" s="15" t="s">
        <v>398</v>
      </c>
      <c r="AU1385" s="11" t="s">
        <v>349</v>
      </c>
      <c r="AV1385" s="14">
        <v>10000007</v>
      </c>
      <c r="AW1385" s="14">
        <v>70201001</v>
      </c>
      <c r="AX1385" s="12" t="s">
        <v>160</v>
      </c>
      <c r="AY1385" s="11">
        <v>0</v>
      </c>
      <c r="AZ1385" s="13">
        <v>0</v>
      </c>
      <c r="BA1385" s="13">
        <v>0</v>
      </c>
      <c r="BB1385" s="37" t="s">
        <v>462</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70304004</v>
      </c>
      <c r="D1386" s="15" t="s">
        <v>1846</v>
      </c>
      <c r="E1386" s="14">
        <v>1</v>
      </c>
      <c r="F1386" s="14">
        <v>60010500</v>
      </c>
      <c r="G1386" s="14">
        <v>0</v>
      </c>
      <c r="H1386" s="13">
        <v>0</v>
      </c>
      <c r="I1386" s="14">
        <v>1</v>
      </c>
      <c r="J1386" s="14">
        <v>0</v>
      </c>
      <c r="K1386" s="14">
        <v>0</v>
      </c>
      <c r="L1386" s="14">
        <v>0</v>
      </c>
      <c r="M1386" s="14">
        <v>0</v>
      </c>
      <c r="N1386" s="11">
        <v>2</v>
      </c>
      <c r="O1386" s="14">
        <v>2</v>
      </c>
      <c r="P1386" s="14">
        <v>0.3</v>
      </c>
      <c r="Q1386" s="14">
        <v>0</v>
      </c>
      <c r="R1386" s="6">
        <v>0</v>
      </c>
      <c r="S1386" s="13">
        <v>0</v>
      </c>
      <c r="T1386" s="11">
        <v>1</v>
      </c>
      <c r="U1386" s="14">
        <v>2</v>
      </c>
      <c r="V1386" s="14">
        <v>0</v>
      </c>
      <c r="W1386" s="14">
        <v>0</v>
      </c>
      <c r="X1386" s="14">
        <v>0</v>
      </c>
      <c r="Y1386" s="14">
        <v>0</v>
      </c>
      <c r="Z1386" s="14">
        <v>0</v>
      </c>
      <c r="AA1386" s="14">
        <v>0</v>
      </c>
      <c r="AB1386" s="11">
        <v>0</v>
      </c>
      <c r="AC1386" s="14">
        <v>0</v>
      </c>
      <c r="AD1386" s="11">
        <v>99999</v>
      </c>
      <c r="AE1386" s="14">
        <v>0</v>
      </c>
      <c r="AF1386" s="14">
        <v>0</v>
      </c>
      <c r="AG1386" s="6">
        <v>2</v>
      </c>
      <c r="AH1386" s="6">
        <v>0</v>
      </c>
      <c r="AI1386" s="6">
        <v>0</v>
      </c>
      <c r="AJ1386" s="6">
        <v>0</v>
      </c>
      <c r="AK1386" s="14">
        <v>0</v>
      </c>
      <c r="AL1386" s="14">
        <v>0</v>
      </c>
      <c r="AM1386" s="14">
        <v>0</v>
      </c>
      <c r="AN1386" s="14">
        <v>0</v>
      </c>
      <c r="AO1386" s="14">
        <v>1000</v>
      </c>
      <c r="AP1386" s="14">
        <v>0</v>
      </c>
      <c r="AQ1386" s="14">
        <v>0</v>
      </c>
      <c r="AR1386" s="6" t="s">
        <v>464</v>
      </c>
      <c r="AS1386" s="14" t="s">
        <v>158</v>
      </c>
      <c r="AT1386" s="15" t="s">
        <v>159</v>
      </c>
      <c r="AU1386" s="14" t="s">
        <v>247</v>
      </c>
      <c r="AV1386" s="14">
        <v>0</v>
      </c>
      <c r="AW1386" s="14">
        <v>0</v>
      </c>
      <c r="AX1386" s="15" t="s">
        <v>160</v>
      </c>
      <c r="AY1386" s="15" t="s">
        <v>158</v>
      </c>
      <c r="AZ1386" s="13">
        <v>0</v>
      </c>
      <c r="BA1386" s="13">
        <v>0</v>
      </c>
      <c r="BB1386" s="68" t="s">
        <v>465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70304005</v>
      </c>
      <c r="D1387" s="15" t="s">
        <v>466</v>
      </c>
      <c r="E1387" s="14">
        <v>1</v>
      </c>
      <c r="F1387" s="14">
        <v>60010500</v>
      </c>
      <c r="G1387" s="14">
        <v>0</v>
      </c>
      <c r="H1387" s="13">
        <v>0</v>
      </c>
      <c r="I1387" s="14">
        <v>1</v>
      </c>
      <c r="J1387" s="14">
        <v>0</v>
      </c>
      <c r="K1387" s="14">
        <v>0</v>
      </c>
      <c r="L1387" s="14">
        <v>0</v>
      </c>
      <c r="M1387" s="14">
        <v>0</v>
      </c>
      <c r="N1387" s="11">
        <v>2</v>
      </c>
      <c r="O1387" s="14">
        <v>2</v>
      </c>
      <c r="P1387" s="14">
        <v>1</v>
      </c>
      <c r="Q1387" s="14">
        <v>0</v>
      </c>
      <c r="R1387" s="6">
        <v>0</v>
      </c>
      <c r="S1387" s="13">
        <v>0</v>
      </c>
      <c r="T1387" s="11">
        <v>1</v>
      </c>
      <c r="U1387" s="14">
        <v>2</v>
      </c>
      <c r="V1387" s="14">
        <v>0</v>
      </c>
      <c r="W1387" s="14">
        <v>0</v>
      </c>
      <c r="X1387" s="14">
        <v>0</v>
      </c>
      <c r="Y1387" s="14">
        <v>0</v>
      </c>
      <c r="Z1387" s="14">
        <v>0</v>
      </c>
      <c r="AA1387" s="14">
        <v>0</v>
      </c>
      <c r="AB1387" s="11">
        <v>0</v>
      </c>
      <c r="AC1387" s="14">
        <v>0</v>
      </c>
      <c r="AD1387" s="11">
        <v>20</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158</v>
      </c>
      <c r="AT1387" s="15" t="s">
        <v>159</v>
      </c>
      <c r="AU1387" s="14" t="s">
        <v>247</v>
      </c>
      <c r="AV1387" s="14">
        <v>0</v>
      </c>
      <c r="AW1387" s="14">
        <v>0</v>
      </c>
      <c r="AX1387" s="15" t="s">
        <v>160</v>
      </c>
      <c r="AY1387" s="15" t="s">
        <v>158</v>
      </c>
      <c r="AZ1387" s="13">
        <v>0</v>
      </c>
      <c r="BA1387" s="13">
        <v>0</v>
      </c>
      <c r="BB1387" s="68" t="s">
        <v>467</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70304006</v>
      </c>
      <c r="D1388" s="12" t="s">
        <v>468</v>
      </c>
      <c r="E1388" s="11">
        <v>2</v>
      </c>
      <c r="F1388" s="11">
        <v>61012301</v>
      </c>
      <c r="G1388" s="11">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1.4</v>
      </c>
      <c r="X1388" s="11">
        <v>150</v>
      </c>
      <c r="Y1388" s="11">
        <v>1</v>
      </c>
      <c r="Z1388" s="11">
        <v>0</v>
      </c>
      <c r="AA1388" s="11">
        <v>0</v>
      </c>
      <c r="AB1388" s="11">
        <v>0</v>
      </c>
      <c r="AC1388" s="11">
        <v>0</v>
      </c>
      <c r="AD1388" s="11">
        <v>12</v>
      </c>
      <c r="AE1388" s="11">
        <v>2</v>
      </c>
      <c r="AF1388" s="11" t="s">
        <v>167</v>
      </c>
      <c r="AG1388" s="6">
        <v>0</v>
      </c>
      <c r="AH1388" s="6">
        <v>2</v>
      </c>
      <c r="AI1388" s="6">
        <v>0</v>
      </c>
      <c r="AJ1388" s="6">
        <v>1.5</v>
      </c>
      <c r="AK1388" s="11">
        <v>0</v>
      </c>
      <c r="AL1388" s="11">
        <v>0</v>
      </c>
      <c r="AM1388" s="11">
        <v>0</v>
      </c>
      <c r="AN1388" s="11">
        <v>1.5</v>
      </c>
      <c r="AO1388" s="11">
        <v>1200</v>
      </c>
      <c r="AP1388" s="11">
        <v>1</v>
      </c>
      <c r="AQ1388" s="11">
        <v>15</v>
      </c>
      <c r="AR1388" s="6">
        <v>0</v>
      </c>
      <c r="AS1388" s="11" t="s">
        <v>158</v>
      </c>
      <c r="AT1388" s="12" t="s">
        <v>197</v>
      </c>
      <c r="AU1388" s="11" t="s">
        <v>169</v>
      </c>
      <c r="AV1388" s="14">
        <v>10000011</v>
      </c>
      <c r="AW1388" s="14">
        <v>70404001</v>
      </c>
      <c r="AX1388" s="12" t="s">
        <v>170</v>
      </c>
      <c r="AY1388" s="11">
        <v>0</v>
      </c>
      <c r="AZ1388" s="13">
        <v>0</v>
      </c>
      <c r="BA1388" s="13">
        <v>0</v>
      </c>
      <c r="BB1388" s="37" t="s">
        <v>481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70304007</v>
      </c>
      <c r="D1389" s="12" t="s">
        <v>471</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392</v>
      </c>
      <c r="AG1389" s="6">
        <v>0</v>
      </c>
      <c r="AH1389" s="6">
        <v>1</v>
      </c>
      <c r="AI1389" s="6">
        <v>0</v>
      </c>
      <c r="AJ1389" s="6">
        <v>3</v>
      </c>
      <c r="AK1389" s="11">
        <v>0</v>
      </c>
      <c r="AL1389" s="11">
        <v>0</v>
      </c>
      <c r="AM1389" s="11">
        <v>0</v>
      </c>
      <c r="AN1389" s="11">
        <v>3</v>
      </c>
      <c r="AO1389" s="11">
        <v>5000</v>
      </c>
      <c r="AP1389" s="11">
        <v>2.5</v>
      </c>
      <c r="AQ1389" s="11">
        <v>0</v>
      </c>
      <c r="AR1389" s="6">
        <v>0</v>
      </c>
      <c r="AS1389" s="11" t="s">
        <v>426</v>
      </c>
      <c r="AT1389" s="15" t="s">
        <v>197</v>
      </c>
      <c r="AU1389" s="11" t="s">
        <v>349</v>
      </c>
      <c r="AV1389" s="14">
        <v>10000007</v>
      </c>
      <c r="AW1389" s="14">
        <v>70205002</v>
      </c>
      <c r="AX1389" s="12" t="s">
        <v>160</v>
      </c>
      <c r="AY1389" s="11">
        <v>0</v>
      </c>
      <c r="AZ1389" s="13">
        <v>0</v>
      </c>
      <c r="BA1389" s="13">
        <v>0</v>
      </c>
      <c r="BB1389" s="37" t="s">
        <v>472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70304008</v>
      </c>
      <c r="D1390" s="9" t="s">
        <v>482</v>
      </c>
      <c r="E1390" s="9">
        <v>1</v>
      </c>
      <c r="F1390" s="9">
        <v>60010002</v>
      </c>
      <c r="G1390" s="9">
        <v>0</v>
      </c>
      <c r="H1390" s="10">
        <v>0</v>
      </c>
      <c r="I1390" s="9">
        <v>0</v>
      </c>
      <c r="J1390" s="9">
        <v>0</v>
      </c>
      <c r="K1390" s="10">
        <v>0</v>
      </c>
      <c r="L1390" s="10">
        <v>0</v>
      </c>
      <c r="M1390" s="9">
        <v>0</v>
      </c>
      <c r="N1390" s="11">
        <v>2</v>
      </c>
      <c r="O1390" s="9">
        <v>2</v>
      </c>
      <c r="P1390" s="9">
        <v>0.95</v>
      </c>
      <c r="Q1390" s="9">
        <v>0</v>
      </c>
      <c r="R1390" s="6">
        <v>0</v>
      </c>
      <c r="S1390" s="9">
        <v>0</v>
      </c>
      <c r="T1390" s="11">
        <v>1</v>
      </c>
      <c r="U1390" s="9">
        <v>2</v>
      </c>
      <c r="V1390" s="10">
        <v>0</v>
      </c>
      <c r="W1390" s="9">
        <v>3</v>
      </c>
      <c r="X1390" s="9">
        <v>0</v>
      </c>
      <c r="Y1390" s="9">
        <v>0</v>
      </c>
      <c r="Z1390" s="9">
        <v>0</v>
      </c>
      <c r="AA1390" s="10">
        <v>0</v>
      </c>
      <c r="AB1390" s="9">
        <v>0</v>
      </c>
      <c r="AC1390" s="9">
        <v>0</v>
      </c>
      <c r="AD1390" s="9">
        <v>15</v>
      </c>
      <c r="AE1390" s="9">
        <v>2</v>
      </c>
      <c r="AF1390" s="9" t="s">
        <v>483</v>
      </c>
      <c r="AG1390" s="27">
        <v>0</v>
      </c>
      <c r="AH1390" s="27">
        <v>2</v>
      </c>
      <c r="AI1390" s="6">
        <v>0</v>
      </c>
      <c r="AJ1390" s="9">
        <v>4</v>
      </c>
      <c r="AK1390" s="28">
        <v>0</v>
      </c>
      <c r="AL1390" s="9">
        <v>0</v>
      </c>
      <c r="AM1390" s="9">
        <v>0</v>
      </c>
      <c r="AN1390" s="9">
        <v>2</v>
      </c>
      <c r="AO1390" s="11">
        <v>4000</v>
      </c>
      <c r="AP1390" s="9">
        <v>2</v>
      </c>
      <c r="AQ1390" s="9">
        <v>0</v>
      </c>
      <c r="AR1390" s="6">
        <v>0</v>
      </c>
      <c r="AS1390" s="11" t="s">
        <v>426</v>
      </c>
      <c r="AT1390" s="15" t="s">
        <v>214</v>
      </c>
      <c r="AU1390" s="10">
        <v>0</v>
      </c>
      <c r="AV1390" s="10">
        <v>0</v>
      </c>
      <c r="AW1390" s="10">
        <v>70205004</v>
      </c>
      <c r="AX1390" s="15" t="s">
        <v>160</v>
      </c>
      <c r="AY1390" s="11">
        <v>0</v>
      </c>
      <c r="AZ1390" s="13">
        <v>0</v>
      </c>
      <c r="BA1390" s="13">
        <v>0</v>
      </c>
      <c r="BB1390" s="37" t="s">
        <v>484</v>
      </c>
      <c r="BC1390" s="9">
        <v>2</v>
      </c>
      <c r="BD1390" s="9">
        <v>0</v>
      </c>
      <c r="BE1390" s="14">
        <v>0</v>
      </c>
      <c r="BF1390" s="9">
        <v>1</v>
      </c>
      <c r="BG1390" s="9">
        <v>2</v>
      </c>
      <c r="BH1390" s="28">
        <v>0</v>
      </c>
      <c r="BI1390" s="9">
        <v>0</v>
      </c>
      <c r="BJ1390" s="6">
        <v>0</v>
      </c>
      <c r="BK1390" s="6">
        <v>0</v>
      </c>
      <c r="BL1390" s="6">
        <v>0</v>
      </c>
      <c r="BM1390" s="6">
        <v>0</v>
      </c>
      <c r="BN1390" s="6">
        <v>0</v>
      </c>
      <c r="BO1390" s="6">
        <v>0</v>
      </c>
    </row>
    <row r="1391" spans="3:67" ht="20.100000000000001" customHeight="1">
      <c r="C1391" s="14">
        <v>70305001</v>
      </c>
      <c r="D1391" s="12" t="s">
        <v>634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3</v>
      </c>
      <c r="AO1391" s="11">
        <v>5000</v>
      </c>
      <c r="AP1391" s="11">
        <v>3</v>
      </c>
      <c r="AQ1391" s="11">
        <v>0</v>
      </c>
      <c r="AR1391" s="6">
        <v>0</v>
      </c>
      <c r="AS1391" s="11">
        <v>80001030</v>
      </c>
      <c r="AT1391" s="15" t="s">
        <v>197</v>
      </c>
      <c r="AU1391" s="11" t="s">
        <v>349</v>
      </c>
      <c r="AV1391" s="14">
        <v>10000007</v>
      </c>
      <c r="AW1391" s="14">
        <v>70204002</v>
      </c>
      <c r="AX1391" s="12" t="s">
        <v>160</v>
      </c>
      <c r="AY1391" s="11" t="s">
        <v>1884</v>
      </c>
      <c r="AZ1391" s="13">
        <v>0</v>
      </c>
      <c r="BA1391" s="13">
        <v>0</v>
      </c>
      <c r="BB1391" s="37" t="s">
        <v>670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70305002</v>
      </c>
      <c r="D1392" s="12" t="s">
        <v>671</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10000</v>
      </c>
      <c r="AP1392" s="11">
        <v>1</v>
      </c>
      <c r="AQ1392" s="11">
        <v>5</v>
      </c>
      <c r="AR1392" s="6">
        <v>0</v>
      </c>
      <c r="AS1392" s="11" t="s">
        <v>158</v>
      </c>
      <c r="AT1392" s="15" t="s">
        <v>398</v>
      </c>
      <c r="AU1392" s="11" t="s">
        <v>349</v>
      </c>
      <c r="AV1392" s="14">
        <v>10000007</v>
      </c>
      <c r="AW1392" s="14">
        <v>70302003</v>
      </c>
      <c r="AX1392" s="15" t="s">
        <v>380</v>
      </c>
      <c r="AY1392" s="11">
        <v>0</v>
      </c>
      <c r="AZ1392" s="13">
        <v>0</v>
      </c>
      <c r="BA1392" s="13">
        <v>0</v>
      </c>
      <c r="BB1392" s="37" t="s">
        <v>630</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70305003</v>
      </c>
      <c r="D1393" s="15" t="s">
        <v>401</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12</v>
      </c>
      <c r="AE1393" s="14">
        <v>0</v>
      </c>
      <c r="AF1393" s="14">
        <v>0</v>
      </c>
      <c r="AG1393" s="6">
        <v>7</v>
      </c>
      <c r="AH1393" s="6">
        <v>0</v>
      </c>
      <c r="AI1393" s="6">
        <v>0</v>
      </c>
      <c r="AJ1393" s="6">
        <v>0</v>
      </c>
      <c r="AK1393" s="14">
        <v>0</v>
      </c>
      <c r="AL1393" s="14">
        <v>0</v>
      </c>
      <c r="AM1393" s="14">
        <v>0</v>
      </c>
      <c r="AN1393" s="14">
        <v>0</v>
      </c>
      <c r="AO1393" s="14">
        <v>1000</v>
      </c>
      <c r="AP1393" s="14">
        <v>0</v>
      </c>
      <c r="AQ1393" s="14">
        <v>0</v>
      </c>
      <c r="AR1393" s="6">
        <v>0</v>
      </c>
      <c r="AS1393" s="14">
        <v>90204004</v>
      </c>
      <c r="AT1393" s="15" t="s">
        <v>159</v>
      </c>
      <c r="AU1393" s="14" t="s">
        <v>247</v>
      </c>
      <c r="AV1393" s="14">
        <v>0</v>
      </c>
      <c r="AW1393" s="14">
        <v>0</v>
      </c>
      <c r="AX1393" s="15" t="s">
        <v>160</v>
      </c>
      <c r="AY1393" s="15" t="s">
        <v>158</v>
      </c>
      <c r="AZ1393" s="13">
        <v>0</v>
      </c>
      <c r="BA1393" s="13">
        <v>0</v>
      </c>
      <c r="BB1393" s="68" t="s">
        <v>402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70305004</v>
      </c>
      <c r="D1394" s="15" t="s">
        <v>466</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t="s">
        <v>464</v>
      </c>
      <c r="AS1394" s="14" t="s">
        <v>158</v>
      </c>
      <c r="AT1394" s="15" t="s">
        <v>159</v>
      </c>
      <c r="AU1394" s="14" t="s">
        <v>247</v>
      </c>
      <c r="AV1394" s="14">
        <v>0</v>
      </c>
      <c r="AW1394" s="14">
        <v>0</v>
      </c>
      <c r="AX1394" s="15" t="s">
        <v>160</v>
      </c>
      <c r="AY1394" s="15" t="s">
        <v>158</v>
      </c>
      <c r="AZ1394" s="13">
        <v>0</v>
      </c>
      <c r="BA1394" s="13">
        <v>0</v>
      </c>
      <c r="BB1394" s="68" t="s">
        <v>636</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70305005</v>
      </c>
      <c r="D1395" s="12" t="s">
        <v>672</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392</v>
      </c>
      <c r="AG1395" s="6">
        <v>0</v>
      </c>
      <c r="AH1395" s="6">
        <v>1</v>
      </c>
      <c r="AI1395" s="6">
        <v>0</v>
      </c>
      <c r="AJ1395" s="6">
        <v>3</v>
      </c>
      <c r="AK1395" s="11">
        <v>0</v>
      </c>
      <c r="AL1395" s="11">
        <v>0</v>
      </c>
      <c r="AM1395" s="11">
        <v>0</v>
      </c>
      <c r="AN1395" s="11">
        <v>3</v>
      </c>
      <c r="AO1395" s="11">
        <v>5000</v>
      </c>
      <c r="AP1395" s="11">
        <v>2.5</v>
      </c>
      <c r="AQ1395" s="11">
        <v>0</v>
      </c>
      <c r="AR1395" s="6">
        <v>0</v>
      </c>
      <c r="AS1395" s="11" t="s">
        <v>426</v>
      </c>
      <c r="AT1395" s="15" t="s">
        <v>214</v>
      </c>
      <c r="AU1395" s="11" t="s">
        <v>349</v>
      </c>
      <c r="AV1395" s="14">
        <v>10000007</v>
      </c>
      <c r="AW1395" s="14">
        <v>70305005</v>
      </c>
      <c r="AX1395" s="12" t="s">
        <v>160</v>
      </c>
      <c r="AY1395" s="11">
        <v>0</v>
      </c>
      <c r="AZ1395" s="13">
        <v>0</v>
      </c>
      <c r="BA1395" s="13">
        <v>0</v>
      </c>
      <c r="BB1395" s="37" t="s">
        <v>1885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70305006</v>
      </c>
      <c r="D1396" s="12" t="s">
        <v>1886</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15</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1887</v>
      </c>
      <c r="AZ1396" s="13">
        <v>0</v>
      </c>
      <c r="BA1396" s="13">
        <v>0</v>
      </c>
      <c r="BB1396" s="37" t="s">
        <v>1888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70305007</v>
      </c>
      <c r="D1397" s="12" t="s">
        <v>1889</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7</v>
      </c>
      <c r="AE1397" s="11">
        <v>1</v>
      </c>
      <c r="AF1397" s="11" t="s">
        <v>392</v>
      </c>
      <c r="AG1397" s="6">
        <v>0</v>
      </c>
      <c r="AH1397" s="6">
        <v>1</v>
      </c>
      <c r="AI1397" s="6">
        <v>0</v>
      </c>
      <c r="AJ1397" s="6">
        <v>3</v>
      </c>
      <c r="AK1397" s="11">
        <v>0</v>
      </c>
      <c r="AL1397" s="11">
        <v>0</v>
      </c>
      <c r="AM1397" s="11">
        <v>0</v>
      </c>
      <c r="AN1397" s="11">
        <v>3</v>
      </c>
      <c r="AO1397" s="11">
        <v>5000</v>
      </c>
      <c r="AP1397" s="11">
        <v>2.5</v>
      </c>
      <c r="AQ1397" s="11">
        <v>0</v>
      </c>
      <c r="AR1397" s="6">
        <v>0</v>
      </c>
      <c r="AS1397" s="11" t="s">
        <v>158</v>
      </c>
      <c r="AT1397" s="15" t="s">
        <v>159</v>
      </c>
      <c r="AU1397" s="11" t="s">
        <v>349</v>
      </c>
      <c r="AV1397" s="14">
        <v>10000007</v>
      </c>
      <c r="AW1397" s="14">
        <v>70305007</v>
      </c>
      <c r="AX1397" s="12" t="s">
        <v>160</v>
      </c>
      <c r="AY1397" s="11">
        <v>0</v>
      </c>
      <c r="AZ1397" s="13">
        <v>0</v>
      </c>
      <c r="BA1397" s="13">
        <v>0</v>
      </c>
      <c r="BB1397" s="37" t="s">
        <v>378</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70401001</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20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159</v>
      </c>
      <c r="AU1398" s="11" t="s">
        <v>356</v>
      </c>
      <c r="AV1398" s="14">
        <v>0</v>
      </c>
      <c r="AW1398" s="14">
        <v>0</v>
      </c>
      <c r="AX1398" s="12" t="s">
        <v>344</v>
      </c>
      <c r="AY1398" s="11" t="s">
        <v>1890</v>
      </c>
      <c r="AZ1398" s="13">
        <v>0</v>
      </c>
      <c r="BA1398" s="13">
        <v>0</v>
      </c>
      <c r="BB1398" s="37" t="s">
        <v>1891</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70401002</v>
      </c>
      <c r="D1399" s="12" t="s">
        <v>1892</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1893</v>
      </c>
      <c r="AZ1399" s="13">
        <v>0</v>
      </c>
      <c r="BA1399" s="13">
        <v>0</v>
      </c>
      <c r="BB1399" s="37" t="s">
        <v>1894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70401003</v>
      </c>
      <c r="D1400" s="15" t="s">
        <v>458</v>
      </c>
      <c r="E1400" s="14">
        <v>1</v>
      </c>
      <c r="F1400" s="14">
        <v>60010500</v>
      </c>
      <c r="G1400" s="14">
        <v>0</v>
      </c>
      <c r="H1400" s="13">
        <v>0</v>
      </c>
      <c r="I1400" s="14">
        <v>1</v>
      </c>
      <c r="J1400" s="14">
        <v>0</v>
      </c>
      <c r="K1400" s="14">
        <v>0</v>
      </c>
      <c r="L1400" s="14">
        <v>0</v>
      </c>
      <c r="M1400" s="14">
        <v>0</v>
      </c>
      <c r="N1400" s="11">
        <v>2</v>
      </c>
      <c r="O1400" s="14">
        <v>1</v>
      </c>
      <c r="P1400" s="14">
        <v>0.05</v>
      </c>
      <c r="Q1400" s="14">
        <v>0</v>
      </c>
      <c r="R1400" s="6">
        <v>0</v>
      </c>
      <c r="S1400" s="13">
        <v>0</v>
      </c>
      <c r="T1400" s="11">
        <v>1</v>
      </c>
      <c r="U1400" s="14">
        <v>1</v>
      </c>
      <c r="V1400" s="14">
        <v>0</v>
      </c>
      <c r="W1400" s="14">
        <v>2</v>
      </c>
      <c r="X1400" s="14">
        <v>0</v>
      </c>
      <c r="Y1400" s="14">
        <v>0</v>
      </c>
      <c r="Z1400" s="14">
        <v>0</v>
      </c>
      <c r="AA1400" s="14">
        <v>0</v>
      </c>
      <c r="AB1400" s="11">
        <v>0</v>
      </c>
      <c r="AC1400" s="14">
        <v>0</v>
      </c>
      <c r="AD1400" s="14">
        <v>10</v>
      </c>
      <c r="AE1400" s="14">
        <v>0</v>
      </c>
      <c r="AF1400" s="14">
        <v>0</v>
      </c>
      <c r="AG1400" s="6">
        <v>7</v>
      </c>
      <c r="AH1400" s="6">
        <v>0</v>
      </c>
      <c r="AI1400" s="6">
        <v>0</v>
      </c>
      <c r="AJ1400" s="6">
        <v>0</v>
      </c>
      <c r="AK1400" s="14">
        <v>0</v>
      </c>
      <c r="AL1400" s="14">
        <v>0</v>
      </c>
      <c r="AM1400" s="14">
        <v>0</v>
      </c>
      <c r="AN1400" s="14">
        <v>0</v>
      </c>
      <c r="AO1400" s="14">
        <v>1000</v>
      </c>
      <c r="AP1400" s="14">
        <v>0.5</v>
      </c>
      <c r="AQ1400" s="14">
        <v>0</v>
      </c>
      <c r="AR1400" s="6">
        <v>0</v>
      </c>
      <c r="AS1400" s="14" t="s">
        <v>426</v>
      </c>
      <c r="AT1400" s="15" t="s">
        <v>459</v>
      </c>
      <c r="AU1400" s="14">
        <v>0</v>
      </c>
      <c r="AV1400" s="14">
        <v>10007001</v>
      </c>
      <c r="AW1400" s="14">
        <v>0</v>
      </c>
      <c r="AX1400" s="15" t="s">
        <v>160</v>
      </c>
      <c r="AY1400" s="15" t="s">
        <v>158</v>
      </c>
      <c r="AZ1400" s="13">
        <v>0</v>
      </c>
      <c r="BA1400" s="13">
        <v>0</v>
      </c>
      <c r="BB1400" s="68" t="s">
        <v>460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70401004</v>
      </c>
      <c r="D1401" s="15" t="s">
        <v>352</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158</v>
      </c>
      <c r="AU1401" s="14" t="s">
        <v>247</v>
      </c>
      <c r="AV1401" s="14">
        <v>0</v>
      </c>
      <c r="AW1401" s="14">
        <v>40000003</v>
      </c>
      <c r="AX1401" s="15" t="s">
        <v>160</v>
      </c>
      <c r="AY1401" s="15" t="s">
        <v>158</v>
      </c>
      <c r="AZ1401" s="13">
        <v>0</v>
      </c>
      <c r="BA1401" s="13">
        <v>0</v>
      </c>
      <c r="BB1401" s="68" t="s">
        <v>510</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70401005</v>
      </c>
      <c r="D1402" s="15" t="s">
        <v>466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1">
        <v>15</v>
      </c>
      <c r="AE1402" s="14">
        <v>0</v>
      </c>
      <c r="AF1402" s="14">
        <v>0</v>
      </c>
      <c r="AG1402" s="6">
        <v>2</v>
      </c>
      <c r="AH1402" s="6">
        <v>0</v>
      </c>
      <c r="AI1402" s="6">
        <v>0</v>
      </c>
      <c r="AJ1402" s="6">
        <v>0</v>
      </c>
      <c r="AK1402" s="14">
        <v>0</v>
      </c>
      <c r="AL1402" s="14">
        <v>0</v>
      </c>
      <c r="AM1402" s="14">
        <v>0</v>
      </c>
      <c r="AN1402" s="14">
        <v>0</v>
      </c>
      <c r="AO1402" s="14">
        <v>1000</v>
      </c>
      <c r="AP1402" s="14">
        <v>0</v>
      </c>
      <c r="AQ1402" s="14">
        <v>0</v>
      </c>
      <c r="AR1402" s="6">
        <v>90304001</v>
      </c>
      <c r="AS1402" s="14" t="s">
        <v>158</v>
      </c>
      <c r="AT1402" s="15" t="s">
        <v>214</v>
      </c>
      <c r="AU1402" s="14" t="s">
        <v>247</v>
      </c>
      <c r="AV1402" s="14">
        <v>0</v>
      </c>
      <c r="AW1402" s="14">
        <v>0</v>
      </c>
      <c r="AX1402" s="15" t="s">
        <v>160</v>
      </c>
      <c r="AY1402" s="15" t="s">
        <v>158</v>
      </c>
      <c r="AZ1402" s="13">
        <v>0</v>
      </c>
      <c r="BA1402" s="13">
        <v>0</v>
      </c>
      <c r="BB1402" s="68" t="s">
        <v>467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70401006</v>
      </c>
      <c r="D1403" s="12" t="s">
        <v>1895</v>
      </c>
      <c r="E1403" s="14">
        <v>1</v>
      </c>
      <c r="F1403" s="11">
        <v>60010300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350</v>
      </c>
      <c r="Y1403" s="11">
        <v>0</v>
      </c>
      <c r="Z1403" s="11">
        <v>0</v>
      </c>
      <c r="AA1403" s="11">
        <v>0</v>
      </c>
      <c r="AB1403" s="11">
        <v>0</v>
      </c>
      <c r="AC1403" s="11">
        <v>0</v>
      </c>
      <c r="AD1403" s="11">
        <v>9</v>
      </c>
      <c r="AE1403" s="11">
        <v>2</v>
      </c>
      <c r="AF1403" s="11" t="s">
        <v>167</v>
      </c>
      <c r="AG1403" s="6">
        <v>0</v>
      </c>
      <c r="AH1403" s="6">
        <v>2</v>
      </c>
      <c r="AI1403" s="6">
        <v>0</v>
      </c>
      <c r="AJ1403" s="6">
        <v>1.5</v>
      </c>
      <c r="AK1403" s="11">
        <v>0</v>
      </c>
      <c r="AL1403" s="11">
        <v>0</v>
      </c>
      <c r="AM1403" s="11">
        <v>0</v>
      </c>
      <c r="AN1403" s="11">
        <v>1.5</v>
      </c>
      <c r="AO1403" s="11">
        <v>3000</v>
      </c>
      <c r="AP1403" s="11">
        <v>1</v>
      </c>
      <c r="AQ1403" s="11">
        <v>0</v>
      </c>
      <c r="AR1403" s="6">
        <v>0</v>
      </c>
      <c r="AS1403" s="11" t="s">
        <v>1896</v>
      </c>
      <c r="AT1403" s="15" t="s">
        <v>398</v>
      </c>
      <c r="AU1403" s="11" t="s">
        <v>356</v>
      </c>
      <c r="AV1403" s="14">
        <v>10000007</v>
      </c>
      <c r="AW1403" s="14">
        <v>70401006</v>
      </c>
      <c r="AX1403" s="12" t="s">
        <v>160</v>
      </c>
      <c r="AY1403" s="11">
        <v>0</v>
      </c>
      <c r="AZ1403" s="13">
        <v>0</v>
      </c>
      <c r="BA1403" s="13">
        <v>0</v>
      </c>
      <c r="BB1403" s="37" t="s">
        <v>1897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70402001</v>
      </c>
      <c r="D1404" s="12" t="s">
        <v>639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508</v>
      </c>
      <c r="AG1404" s="6">
        <v>0</v>
      </c>
      <c r="AH1404" s="6">
        <v>0</v>
      </c>
      <c r="AI1404" s="6">
        <v>0</v>
      </c>
      <c r="AJ1404" s="6">
        <v>0</v>
      </c>
      <c r="AK1404" s="11">
        <v>0</v>
      </c>
      <c r="AL1404" s="11">
        <v>0</v>
      </c>
      <c r="AM1404" s="11">
        <v>0</v>
      </c>
      <c r="AN1404" s="11">
        <v>0.5</v>
      </c>
      <c r="AO1404" s="11">
        <v>999999</v>
      </c>
      <c r="AP1404" s="11">
        <v>0.5</v>
      </c>
      <c r="AQ1404" s="11">
        <v>0</v>
      </c>
      <c r="AR1404" s="6">
        <v>0</v>
      </c>
      <c r="AS1404" s="185" t="s">
        <v>587</v>
      </c>
      <c r="AT1404" s="15" t="s">
        <v>214</v>
      </c>
      <c r="AU1404" s="11" t="s">
        <v>349</v>
      </c>
      <c r="AV1404" s="14">
        <v>10000007</v>
      </c>
      <c r="AW1404" s="14">
        <v>70202004</v>
      </c>
      <c r="AX1404" s="15" t="s">
        <v>230</v>
      </c>
      <c r="AY1404" s="15" t="s">
        <v>260</v>
      </c>
      <c r="AZ1404" s="13">
        <v>0</v>
      </c>
      <c r="BA1404" s="13">
        <v>0</v>
      </c>
      <c r="BB1404" s="37" t="s">
        <v>576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70402002</v>
      </c>
      <c r="D1405" s="12" t="s">
        <v>1898</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356</v>
      </c>
      <c r="AV1405" s="14">
        <v>0</v>
      </c>
      <c r="AW1405" s="14">
        <v>0</v>
      </c>
      <c r="AX1405" s="12" t="s">
        <v>344</v>
      </c>
      <c r="AY1405" s="11" t="s">
        <v>1899</v>
      </c>
      <c r="AZ1405" s="13">
        <v>0</v>
      </c>
      <c r="BA1405" s="13">
        <v>0</v>
      </c>
      <c r="BB1405" s="37" t="s">
        <v>1900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70402003</v>
      </c>
      <c r="D1406" s="12" t="s">
        <v>1865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392</v>
      </c>
      <c r="AG1406" s="6">
        <v>0</v>
      </c>
      <c r="AH1406" s="6">
        <v>1</v>
      </c>
      <c r="AI1406" s="6">
        <v>0</v>
      </c>
      <c r="AJ1406" s="6">
        <v>3</v>
      </c>
      <c r="AK1406" s="11">
        <v>0</v>
      </c>
      <c r="AL1406" s="11">
        <v>0</v>
      </c>
      <c r="AM1406" s="11">
        <v>0</v>
      </c>
      <c r="AN1406" s="11">
        <v>2.5</v>
      </c>
      <c r="AO1406" s="11">
        <v>5000</v>
      </c>
      <c r="AP1406" s="11">
        <v>2</v>
      </c>
      <c r="AQ1406" s="11">
        <v>0</v>
      </c>
      <c r="AR1406" s="6">
        <v>0</v>
      </c>
      <c r="AS1406" s="11" t="s">
        <v>426</v>
      </c>
      <c r="AT1406" s="15" t="s">
        <v>398</v>
      </c>
      <c r="AU1406" s="11" t="s">
        <v>349</v>
      </c>
      <c r="AV1406" s="14">
        <v>10000007</v>
      </c>
      <c r="AW1406" s="14">
        <v>70402003</v>
      </c>
      <c r="AX1406" s="12" t="s">
        <v>160</v>
      </c>
      <c r="AY1406" s="11">
        <v>0</v>
      </c>
      <c r="AZ1406" s="13">
        <v>0</v>
      </c>
      <c r="BA1406" s="13">
        <v>0</v>
      </c>
      <c r="BB1406" s="37" t="s">
        <v>1885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70402004</v>
      </c>
      <c r="D1407" s="15" t="s">
        <v>458</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503</v>
      </c>
      <c r="AT1407" s="15" t="s">
        <v>459</v>
      </c>
      <c r="AU1407" s="14">
        <v>0</v>
      </c>
      <c r="AV1407" s="14">
        <v>10007001</v>
      </c>
      <c r="AW1407" s="14">
        <v>0</v>
      </c>
      <c r="AX1407" s="15" t="s">
        <v>160</v>
      </c>
      <c r="AY1407" s="15" t="s">
        <v>158</v>
      </c>
      <c r="AZ1407" s="13">
        <v>0</v>
      </c>
      <c r="BA1407" s="13">
        <v>0</v>
      </c>
      <c r="BB1407" s="68" t="s">
        <v>1901</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70402005</v>
      </c>
      <c r="D1408" s="15" t="s">
        <v>369</v>
      </c>
      <c r="E1408" s="14">
        <v>1</v>
      </c>
      <c r="F1408" s="14">
        <v>60010500</v>
      </c>
      <c r="G1408" s="14">
        <v>0</v>
      </c>
      <c r="H1408" s="13">
        <v>0</v>
      </c>
      <c r="I1408" s="14">
        <v>1</v>
      </c>
      <c r="J1408" s="14">
        <v>0</v>
      </c>
      <c r="K1408" s="14">
        <v>0</v>
      </c>
      <c r="L1408" s="14">
        <v>0</v>
      </c>
      <c r="M1408" s="14">
        <v>0</v>
      </c>
      <c r="N1408" s="11">
        <v>2</v>
      </c>
      <c r="O1408" s="14">
        <v>2</v>
      </c>
      <c r="P1408" s="14">
        <v>0.3</v>
      </c>
      <c r="Q1408" s="14">
        <v>1</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90402005</v>
      </c>
      <c r="AS1408" s="14" t="s">
        <v>158</v>
      </c>
      <c r="AT1408" s="15" t="s">
        <v>159</v>
      </c>
      <c r="AU1408" s="14" t="s">
        <v>247</v>
      </c>
      <c r="AV1408" s="14">
        <v>0</v>
      </c>
      <c r="AW1408" s="14">
        <v>0</v>
      </c>
      <c r="AX1408" s="15" t="s">
        <v>160</v>
      </c>
      <c r="AY1408" s="15" t="s">
        <v>158</v>
      </c>
      <c r="AZ1408" s="13">
        <v>0</v>
      </c>
      <c r="BA1408" s="13">
        <v>0</v>
      </c>
      <c r="BB1408" s="68" t="s">
        <v>501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70403001</v>
      </c>
      <c r="D1409" s="12" t="s">
        <v>1902</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1903</v>
      </c>
      <c r="AZ1409" s="13">
        <v>0</v>
      </c>
      <c r="BA1409" s="13">
        <v>0</v>
      </c>
      <c r="BB1409" s="37" t="s">
        <v>1904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70403002</v>
      </c>
      <c r="D1410" s="12" t="s">
        <v>1905</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167</v>
      </c>
      <c r="AG1410" s="6">
        <v>0</v>
      </c>
      <c r="AH1410" s="6">
        <v>2</v>
      </c>
      <c r="AI1410" s="6">
        <v>0</v>
      </c>
      <c r="AJ1410" s="6">
        <v>1.5</v>
      </c>
      <c r="AK1410" s="11">
        <v>0</v>
      </c>
      <c r="AL1410" s="11">
        <v>0</v>
      </c>
      <c r="AM1410" s="11">
        <v>0</v>
      </c>
      <c r="AN1410" s="11">
        <v>1</v>
      </c>
      <c r="AO1410" s="11">
        <v>3000</v>
      </c>
      <c r="AP1410" s="11">
        <v>0.5</v>
      </c>
      <c r="AQ1410" s="11">
        <v>0</v>
      </c>
      <c r="AR1410" s="6">
        <v>0</v>
      </c>
      <c r="AS1410" s="11" t="s">
        <v>503</v>
      </c>
      <c r="AT1410" s="12" t="s">
        <v>214</v>
      </c>
      <c r="AU1410" s="11" t="s">
        <v>356</v>
      </c>
      <c r="AV1410" s="14">
        <v>10000007</v>
      </c>
      <c r="AW1410" s="14">
        <v>70403002</v>
      </c>
      <c r="AX1410" s="12" t="s">
        <v>160</v>
      </c>
      <c r="AY1410" s="11">
        <v>0</v>
      </c>
      <c r="AZ1410" s="13">
        <v>0</v>
      </c>
      <c r="BA1410" s="13">
        <v>0</v>
      </c>
      <c r="BB1410" s="37" t="s">
        <v>1897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70403003</v>
      </c>
      <c r="D1411" s="12" t="s">
        <v>620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392</v>
      </c>
      <c r="AG1411" s="6">
        <v>0</v>
      </c>
      <c r="AH1411" s="6">
        <v>1</v>
      </c>
      <c r="AI1411" s="6">
        <v>0</v>
      </c>
      <c r="AJ1411" s="6">
        <v>3</v>
      </c>
      <c r="AK1411" s="11">
        <v>0</v>
      </c>
      <c r="AL1411" s="11">
        <v>0</v>
      </c>
      <c r="AM1411" s="11">
        <v>0</v>
      </c>
      <c r="AN1411" s="11">
        <v>3</v>
      </c>
      <c r="AO1411" s="11">
        <v>5000</v>
      </c>
      <c r="AP1411" s="11">
        <v>2.5</v>
      </c>
      <c r="AQ1411" s="11">
        <v>0</v>
      </c>
      <c r="AR1411" s="6">
        <v>0</v>
      </c>
      <c r="AS1411" s="11" t="s">
        <v>426</v>
      </c>
      <c r="AT1411" s="15" t="s">
        <v>197</v>
      </c>
      <c r="AU1411" s="11" t="s">
        <v>349</v>
      </c>
      <c r="AV1411" s="14">
        <v>10000007</v>
      </c>
      <c r="AW1411" s="14">
        <v>70403003</v>
      </c>
      <c r="AX1411" s="12" t="s">
        <v>160</v>
      </c>
      <c r="AY1411" s="11">
        <v>0</v>
      </c>
      <c r="AZ1411" s="13">
        <v>0</v>
      </c>
      <c r="BA1411" s="13">
        <v>0</v>
      </c>
      <c r="BB1411" s="37" t="s">
        <v>1885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70403004</v>
      </c>
      <c r="D1412" s="12" t="s">
        <v>545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80001030</v>
      </c>
      <c r="AT1412" s="15" t="s">
        <v>398</v>
      </c>
      <c r="AU1412" s="11" t="s">
        <v>349</v>
      </c>
      <c r="AV1412" s="14">
        <v>10000007</v>
      </c>
      <c r="AW1412" s="14">
        <v>70403004</v>
      </c>
      <c r="AX1412" s="12" t="s">
        <v>160</v>
      </c>
      <c r="AY1412" s="11" t="s">
        <v>1906</v>
      </c>
      <c r="AZ1412" s="13">
        <v>0</v>
      </c>
      <c r="BA1412" s="13">
        <v>0</v>
      </c>
      <c r="BB1412" s="37" t="s">
        <v>1907</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70403005</v>
      </c>
      <c r="D1413" s="15" t="s">
        <v>369</v>
      </c>
      <c r="E1413" s="14">
        <v>1</v>
      </c>
      <c r="F1413" s="14">
        <v>60010500</v>
      </c>
      <c r="G1413" s="14">
        <v>0</v>
      </c>
      <c r="H1413" s="13">
        <v>0</v>
      </c>
      <c r="I1413" s="14">
        <v>1</v>
      </c>
      <c r="J1413" s="14">
        <v>0</v>
      </c>
      <c r="K1413" s="14">
        <v>0</v>
      </c>
      <c r="L1413" s="14">
        <v>0</v>
      </c>
      <c r="M1413" s="14">
        <v>0</v>
      </c>
      <c r="N1413" s="11">
        <v>2</v>
      </c>
      <c r="O1413" s="14">
        <v>2</v>
      </c>
      <c r="P1413" s="14">
        <v>0.3</v>
      </c>
      <c r="Q1413" s="14">
        <v>1</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v>90402005</v>
      </c>
      <c r="AS1413" s="14" t="s">
        <v>158</v>
      </c>
      <c r="AT1413" s="15" t="s">
        <v>159</v>
      </c>
      <c r="AU1413" s="14" t="s">
        <v>247</v>
      </c>
      <c r="AV1413" s="14">
        <v>0</v>
      </c>
      <c r="AW1413" s="14">
        <v>0</v>
      </c>
      <c r="AX1413" s="15" t="s">
        <v>160</v>
      </c>
      <c r="AY1413" s="15" t="s">
        <v>158</v>
      </c>
      <c r="AZ1413" s="13">
        <v>0</v>
      </c>
      <c r="BA1413" s="13">
        <v>0</v>
      </c>
      <c r="BB1413" s="68" t="s">
        <v>481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70404001</v>
      </c>
      <c r="D1414" s="15" t="s">
        <v>468</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426</v>
      </c>
      <c r="AT1414" s="15" t="s">
        <v>159</v>
      </c>
      <c r="AU1414" s="14" t="s">
        <v>356</v>
      </c>
      <c r="AV1414" s="14">
        <v>10003002</v>
      </c>
      <c r="AW1414" s="14">
        <v>70106005</v>
      </c>
      <c r="AX1414" s="15" t="s">
        <v>380</v>
      </c>
      <c r="AY1414" s="15">
        <v>0</v>
      </c>
      <c r="AZ1414" s="13">
        <v>0</v>
      </c>
      <c r="BA1414" s="13">
        <v>0</v>
      </c>
      <c r="BB1414" s="68" t="s">
        <v>604</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70404002</v>
      </c>
      <c r="D1415" s="12" t="s">
        <v>605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398</v>
      </c>
      <c r="AU1415" s="11" t="s">
        <v>349</v>
      </c>
      <c r="AV1415" s="14">
        <v>10000007</v>
      </c>
      <c r="AW1415" s="14">
        <v>70404002</v>
      </c>
      <c r="AX1415" s="12" t="s">
        <v>160</v>
      </c>
      <c r="AY1415" s="11" t="s">
        <v>1908</v>
      </c>
      <c r="AZ1415" s="13">
        <v>0</v>
      </c>
      <c r="BA1415" s="13">
        <v>0</v>
      </c>
      <c r="BB1415" s="37" t="s">
        <v>1909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70404003</v>
      </c>
      <c r="D1416" s="12" t="s">
        <v>478</v>
      </c>
      <c r="E1416" s="11">
        <v>1</v>
      </c>
      <c r="F1416" s="11">
        <v>60010300</v>
      </c>
      <c r="G1416" s="14">
        <v>0</v>
      </c>
      <c r="H1416" s="13">
        <v>0</v>
      </c>
      <c r="I1416" s="14">
        <v>1</v>
      </c>
      <c r="J1416" s="14">
        <v>0</v>
      </c>
      <c r="K1416" s="14">
        <v>0</v>
      </c>
      <c r="L1416" s="11">
        <v>0</v>
      </c>
      <c r="M1416" s="11">
        <v>0</v>
      </c>
      <c r="N1416" s="11">
        <v>2</v>
      </c>
      <c r="O1416" s="11">
        <v>2</v>
      </c>
      <c r="P1416" s="11">
        <v>0.5</v>
      </c>
      <c r="Q1416" s="11">
        <v>1</v>
      </c>
      <c r="R1416" s="6">
        <v>0</v>
      </c>
      <c r="S1416" s="11">
        <v>0</v>
      </c>
      <c r="T1416" s="11">
        <v>1</v>
      </c>
      <c r="U1416" s="11">
        <v>2</v>
      </c>
      <c r="V1416" s="11">
        <v>0</v>
      </c>
      <c r="W1416" s="11">
        <v>0</v>
      </c>
      <c r="X1416" s="11">
        <v>0</v>
      </c>
      <c r="Y1416" s="11">
        <v>0</v>
      </c>
      <c r="Z1416" s="11">
        <v>0</v>
      </c>
      <c r="AA1416" s="11">
        <v>0</v>
      </c>
      <c r="AB1416" s="11">
        <v>0</v>
      </c>
      <c r="AC1416" s="11">
        <v>0</v>
      </c>
      <c r="AD1416" s="11">
        <v>99999</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158</v>
      </c>
      <c r="AT1416" s="15" t="s">
        <v>214</v>
      </c>
      <c r="AU1416" s="11" t="s">
        <v>356</v>
      </c>
      <c r="AV1416" s="14">
        <v>0</v>
      </c>
      <c r="AW1416" s="14">
        <v>0</v>
      </c>
      <c r="AX1416" s="12" t="s">
        <v>344</v>
      </c>
      <c r="AY1416" s="11" t="s">
        <v>1910</v>
      </c>
      <c r="AZ1416" s="13">
        <v>0</v>
      </c>
      <c r="BA1416" s="13">
        <v>0</v>
      </c>
      <c r="BB1416" s="37" t="s">
        <v>510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70404004</v>
      </c>
      <c r="D1417" s="15" t="s">
        <v>352</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1">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90401004</v>
      </c>
      <c r="AS1417" s="14" t="s">
        <v>158</v>
      </c>
      <c r="AT1417" s="15" t="s">
        <v>158</v>
      </c>
      <c r="AU1417" s="14" t="s">
        <v>247</v>
      </c>
      <c r="AV1417" s="14">
        <v>0</v>
      </c>
      <c r="AW1417" s="14">
        <v>40000003</v>
      </c>
      <c r="AX1417" s="15" t="s">
        <v>160</v>
      </c>
      <c r="AY1417" s="15" t="s">
        <v>158</v>
      </c>
      <c r="AZ1417" s="13">
        <v>0</v>
      </c>
      <c r="BA1417" s="13">
        <v>0</v>
      </c>
      <c r="BB1417" s="68" t="s">
        <v>501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70404005</v>
      </c>
      <c r="D1418" s="15" t="s">
        <v>369</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90402005</v>
      </c>
      <c r="AS1418" s="14" t="s">
        <v>158</v>
      </c>
      <c r="AT1418" s="15" t="s">
        <v>159</v>
      </c>
      <c r="AU1418" s="14" t="s">
        <v>247</v>
      </c>
      <c r="AV1418" s="14">
        <v>0</v>
      </c>
      <c r="AW1418" s="14">
        <v>0</v>
      </c>
      <c r="AX1418" s="15" t="s">
        <v>160</v>
      </c>
      <c r="AY1418" s="15" t="s">
        <v>158</v>
      </c>
      <c r="AZ1418" s="13">
        <v>0</v>
      </c>
      <c r="BA1418" s="13">
        <v>0</v>
      </c>
      <c r="BB1418" s="68" t="s">
        <v>465</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70404006</v>
      </c>
      <c r="D1419" s="12" t="s">
        <v>714</v>
      </c>
      <c r="E1419" s="11">
        <v>2</v>
      </c>
      <c r="F1419" s="11">
        <v>61012301</v>
      </c>
      <c r="G1419" s="11">
        <v>0</v>
      </c>
      <c r="H1419" s="13">
        <v>0</v>
      </c>
      <c r="I1419" s="14">
        <v>1</v>
      </c>
      <c r="J1419" s="14">
        <v>0</v>
      </c>
      <c r="K1419" s="14">
        <v>0</v>
      </c>
      <c r="L1419" s="11">
        <v>0</v>
      </c>
      <c r="M1419" s="11">
        <v>0</v>
      </c>
      <c r="N1419" s="11">
        <v>2</v>
      </c>
      <c r="O1419" s="11">
        <v>1</v>
      </c>
      <c r="P1419" s="11">
        <v>0.5</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2</v>
      </c>
      <c r="AF1419" s="11" t="s">
        <v>167</v>
      </c>
      <c r="AG1419" s="6">
        <v>0</v>
      </c>
      <c r="AH1419" s="6">
        <v>2</v>
      </c>
      <c r="AI1419" s="6">
        <v>0</v>
      </c>
      <c r="AJ1419" s="6">
        <v>1.5</v>
      </c>
      <c r="AK1419" s="11">
        <v>0</v>
      </c>
      <c r="AL1419" s="11">
        <v>0</v>
      </c>
      <c r="AM1419" s="11">
        <v>0</v>
      </c>
      <c r="AN1419" s="11">
        <v>1.5</v>
      </c>
      <c r="AO1419" s="11">
        <v>1200</v>
      </c>
      <c r="AP1419" s="11">
        <v>1</v>
      </c>
      <c r="AQ1419" s="11">
        <v>30</v>
      </c>
      <c r="AR1419" s="6">
        <v>0</v>
      </c>
      <c r="AS1419" s="11" t="s">
        <v>158</v>
      </c>
      <c r="AT1419" s="12" t="s">
        <v>197</v>
      </c>
      <c r="AU1419" s="11" t="s">
        <v>169</v>
      </c>
      <c r="AV1419" s="14">
        <v>10000011</v>
      </c>
      <c r="AW1419" s="14">
        <v>70404001</v>
      </c>
      <c r="AX1419" s="12" t="s">
        <v>170</v>
      </c>
      <c r="AY1419" s="11">
        <v>0</v>
      </c>
      <c r="AZ1419" s="13">
        <v>0</v>
      </c>
      <c r="BA1419" s="13">
        <v>0</v>
      </c>
      <c r="BB1419" s="37" t="s">
        <v>1911</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70405001</v>
      </c>
      <c r="D1420" s="12" t="s">
        <v>388</v>
      </c>
      <c r="E1420" s="11">
        <v>1</v>
      </c>
      <c r="F1420" s="11">
        <v>60010300</v>
      </c>
      <c r="G1420" s="14">
        <v>0</v>
      </c>
      <c r="H1420" s="13">
        <v>0</v>
      </c>
      <c r="I1420" s="14">
        <v>1</v>
      </c>
      <c r="J1420" s="14">
        <v>0</v>
      </c>
      <c r="K1420" s="14">
        <v>0</v>
      </c>
      <c r="L1420" s="11">
        <v>0</v>
      </c>
      <c r="M1420" s="11">
        <v>0</v>
      </c>
      <c r="N1420" s="11">
        <v>2</v>
      </c>
      <c r="O1420" s="11">
        <v>2</v>
      </c>
      <c r="P1420" s="11">
        <v>0.8</v>
      </c>
      <c r="Q1420" s="11">
        <v>0</v>
      </c>
      <c r="R1420" s="6">
        <v>0</v>
      </c>
      <c r="S1420" s="11">
        <v>0</v>
      </c>
      <c r="T1420" s="11">
        <v>1</v>
      </c>
      <c r="U1420" s="11">
        <v>2</v>
      </c>
      <c r="V1420" s="11">
        <v>0</v>
      </c>
      <c r="W1420" s="11">
        <v>0</v>
      </c>
      <c r="X1420" s="11">
        <v>0</v>
      </c>
      <c r="Y1420" s="11">
        <v>0</v>
      </c>
      <c r="Z1420" s="11">
        <v>0</v>
      </c>
      <c r="AA1420" s="11">
        <v>0</v>
      </c>
      <c r="AB1420" s="11">
        <v>0</v>
      </c>
      <c r="AC1420" s="11">
        <v>0</v>
      </c>
      <c r="AD1420" s="11">
        <v>30</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356</v>
      </c>
      <c r="AV1420" s="14">
        <v>0</v>
      </c>
      <c r="AW1420" s="14">
        <v>0</v>
      </c>
      <c r="AX1420" s="12" t="s">
        <v>344</v>
      </c>
      <c r="AY1420" s="11" t="s">
        <v>494</v>
      </c>
      <c r="AZ1420" s="13">
        <v>0</v>
      </c>
      <c r="BA1420" s="13">
        <v>0</v>
      </c>
      <c r="BB1420" s="37" t="s">
        <v>1912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70405002</v>
      </c>
      <c r="D1421" s="12" t="s">
        <v>626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2.5</v>
      </c>
      <c r="AO1421" s="11">
        <v>5000</v>
      </c>
      <c r="AP1421" s="11">
        <v>2</v>
      </c>
      <c r="AQ1421" s="11">
        <v>0</v>
      </c>
      <c r="AR1421" s="6">
        <v>0</v>
      </c>
      <c r="AS1421" s="11">
        <v>80001030</v>
      </c>
      <c r="AT1421" s="15" t="s">
        <v>197</v>
      </c>
      <c r="AU1421" s="11" t="s">
        <v>349</v>
      </c>
      <c r="AV1421" s="14">
        <v>10000007</v>
      </c>
      <c r="AW1421" s="14">
        <v>70405001</v>
      </c>
      <c r="AX1421" s="12" t="s">
        <v>160</v>
      </c>
      <c r="AY1421" s="11">
        <v>0</v>
      </c>
      <c r="AZ1421" s="13">
        <v>0</v>
      </c>
      <c r="BA1421" s="13">
        <v>0</v>
      </c>
      <c r="BB1421" s="37" t="s">
        <v>627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70405003</v>
      </c>
      <c r="D1422" s="12" t="s">
        <v>1852</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15</v>
      </c>
      <c r="AE1422" s="11">
        <v>1</v>
      </c>
      <c r="AF1422" s="11">
        <v>3</v>
      </c>
      <c r="AG1422" s="6">
        <v>4</v>
      </c>
      <c r="AH1422" s="6">
        <v>1</v>
      </c>
      <c r="AI1422" s="6">
        <v>0</v>
      </c>
      <c r="AJ1422" s="6">
        <v>1.5</v>
      </c>
      <c r="AK1422" s="11">
        <v>0</v>
      </c>
      <c r="AL1422" s="11">
        <v>0</v>
      </c>
      <c r="AM1422" s="11">
        <v>0</v>
      </c>
      <c r="AN1422" s="11">
        <v>2.5</v>
      </c>
      <c r="AO1422" s="11">
        <v>5000</v>
      </c>
      <c r="AP1422" s="11">
        <v>2</v>
      </c>
      <c r="AQ1422" s="11">
        <v>0</v>
      </c>
      <c r="AR1422" s="6">
        <v>0</v>
      </c>
      <c r="AS1422" s="11">
        <v>80001030</v>
      </c>
      <c r="AT1422" s="15" t="s">
        <v>197</v>
      </c>
      <c r="AU1422" s="11" t="s">
        <v>349</v>
      </c>
      <c r="AV1422" s="14">
        <v>10000007</v>
      </c>
      <c r="AW1422" s="14">
        <v>70405002</v>
      </c>
      <c r="AX1422" s="12" t="s">
        <v>160</v>
      </c>
      <c r="AY1422" s="11" t="s">
        <v>1913</v>
      </c>
      <c r="AZ1422" s="13">
        <v>0</v>
      </c>
      <c r="BA1422" s="13">
        <v>0</v>
      </c>
      <c r="BB1422" s="37" t="s">
        <v>670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70405004</v>
      </c>
      <c r="D1423" s="12" t="s">
        <v>634</v>
      </c>
      <c r="E1423" s="14">
        <v>1</v>
      </c>
      <c r="F1423" s="11">
        <v>60010100</v>
      </c>
      <c r="G1423" s="14">
        <v>0</v>
      </c>
      <c r="H1423" s="13">
        <v>0</v>
      </c>
      <c r="I1423" s="14">
        <v>1</v>
      </c>
      <c r="J1423" s="14">
        <v>0</v>
      </c>
      <c r="K1423" s="14">
        <v>0</v>
      </c>
      <c r="L1423" s="11">
        <v>0</v>
      </c>
      <c r="M1423" s="11">
        <v>0</v>
      </c>
      <c r="N1423" s="11">
        <v>2</v>
      </c>
      <c r="O1423" s="11">
        <v>1</v>
      </c>
      <c r="P1423" s="11">
        <v>1</v>
      </c>
      <c r="Q1423" s="11">
        <v>0</v>
      </c>
      <c r="R1423" s="6">
        <v>0</v>
      </c>
      <c r="S1423" s="11">
        <v>0</v>
      </c>
      <c r="T1423" s="11">
        <v>1</v>
      </c>
      <c r="U1423" s="11">
        <v>2</v>
      </c>
      <c r="V1423" s="11">
        <v>0</v>
      </c>
      <c r="W1423" s="11">
        <v>3</v>
      </c>
      <c r="X1423" s="11">
        <v>0</v>
      </c>
      <c r="Y1423" s="11">
        <v>1</v>
      </c>
      <c r="Z1423" s="11">
        <v>0</v>
      </c>
      <c r="AA1423" s="11">
        <v>0</v>
      </c>
      <c r="AB1423" s="11">
        <v>0</v>
      </c>
      <c r="AC1423" s="11">
        <v>0</v>
      </c>
      <c r="AD1423" s="11">
        <v>6</v>
      </c>
      <c r="AE1423" s="11">
        <v>1</v>
      </c>
      <c r="AF1423" s="11">
        <v>3</v>
      </c>
      <c r="AG1423" s="6">
        <v>6</v>
      </c>
      <c r="AH1423" s="6">
        <v>1</v>
      </c>
      <c r="AI1423" s="6">
        <v>0</v>
      </c>
      <c r="AJ1423" s="6">
        <v>1.5</v>
      </c>
      <c r="AK1423" s="11">
        <v>0</v>
      </c>
      <c r="AL1423" s="11">
        <v>0</v>
      </c>
      <c r="AM1423" s="11">
        <v>0</v>
      </c>
      <c r="AN1423" s="11">
        <v>2.5</v>
      </c>
      <c r="AO1423" s="11">
        <v>5000</v>
      </c>
      <c r="AP1423" s="11">
        <v>2</v>
      </c>
      <c r="AQ1423" s="11">
        <v>0</v>
      </c>
      <c r="AR1423" s="6">
        <v>0</v>
      </c>
      <c r="AS1423" s="11">
        <v>80001030</v>
      </c>
      <c r="AT1423" s="15" t="s">
        <v>197</v>
      </c>
      <c r="AU1423" s="11" t="s">
        <v>349</v>
      </c>
      <c r="AV1423" s="14">
        <v>10000007</v>
      </c>
      <c r="AW1423" s="14">
        <v>70405003</v>
      </c>
      <c r="AX1423" s="12" t="s">
        <v>160</v>
      </c>
      <c r="AY1423" s="11" t="s">
        <v>1914</v>
      </c>
      <c r="AZ1423" s="13">
        <v>0</v>
      </c>
      <c r="BA1423" s="13">
        <v>0</v>
      </c>
      <c r="BB1423" s="37" t="s">
        <v>1871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70405005</v>
      </c>
      <c r="D1424" s="15" t="s">
        <v>369</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1">
        <v>15</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90402005</v>
      </c>
      <c r="AS1424" s="14" t="s">
        <v>158</v>
      </c>
      <c r="AT1424" s="15" t="s">
        <v>159</v>
      </c>
      <c r="AU1424" s="14" t="s">
        <v>247</v>
      </c>
      <c r="AV1424" s="14">
        <v>0</v>
      </c>
      <c r="AW1424" s="14">
        <v>0</v>
      </c>
      <c r="AX1424" s="15" t="s">
        <v>160</v>
      </c>
      <c r="AY1424" s="15" t="s">
        <v>158</v>
      </c>
      <c r="AZ1424" s="13">
        <v>0</v>
      </c>
      <c r="BA1424" s="13">
        <v>0</v>
      </c>
      <c r="BB1424" s="68" t="s">
        <v>501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70405006</v>
      </c>
      <c r="D1425" s="12" t="s">
        <v>461</v>
      </c>
      <c r="E1425" s="14">
        <v>1</v>
      </c>
      <c r="F1425" s="11">
        <v>60010300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350</v>
      </c>
      <c r="Y1425" s="11">
        <v>0</v>
      </c>
      <c r="Z1425" s="11">
        <v>0</v>
      </c>
      <c r="AA1425" s="11">
        <v>0</v>
      </c>
      <c r="AB1425" s="11">
        <v>0</v>
      </c>
      <c r="AC1425" s="11">
        <v>0</v>
      </c>
      <c r="AD1425" s="11">
        <v>9</v>
      </c>
      <c r="AE1425" s="11">
        <v>2</v>
      </c>
      <c r="AF1425" s="11" t="s">
        <v>167</v>
      </c>
      <c r="AG1425" s="6">
        <v>0</v>
      </c>
      <c r="AH1425" s="6">
        <v>2</v>
      </c>
      <c r="AI1425" s="6">
        <v>0</v>
      </c>
      <c r="AJ1425" s="6">
        <v>1.5</v>
      </c>
      <c r="AK1425" s="11">
        <v>0</v>
      </c>
      <c r="AL1425" s="11">
        <v>0</v>
      </c>
      <c r="AM1425" s="11">
        <v>0</v>
      </c>
      <c r="AN1425" s="11">
        <v>1</v>
      </c>
      <c r="AO1425" s="11">
        <v>3000</v>
      </c>
      <c r="AP1425" s="11">
        <v>0.5</v>
      </c>
      <c r="AQ1425" s="11">
        <v>0</v>
      </c>
      <c r="AR1425" s="6">
        <v>0</v>
      </c>
      <c r="AS1425" s="11" t="s">
        <v>503</v>
      </c>
      <c r="AT1425" s="12" t="s">
        <v>398</v>
      </c>
      <c r="AU1425" s="11" t="s">
        <v>356</v>
      </c>
      <c r="AV1425" s="14">
        <v>10000007</v>
      </c>
      <c r="AW1425" s="14">
        <v>70403002</v>
      </c>
      <c r="AX1425" s="12" t="s">
        <v>160</v>
      </c>
      <c r="AY1425" s="11">
        <v>0</v>
      </c>
      <c r="AZ1425" s="13">
        <v>0</v>
      </c>
      <c r="BA1425" s="13">
        <v>0</v>
      </c>
      <c r="BB1425" s="37" t="s">
        <v>462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70405007</v>
      </c>
      <c r="D1426" s="12" t="s">
        <v>1915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v>
      </c>
      <c r="X1426" s="11">
        <v>0</v>
      </c>
      <c r="Y1426" s="11">
        <v>1</v>
      </c>
      <c r="Z1426" s="11">
        <v>0</v>
      </c>
      <c r="AA1426" s="11">
        <v>0</v>
      </c>
      <c r="AB1426" s="11">
        <v>0</v>
      </c>
      <c r="AC1426" s="11">
        <v>0</v>
      </c>
      <c r="AD1426" s="11">
        <v>20</v>
      </c>
      <c r="AE1426" s="11">
        <v>1</v>
      </c>
      <c r="AF1426" s="11" t="s">
        <v>508</v>
      </c>
      <c r="AG1426" s="6">
        <v>1</v>
      </c>
      <c r="AH1426" s="6">
        <v>0</v>
      </c>
      <c r="AI1426" s="6">
        <v>0</v>
      </c>
      <c r="AJ1426" s="6">
        <v>0</v>
      </c>
      <c r="AK1426" s="11">
        <v>0</v>
      </c>
      <c r="AL1426" s="11">
        <v>0</v>
      </c>
      <c r="AM1426" s="11">
        <v>0</v>
      </c>
      <c r="AN1426" s="11">
        <v>0.5</v>
      </c>
      <c r="AO1426" s="11">
        <v>999999</v>
      </c>
      <c r="AP1426" s="11">
        <v>2</v>
      </c>
      <c r="AQ1426" s="11">
        <v>0</v>
      </c>
      <c r="AR1426" s="6">
        <v>0</v>
      </c>
      <c r="AS1426" s="11" t="s">
        <v>503</v>
      </c>
      <c r="AT1426" s="15" t="s">
        <v>214</v>
      </c>
      <c r="AU1426" s="11" t="s">
        <v>349</v>
      </c>
      <c r="AV1426" s="14">
        <v>10000007</v>
      </c>
      <c r="AW1426" s="14">
        <v>70405007</v>
      </c>
      <c r="AX1426" s="15" t="s">
        <v>230</v>
      </c>
      <c r="AY1426" s="15" t="s">
        <v>260</v>
      </c>
      <c r="AZ1426" s="13">
        <v>0</v>
      </c>
      <c r="BA1426" s="13">
        <v>0</v>
      </c>
      <c r="BB1426" s="37" t="s">
        <v>1916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70405008</v>
      </c>
      <c r="D1427" s="15" t="s">
        <v>352</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158</v>
      </c>
      <c r="AT1427" s="15" t="s">
        <v>159</v>
      </c>
      <c r="AU1427" s="14" t="s">
        <v>247</v>
      </c>
      <c r="AV1427" s="14">
        <v>0</v>
      </c>
      <c r="AW1427" s="14">
        <v>40000003</v>
      </c>
      <c r="AX1427" s="15" t="s">
        <v>160</v>
      </c>
      <c r="AY1427" s="15" t="s">
        <v>158</v>
      </c>
      <c r="AZ1427" s="13">
        <v>0</v>
      </c>
      <c r="BA1427" s="13">
        <v>0</v>
      </c>
      <c r="BB1427" s="68" t="s">
        <v>510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70405009</v>
      </c>
      <c r="D1428" s="15" t="s">
        <v>671</v>
      </c>
      <c r="E1428" s="14">
        <v>1</v>
      </c>
      <c r="F1428" s="14">
        <v>60010300</v>
      </c>
      <c r="G1428" s="14">
        <v>0</v>
      </c>
      <c r="H1428" s="13">
        <v>0</v>
      </c>
      <c r="I1428" s="14">
        <v>1</v>
      </c>
      <c r="J1428" s="14">
        <v>0</v>
      </c>
      <c r="K1428" s="14">
        <v>0</v>
      </c>
      <c r="L1428" s="14">
        <v>0</v>
      </c>
      <c r="M1428" s="14">
        <v>0</v>
      </c>
      <c r="N1428" s="11">
        <v>2</v>
      </c>
      <c r="O1428" s="14">
        <v>2</v>
      </c>
      <c r="P1428" s="14">
        <v>0.8</v>
      </c>
      <c r="Q1428" s="14">
        <v>0</v>
      </c>
      <c r="R1428" s="6">
        <v>0</v>
      </c>
      <c r="S1428" s="13">
        <v>0</v>
      </c>
      <c r="T1428" s="11">
        <v>1</v>
      </c>
      <c r="U1428" s="14">
        <v>2</v>
      </c>
      <c r="V1428" s="14">
        <v>0</v>
      </c>
      <c r="W1428" s="14">
        <v>5</v>
      </c>
      <c r="X1428" s="14">
        <v>0</v>
      </c>
      <c r="Y1428" s="14">
        <v>0</v>
      </c>
      <c r="Z1428" s="14">
        <v>0</v>
      </c>
      <c r="AA1428" s="14">
        <v>0</v>
      </c>
      <c r="AB1428" s="11">
        <v>0</v>
      </c>
      <c r="AC1428" s="14">
        <v>0</v>
      </c>
      <c r="AD1428" s="14">
        <v>30</v>
      </c>
      <c r="AE1428" s="14">
        <v>1</v>
      </c>
      <c r="AF1428" s="14">
        <v>1</v>
      </c>
      <c r="AG1428" s="6">
        <v>2</v>
      </c>
      <c r="AH1428" s="6">
        <v>2</v>
      </c>
      <c r="AI1428" s="6">
        <v>0</v>
      </c>
      <c r="AJ1428" s="6">
        <v>1.5</v>
      </c>
      <c r="AK1428" s="14">
        <v>0</v>
      </c>
      <c r="AL1428" s="14">
        <v>0</v>
      </c>
      <c r="AM1428" s="14">
        <v>0</v>
      </c>
      <c r="AN1428" s="14">
        <v>1</v>
      </c>
      <c r="AO1428" s="14">
        <v>30000</v>
      </c>
      <c r="AP1428" s="14">
        <v>0</v>
      </c>
      <c r="AQ1428" s="14">
        <v>4</v>
      </c>
      <c r="AR1428" s="6">
        <v>0</v>
      </c>
      <c r="AS1428" s="14" t="s">
        <v>158</v>
      </c>
      <c r="AT1428" s="15" t="s">
        <v>159</v>
      </c>
      <c r="AU1428" s="14" t="s">
        <v>356</v>
      </c>
      <c r="AV1428" s="14">
        <v>10003002</v>
      </c>
      <c r="AW1428" s="14">
        <v>70405007</v>
      </c>
      <c r="AX1428" s="15" t="s">
        <v>380</v>
      </c>
      <c r="AY1428" s="15">
        <v>0</v>
      </c>
      <c r="AZ1428" s="13">
        <v>0</v>
      </c>
      <c r="BA1428" s="13">
        <v>0</v>
      </c>
      <c r="BB1428" s="68" t="s">
        <v>512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70501001</v>
      </c>
      <c r="D1429" s="12" t="s">
        <v>388</v>
      </c>
      <c r="E1429" s="11">
        <v>1</v>
      </c>
      <c r="F1429" s="11">
        <v>60010300</v>
      </c>
      <c r="G1429" s="14">
        <v>0</v>
      </c>
      <c r="H1429" s="13">
        <v>0</v>
      </c>
      <c r="I1429" s="14">
        <v>1</v>
      </c>
      <c r="J1429" s="14">
        <v>0</v>
      </c>
      <c r="K1429" s="14">
        <v>0</v>
      </c>
      <c r="L1429" s="11">
        <v>0</v>
      </c>
      <c r="M1429" s="11">
        <v>0</v>
      </c>
      <c r="N1429" s="11">
        <v>2</v>
      </c>
      <c r="O1429" s="11">
        <v>2</v>
      </c>
      <c r="P1429" s="11">
        <v>0.8</v>
      </c>
      <c r="Q1429" s="11">
        <v>0</v>
      </c>
      <c r="R1429" s="6">
        <v>0</v>
      </c>
      <c r="S1429" s="11">
        <v>0</v>
      </c>
      <c r="T1429" s="11">
        <v>1</v>
      </c>
      <c r="U1429" s="11">
        <v>2</v>
      </c>
      <c r="V1429" s="11">
        <v>0</v>
      </c>
      <c r="W1429" s="11">
        <v>0</v>
      </c>
      <c r="X1429" s="11">
        <v>0</v>
      </c>
      <c r="Y1429" s="11">
        <v>0</v>
      </c>
      <c r="Z1429" s="11">
        <v>0</v>
      </c>
      <c r="AA1429" s="11">
        <v>0</v>
      </c>
      <c r="AB1429" s="11">
        <v>0</v>
      </c>
      <c r="AC1429" s="11">
        <v>0</v>
      </c>
      <c r="AD1429" s="11">
        <v>15</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356</v>
      </c>
      <c r="AV1429" s="14">
        <v>0</v>
      </c>
      <c r="AW1429" s="14">
        <v>0</v>
      </c>
      <c r="AX1429" s="12" t="s">
        <v>344</v>
      </c>
      <c r="AY1429" s="11" t="s">
        <v>1917</v>
      </c>
      <c r="AZ1429" s="13">
        <v>0</v>
      </c>
      <c r="BA1429" s="13">
        <v>0</v>
      </c>
      <c r="BB1429" s="37" t="s">
        <v>1912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70501002</v>
      </c>
      <c r="D1430" s="15" t="s">
        <v>458</v>
      </c>
      <c r="E1430" s="14">
        <v>1</v>
      </c>
      <c r="F1430" s="14">
        <v>60010500</v>
      </c>
      <c r="G1430" s="14">
        <v>0</v>
      </c>
      <c r="H1430" s="13">
        <v>0</v>
      </c>
      <c r="I1430" s="14">
        <v>1</v>
      </c>
      <c r="J1430" s="14">
        <v>0</v>
      </c>
      <c r="K1430" s="14">
        <v>0</v>
      </c>
      <c r="L1430" s="14">
        <v>0</v>
      </c>
      <c r="M1430" s="14">
        <v>0</v>
      </c>
      <c r="N1430" s="11">
        <v>2</v>
      </c>
      <c r="O1430" s="14">
        <v>1</v>
      </c>
      <c r="P1430" s="14">
        <v>0.05</v>
      </c>
      <c r="Q1430" s="14">
        <v>0</v>
      </c>
      <c r="R1430" s="6">
        <v>0</v>
      </c>
      <c r="S1430" s="13">
        <v>0</v>
      </c>
      <c r="T1430" s="11">
        <v>1</v>
      </c>
      <c r="U1430" s="14">
        <v>1</v>
      </c>
      <c r="V1430" s="14">
        <v>0</v>
      </c>
      <c r="W1430" s="14">
        <v>2</v>
      </c>
      <c r="X1430" s="14">
        <v>0</v>
      </c>
      <c r="Y1430" s="14">
        <v>0</v>
      </c>
      <c r="Z1430" s="14">
        <v>0</v>
      </c>
      <c r="AA1430" s="14">
        <v>0</v>
      </c>
      <c r="AB1430" s="11">
        <v>0</v>
      </c>
      <c r="AC1430" s="14">
        <v>0</v>
      </c>
      <c r="AD1430" s="14">
        <v>10</v>
      </c>
      <c r="AE1430" s="14">
        <v>0</v>
      </c>
      <c r="AF1430" s="14">
        <v>0</v>
      </c>
      <c r="AG1430" s="6">
        <v>7</v>
      </c>
      <c r="AH1430" s="6">
        <v>0</v>
      </c>
      <c r="AI1430" s="6">
        <v>0</v>
      </c>
      <c r="AJ1430" s="6">
        <v>0</v>
      </c>
      <c r="AK1430" s="14">
        <v>0</v>
      </c>
      <c r="AL1430" s="14">
        <v>0</v>
      </c>
      <c r="AM1430" s="14">
        <v>0</v>
      </c>
      <c r="AN1430" s="14">
        <v>0</v>
      </c>
      <c r="AO1430" s="14">
        <v>1000</v>
      </c>
      <c r="AP1430" s="14">
        <v>0.5</v>
      </c>
      <c r="AQ1430" s="14">
        <v>0</v>
      </c>
      <c r="AR1430" s="6">
        <v>0</v>
      </c>
      <c r="AS1430" s="14" t="s">
        <v>426</v>
      </c>
      <c r="AT1430" s="15" t="s">
        <v>459</v>
      </c>
      <c r="AU1430" s="14">
        <v>0</v>
      </c>
      <c r="AV1430" s="14">
        <v>10007001</v>
      </c>
      <c r="AW1430" s="14">
        <v>0</v>
      </c>
      <c r="AX1430" s="15" t="s">
        <v>160</v>
      </c>
      <c r="AY1430" s="15" t="s">
        <v>158</v>
      </c>
      <c r="AZ1430" s="13">
        <v>0</v>
      </c>
      <c r="BA1430" s="13">
        <v>0</v>
      </c>
      <c r="BB1430" s="68" t="s">
        <v>460</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70501003</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158</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70501004</v>
      </c>
      <c r="D1432" s="15" t="s">
        <v>466</v>
      </c>
      <c r="E1432" s="14">
        <v>1</v>
      </c>
      <c r="F1432" s="14">
        <v>60010500</v>
      </c>
      <c r="G1432" s="14">
        <v>0</v>
      </c>
      <c r="H1432" s="13">
        <v>0</v>
      </c>
      <c r="I1432" s="14">
        <v>1</v>
      </c>
      <c r="J1432" s="14">
        <v>0</v>
      </c>
      <c r="K1432" s="14">
        <v>0</v>
      </c>
      <c r="L1432" s="14">
        <v>0</v>
      </c>
      <c r="M1432" s="14">
        <v>0</v>
      </c>
      <c r="N1432" s="11">
        <v>2</v>
      </c>
      <c r="O1432" s="14">
        <v>2</v>
      </c>
      <c r="P1432" s="14">
        <v>0.3</v>
      </c>
      <c r="Q1432" s="14">
        <v>0</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90304001</v>
      </c>
      <c r="AS1432" s="14" t="s">
        <v>158</v>
      </c>
      <c r="AT1432" s="15" t="s">
        <v>214</v>
      </c>
      <c r="AU1432" s="14" t="s">
        <v>247</v>
      </c>
      <c r="AV1432" s="14">
        <v>0</v>
      </c>
      <c r="AW1432" s="14">
        <v>0</v>
      </c>
      <c r="AX1432" s="15" t="s">
        <v>160</v>
      </c>
      <c r="AY1432" s="15" t="s">
        <v>158</v>
      </c>
      <c r="AZ1432" s="13">
        <v>0</v>
      </c>
      <c r="BA1432" s="13">
        <v>0</v>
      </c>
      <c r="BB1432" s="68" t="s">
        <v>1918</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70501005</v>
      </c>
      <c r="D1433" s="12" t="s">
        <v>1895</v>
      </c>
      <c r="E1433" s="14">
        <v>1</v>
      </c>
      <c r="F1433" s="11">
        <v>60010300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350</v>
      </c>
      <c r="Y1433" s="11">
        <v>0</v>
      </c>
      <c r="Z1433" s="11">
        <v>0</v>
      </c>
      <c r="AA1433" s="11">
        <v>0</v>
      </c>
      <c r="AB1433" s="11">
        <v>0</v>
      </c>
      <c r="AC1433" s="11">
        <v>0</v>
      </c>
      <c r="AD1433" s="11">
        <v>9</v>
      </c>
      <c r="AE1433" s="11">
        <v>2</v>
      </c>
      <c r="AF1433" s="11" t="s">
        <v>167</v>
      </c>
      <c r="AG1433" s="6">
        <v>0</v>
      </c>
      <c r="AH1433" s="6">
        <v>2</v>
      </c>
      <c r="AI1433" s="6">
        <v>0</v>
      </c>
      <c r="AJ1433" s="6">
        <v>1.5</v>
      </c>
      <c r="AK1433" s="11">
        <v>0</v>
      </c>
      <c r="AL1433" s="11">
        <v>0</v>
      </c>
      <c r="AM1433" s="11">
        <v>0</v>
      </c>
      <c r="AN1433" s="11">
        <v>1.5</v>
      </c>
      <c r="AO1433" s="11">
        <v>3000</v>
      </c>
      <c r="AP1433" s="11">
        <v>1</v>
      </c>
      <c r="AQ1433" s="11">
        <v>0</v>
      </c>
      <c r="AR1433" s="6">
        <v>0</v>
      </c>
      <c r="AS1433" s="11" t="s">
        <v>1896</v>
      </c>
      <c r="AT1433" s="15" t="s">
        <v>398</v>
      </c>
      <c r="AU1433" s="11" t="s">
        <v>356</v>
      </c>
      <c r="AV1433" s="14">
        <v>10000007</v>
      </c>
      <c r="AW1433" s="14">
        <v>70401006</v>
      </c>
      <c r="AX1433" s="12" t="s">
        <v>160</v>
      </c>
      <c r="AY1433" s="11">
        <v>0</v>
      </c>
      <c r="AZ1433" s="13">
        <v>0</v>
      </c>
      <c r="BA1433" s="13">
        <v>0</v>
      </c>
      <c r="BB1433" s="37" t="s">
        <v>1897</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70501006</v>
      </c>
      <c r="D1434" s="15" t="s">
        <v>671</v>
      </c>
      <c r="E1434" s="14">
        <v>1</v>
      </c>
      <c r="F1434" s="14">
        <v>60010300</v>
      </c>
      <c r="G1434" s="14">
        <v>0</v>
      </c>
      <c r="H1434" s="13">
        <v>0</v>
      </c>
      <c r="I1434" s="14">
        <v>1</v>
      </c>
      <c r="J1434" s="14">
        <v>0</v>
      </c>
      <c r="K1434" s="14">
        <v>0</v>
      </c>
      <c r="L1434" s="14">
        <v>0</v>
      </c>
      <c r="M1434" s="14">
        <v>0</v>
      </c>
      <c r="N1434" s="11">
        <v>2</v>
      </c>
      <c r="O1434" s="14">
        <v>2</v>
      </c>
      <c r="P1434" s="14">
        <v>0.8</v>
      </c>
      <c r="Q1434" s="14">
        <v>0</v>
      </c>
      <c r="R1434" s="6">
        <v>0</v>
      </c>
      <c r="S1434" s="13">
        <v>0</v>
      </c>
      <c r="T1434" s="11">
        <v>1</v>
      </c>
      <c r="U1434" s="14">
        <v>2</v>
      </c>
      <c r="V1434" s="14">
        <v>0</v>
      </c>
      <c r="W1434" s="14">
        <v>5</v>
      </c>
      <c r="X1434" s="14">
        <v>0</v>
      </c>
      <c r="Y1434" s="14">
        <v>0</v>
      </c>
      <c r="Z1434" s="14">
        <v>0</v>
      </c>
      <c r="AA1434" s="14">
        <v>0</v>
      </c>
      <c r="AB1434" s="11">
        <v>0</v>
      </c>
      <c r="AC1434" s="14">
        <v>0</v>
      </c>
      <c r="AD1434" s="14">
        <v>30</v>
      </c>
      <c r="AE1434" s="14">
        <v>1</v>
      </c>
      <c r="AF1434" s="14">
        <v>1</v>
      </c>
      <c r="AG1434" s="6">
        <v>2</v>
      </c>
      <c r="AH1434" s="6">
        <v>2</v>
      </c>
      <c r="AI1434" s="6">
        <v>0</v>
      </c>
      <c r="AJ1434" s="6">
        <v>1.5</v>
      </c>
      <c r="AK1434" s="14">
        <v>0</v>
      </c>
      <c r="AL1434" s="14">
        <v>0</v>
      </c>
      <c r="AM1434" s="14">
        <v>0</v>
      </c>
      <c r="AN1434" s="14">
        <v>1</v>
      </c>
      <c r="AO1434" s="14">
        <v>30000</v>
      </c>
      <c r="AP1434" s="14">
        <v>0</v>
      </c>
      <c r="AQ1434" s="14">
        <v>4</v>
      </c>
      <c r="AR1434" s="6">
        <v>0</v>
      </c>
      <c r="AS1434" s="14" t="s">
        <v>158</v>
      </c>
      <c r="AT1434" s="15" t="s">
        <v>159</v>
      </c>
      <c r="AU1434" s="14" t="s">
        <v>356</v>
      </c>
      <c r="AV1434" s="14">
        <v>10003002</v>
      </c>
      <c r="AW1434" s="14">
        <v>70405007</v>
      </c>
      <c r="AX1434" s="15" t="s">
        <v>380</v>
      </c>
      <c r="AY1434" s="15">
        <v>0</v>
      </c>
      <c r="AZ1434" s="13">
        <v>0</v>
      </c>
      <c r="BA1434" s="13">
        <v>0</v>
      </c>
      <c r="BB1434" s="68" t="s">
        <v>512</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19.5" customHeight="1">
      <c r="C1435" s="14">
        <v>70502001</v>
      </c>
      <c r="D1435" s="12" t="s">
        <v>391</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1</v>
      </c>
      <c r="Z1435" s="11">
        <v>0</v>
      </c>
      <c r="AA1435" s="11">
        <v>0</v>
      </c>
      <c r="AB1435" s="11">
        <v>0</v>
      </c>
      <c r="AC1435" s="11">
        <v>0</v>
      </c>
      <c r="AD1435" s="11">
        <v>12</v>
      </c>
      <c r="AE1435" s="11">
        <v>1</v>
      </c>
      <c r="AF1435" s="11" t="s">
        <v>392</v>
      </c>
      <c r="AG1435" s="6">
        <v>1</v>
      </c>
      <c r="AH1435" s="6">
        <v>1</v>
      </c>
      <c r="AI1435" s="6">
        <v>0</v>
      </c>
      <c r="AJ1435" s="6">
        <v>3</v>
      </c>
      <c r="AK1435" s="11">
        <v>0</v>
      </c>
      <c r="AL1435" s="11">
        <v>0</v>
      </c>
      <c r="AM1435" s="11">
        <v>0</v>
      </c>
      <c r="AN1435" s="11">
        <v>3</v>
      </c>
      <c r="AO1435" s="11">
        <v>5000</v>
      </c>
      <c r="AP1435" s="11">
        <v>2.5</v>
      </c>
      <c r="AQ1435" s="11">
        <v>0</v>
      </c>
      <c r="AR1435" s="6">
        <v>0</v>
      </c>
      <c r="AS1435" s="11" t="s">
        <v>158</v>
      </c>
      <c r="AT1435" s="15" t="s">
        <v>214</v>
      </c>
      <c r="AU1435" s="11" t="s">
        <v>349</v>
      </c>
      <c r="AV1435" s="14">
        <v>10000007</v>
      </c>
      <c r="AW1435" s="14">
        <v>70107001</v>
      </c>
      <c r="AX1435" s="12" t="s">
        <v>160</v>
      </c>
      <c r="AY1435" s="11">
        <v>0</v>
      </c>
      <c r="AZ1435" s="13">
        <v>0</v>
      </c>
      <c r="BA1435" s="13">
        <v>0</v>
      </c>
      <c r="BB1435" s="37" t="s">
        <v>393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70502002</v>
      </c>
      <c r="D1436" s="12" t="s">
        <v>427</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3</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t="s">
        <v>158</v>
      </c>
      <c r="AT1436" s="15" t="s">
        <v>159</v>
      </c>
      <c r="AU1436" s="11" t="s">
        <v>349</v>
      </c>
      <c r="AV1436" s="14">
        <v>10000007</v>
      </c>
      <c r="AW1436" s="14">
        <v>70103003</v>
      </c>
      <c r="AX1436" s="12" t="s">
        <v>160</v>
      </c>
      <c r="AY1436" s="11" t="s">
        <v>1919</v>
      </c>
      <c r="AZ1436" s="13">
        <v>0</v>
      </c>
      <c r="BA1436" s="13">
        <v>0</v>
      </c>
      <c r="BB1436" s="37" t="s">
        <v>429</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70502003</v>
      </c>
      <c r="D1437" s="12" t="s">
        <v>430</v>
      </c>
      <c r="E1437" s="11">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0</v>
      </c>
      <c r="Y1437" s="11">
        <v>0</v>
      </c>
      <c r="Z1437" s="11">
        <v>0</v>
      </c>
      <c r="AA1437" s="11">
        <v>0</v>
      </c>
      <c r="AB1437" s="11">
        <v>0</v>
      </c>
      <c r="AC1437" s="11">
        <v>0</v>
      </c>
      <c r="AD1437" s="11">
        <v>12</v>
      </c>
      <c r="AE1437" s="11">
        <v>1</v>
      </c>
      <c r="AF1437" s="11">
        <v>3</v>
      </c>
      <c r="AG1437" s="6">
        <v>6</v>
      </c>
      <c r="AH1437" s="6">
        <v>1</v>
      </c>
      <c r="AI1437" s="6">
        <v>0</v>
      </c>
      <c r="AJ1437" s="6">
        <v>1.5</v>
      </c>
      <c r="AK1437" s="11">
        <v>0</v>
      </c>
      <c r="AL1437" s="11">
        <v>0</v>
      </c>
      <c r="AM1437" s="11">
        <v>0</v>
      </c>
      <c r="AN1437" s="11">
        <v>3</v>
      </c>
      <c r="AO1437" s="11">
        <v>5000</v>
      </c>
      <c r="AP1437" s="11">
        <v>3</v>
      </c>
      <c r="AQ1437" s="11">
        <v>0</v>
      </c>
      <c r="AR1437" s="6">
        <v>0</v>
      </c>
      <c r="AS1437" s="11" t="s">
        <v>158</v>
      </c>
      <c r="AT1437" s="15" t="s">
        <v>197</v>
      </c>
      <c r="AU1437" s="11" t="s">
        <v>349</v>
      </c>
      <c r="AV1437" s="14">
        <v>10000007</v>
      </c>
      <c r="AW1437" s="14">
        <v>70103003</v>
      </c>
      <c r="AX1437" s="12" t="s">
        <v>160</v>
      </c>
      <c r="AY1437" s="11" t="s">
        <v>1920</v>
      </c>
      <c r="AZ1437" s="13">
        <v>0</v>
      </c>
      <c r="BA1437" s="13">
        <v>0</v>
      </c>
      <c r="BB1437" s="37" t="s">
        <v>432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70502004</v>
      </c>
      <c r="D1438" s="15" t="s">
        <v>433</v>
      </c>
      <c r="E1438" s="14">
        <v>1</v>
      </c>
      <c r="F1438" s="14">
        <v>60010500</v>
      </c>
      <c r="G1438" s="14">
        <v>0</v>
      </c>
      <c r="H1438" s="13">
        <v>0</v>
      </c>
      <c r="I1438" s="14">
        <v>1</v>
      </c>
      <c r="J1438" s="14">
        <v>0</v>
      </c>
      <c r="K1438" s="14">
        <v>0</v>
      </c>
      <c r="L1438" s="14">
        <v>0</v>
      </c>
      <c r="M1438" s="14">
        <v>0</v>
      </c>
      <c r="N1438" s="11">
        <v>2</v>
      </c>
      <c r="O1438" s="14">
        <v>2</v>
      </c>
      <c r="P1438" s="14">
        <v>0.6</v>
      </c>
      <c r="Q1438" s="14">
        <v>0</v>
      </c>
      <c r="R1438" s="6">
        <v>0</v>
      </c>
      <c r="S1438" s="13">
        <v>0</v>
      </c>
      <c r="T1438" s="11">
        <v>1</v>
      </c>
      <c r="U1438" s="14">
        <v>2</v>
      </c>
      <c r="V1438" s="14">
        <v>0</v>
      </c>
      <c r="W1438" s="14">
        <v>0</v>
      </c>
      <c r="X1438" s="14">
        <v>0</v>
      </c>
      <c r="Y1438" s="14">
        <v>0</v>
      </c>
      <c r="Z1438" s="14">
        <v>0</v>
      </c>
      <c r="AA1438" s="14">
        <v>0</v>
      </c>
      <c r="AB1438" s="14">
        <v>0</v>
      </c>
      <c r="AC1438" s="14">
        <v>0</v>
      </c>
      <c r="AD1438" s="14">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90102001</v>
      </c>
      <c r="AS1438" s="14" t="s">
        <v>158</v>
      </c>
      <c r="AT1438" s="15" t="s">
        <v>159</v>
      </c>
      <c r="AU1438" s="14" t="s">
        <v>247</v>
      </c>
      <c r="AV1438" s="14">
        <v>0</v>
      </c>
      <c r="AW1438" s="14">
        <v>40000003</v>
      </c>
      <c r="AX1438" s="15" t="s">
        <v>160</v>
      </c>
      <c r="AY1438" s="15" t="s">
        <v>158</v>
      </c>
      <c r="AZ1438" s="13">
        <v>0</v>
      </c>
      <c r="BA1438" s="13">
        <v>0</v>
      </c>
      <c r="BB1438" s="68" t="s">
        <v>434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70502005</v>
      </c>
      <c r="D1439" s="15" t="s">
        <v>435</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4">
        <v>0</v>
      </c>
      <c r="AC1439" s="14">
        <v>0</v>
      </c>
      <c r="AD1439" s="11">
        <v>99999</v>
      </c>
      <c r="AE1439" s="14">
        <v>0</v>
      </c>
      <c r="AF1439" s="14">
        <v>0</v>
      </c>
      <c r="AG1439" s="6">
        <v>2</v>
      </c>
      <c r="AH1439" s="6">
        <v>0</v>
      </c>
      <c r="AI1439" s="6">
        <v>0</v>
      </c>
      <c r="AJ1439" s="6">
        <v>0</v>
      </c>
      <c r="AK1439" s="14">
        <v>0</v>
      </c>
      <c r="AL1439" s="14">
        <v>0</v>
      </c>
      <c r="AM1439" s="14">
        <v>0</v>
      </c>
      <c r="AN1439" s="14">
        <v>0</v>
      </c>
      <c r="AO1439" s="14">
        <v>1000</v>
      </c>
      <c r="AP1439" s="14">
        <v>0</v>
      </c>
      <c r="AQ1439" s="14">
        <v>0</v>
      </c>
      <c r="AR1439" s="6">
        <v>90104002</v>
      </c>
      <c r="AS1439" s="14" t="s">
        <v>158</v>
      </c>
      <c r="AT1439" s="15" t="s">
        <v>159</v>
      </c>
      <c r="AU1439" s="14" t="s">
        <v>247</v>
      </c>
      <c r="AV1439" s="14">
        <v>0</v>
      </c>
      <c r="AW1439" s="14">
        <v>0</v>
      </c>
      <c r="AX1439" s="15" t="s">
        <v>160</v>
      </c>
      <c r="AY1439" s="15" t="s">
        <v>158</v>
      </c>
      <c r="AZ1439" s="13">
        <v>0</v>
      </c>
      <c r="BA1439" s="13">
        <v>0</v>
      </c>
      <c r="BB1439" s="68" t="s">
        <v>436</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70503001</v>
      </c>
      <c r="D1440" s="15" t="s">
        <v>468</v>
      </c>
      <c r="E1440" s="14">
        <v>1</v>
      </c>
      <c r="F1440" s="14">
        <v>60010300</v>
      </c>
      <c r="G1440" s="14">
        <v>0</v>
      </c>
      <c r="H1440" s="13">
        <v>0</v>
      </c>
      <c r="I1440" s="14">
        <v>1</v>
      </c>
      <c r="J1440" s="14">
        <v>0</v>
      </c>
      <c r="K1440" s="14">
        <v>0</v>
      </c>
      <c r="L1440" s="14">
        <v>0</v>
      </c>
      <c r="M1440" s="14">
        <v>0</v>
      </c>
      <c r="N1440" s="11">
        <v>2</v>
      </c>
      <c r="O1440" s="14">
        <v>0</v>
      </c>
      <c r="P1440" s="14">
        <v>0</v>
      </c>
      <c r="Q1440" s="14">
        <v>0</v>
      </c>
      <c r="R1440" s="6">
        <v>0</v>
      </c>
      <c r="S1440" s="13">
        <v>0</v>
      </c>
      <c r="T1440" s="11">
        <v>1</v>
      </c>
      <c r="U1440" s="14">
        <v>2</v>
      </c>
      <c r="V1440" s="14">
        <v>0</v>
      </c>
      <c r="W1440" s="14">
        <v>3</v>
      </c>
      <c r="X1440" s="14">
        <v>0</v>
      </c>
      <c r="Y1440" s="14">
        <v>0</v>
      </c>
      <c r="Z1440" s="14">
        <v>0</v>
      </c>
      <c r="AA1440" s="14">
        <v>0</v>
      </c>
      <c r="AB1440" s="11">
        <v>0</v>
      </c>
      <c r="AC1440" s="14">
        <v>0</v>
      </c>
      <c r="AD1440" s="14">
        <v>20</v>
      </c>
      <c r="AE1440" s="14">
        <v>1</v>
      </c>
      <c r="AF1440" s="14">
        <v>1</v>
      </c>
      <c r="AG1440" s="6">
        <v>2</v>
      </c>
      <c r="AH1440" s="6">
        <v>2</v>
      </c>
      <c r="AI1440" s="6">
        <v>0</v>
      </c>
      <c r="AJ1440" s="6">
        <v>1.5</v>
      </c>
      <c r="AK1440" s="14">
        <v>0</v>
      </c>
      <c r="AL1440" s="14">
        <v>0</v>
      </c>
      <c r="AM1440" s="14">
        <v>0</v>
      </c>
      <c r="AN1440" s="14">
        <v>1</v>
      </c>
      <c r="AO1440" s="14">
        <v>30000</v>
      </c>
      <c r="AP1440" s="14">
        <v>0</v>
      </c>
      <c r="AQ1440" s="14">
        <v>4</v>
      </c>
      <c r="AR1440" s="6">
        <v>0</v>
      </c>
      <c r="AS1440" s="11" t="s">
        <v>426</v>
      </c>
      <c r="AT1440" s="15" t="s">
        <v>159</v>
      </c>
      <c r="AU1440" s="14" t="s">
        <v>356</v>
      </c>
      <c r="AV1440" s="14">
        <v>10003002</v>
      </c>
      <c r="AW1440" s="14">
        <v>70106005</v>
      </c>
      <c r="AX1440" s="15" t="s">
        <v>380</v>
      </c>
      <c r="AY1440" s="15">
        <v>0</v>
      </c>
      <c r="AZ1440" s="13">
        <v>0</v>
      </c>
      <c r="BA1440" s="13">
        <v>0</v>
      </c>
      <c r="BB1440" s="68" t="s">
        <v>604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70503002</v>
      </c>
      <c r="D1441" s="12" t="s">
        <v>605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12</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0</v>
      </c>
      <c r="AT1441" s="15" t="s">
        <v>398</v>
      </c>
      <c r="AU1441" s="11" t="s">
        <v>349</v>
      </c>
      <c r="AV1441" s="14">
        <v>10000007</v>
      </c>
      <c r="AW1441" s="14">
        <v>70404002</v>
      </c>
      <c r="AX1441" s="12" t="s">
        <v>160</v>
      </c>
      <c r="AY1441" s="11" t="s">
        <v>1921</v>
      </c>
      <c r="AZ1441" s="13">
        <v>0</v>
      </c>
      <c r="BA1441" s="13">
        <v>0</v>
      </c>
      <c r="BB1441" s="37" t="s">
        <v>1909</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70503003</v>
      </c>
      <c r="D1442" s="15" t="s">
        <v>352</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1">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90401004</v>
      </c>
      <c r="AS1442" s="14" t="s">
        <v>158</v>
      </c>
      <c r="AT1442" s="15" t="s">
        <v>158</v>
      </c>
      <c r="AU1442" s="14" t="s">
        <v>247</v>
      </c>
      <c r="AV1442" s="14">
        <v>0</v>
      </c>
      <c r="AW1442" s="14">
        <v>40000003</v>
      </c>
      <c r="AX1442" s="15" t="s">
        <v>160</v>
      </c>
      <c r="AY1442" s="15" t="s">
        <v>158</v>
      </c>
      <c r="AZ1442" s="13">
        <v>0</v>
      </c>
      <c r="BA1442" s="13">
        <v>0</v>
      </c>
      <c r="BB1442" s="68" t="s">
        <v>501</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70503004</v>
      </c>
      <c r="D1443" s="15" t="s">
        <v>369</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158</v>
      </c>
      <c r="AT1443" s="15" t="s">
        <v>159</v>
      </c>
      <c r="AU1443" s="14" t="s">
        <v>247</v>
      </c>
      <c r="AV1443" s="14">
        <v>0</v>
      </c>
      <c r="AW1443" s="14">
        <v>0</v>
      </c>
      <c r="AX1443" s="15" t="s">
        <v>160</v>
      </c>
      <c r="AY1443" s="15" t="s">
        <v>158</v>
      </c>
      <c r="AZ1443" s="13">
        <v>0</v>
      </c>
      <c r="BA1443" s="13">
        <v>0</v>
      </c>
      <c r="BB1443" s="68" t="s">
        <v>465</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70503005</v>
      </c>
      <c r="D1444" s="12" t="s">
        <v>714</v>
      </c>
      <c r="E1444" s="11">
        <v>2</v>
      </c>
      <c r="F1444" s="11">
        <v>61012301</v>
      </c>
      <c r="G1444" s="11">
        <v>0</v>
      </c>
      <c r="H1444" s="13">
        <v>0</v>
      </c>
      <c r="I1444" s="14">
        <v>1</v>
      </c>
      <c r="J1444" s="14">
        <v>0</v>
      </c>
      <c r="K1444" s="14">
        <v>0</v>
      </c>
      <c r="L1444" s="11">
        <v>0</v>
      </c>
      <c r="M1444" s="11">
        <v>0</v>
      </c>
      <c r="N1444" s="11">
        <v>2</v>
      </c>
      <c r="O1444" s="11">
        <v>1</v>
      </c>
      <c r="P1444" s="11">
        <v>0.5</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2</v>
      </c>
      <c r="AF1444" s="11" t="s">
        <v>167</v>
      </c>
      <c r="AG1444" s="6">
        <v>0</v>
      </c>
      <c r="AH1444" s="6">
        <v>2</v>
      </c>
      <c r="AI1444" s="6">
        <v>0</v>
      </c>
      <c r="AJ1444" s="6">
        <v>1.5</v>
      </c>
      <c r="AK1444" s="11">
        <v>0</v>
      </c>
      <c r="AL1444" s="11">
        <v>0</v>
      </c>
      <c r="AM1444" s="11">
        <v>0</v>
      </c>
      <c r="AN1444" s="11">
        <v>0.2</v>
      </c>
      <c r="AO1444" s="11">
        <v>200</v>
      </c>
      <c r="AP1444" s="11">
        <v>1</v>
      </c>
      <c r="AQ1444" s="11">
        <v>30</v>
      </c>
      <c r="AR1444" s="6">
        <v>0</v>
      </c>
      <c r="AS1444" s="11" t="s">
        <v>158</v>
      </c>
      <c r="AT1444" s="12" t="s">
        <v>197</v>
      </c>
      <c r="AU1444" s="11" t="s">
        <v>169</v>
      </c>
      <c r="AV1444" s="14">
        <v>10000011</v>
      </c>
      <c r="AW1444" s="14">
        <v>70404001</v>
      </c>
      <c r="AX1444" s="12" t="s">
        <v>170</v>
      </c>
      <c r="AY1444" s="11">
        <v>0</v>
      </c>
      <c r="AZ1444" s="13">
        <v>0</v>
      </c>
      <c r="BA1444" s="13">
        <v>0</v>
      </c>
      <c r="BB1444" s="37" t="s">
        <v>1911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70503006</v>
      </c>
      <c r="D1445" s="12" t="s">
        <v>593</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3</v>
      </c>
      <c r="AO1445" s="11">
        <v>999999</v>
      </c>
      <c r="AP1445" s="11">
        <v>3</v>
      </c>
      <c r="AQ1445" s="11">
        <v>0</v>
      </c>
      <c r="AR1445" s="6">
        <v>0</v>
      </c>
      <c r="AS1445" s="11" t="s">
        <v>158</v>
      </c>
      <c r="AT1445" s="15" t="s">
        <v>214</v>
      </c>
      <c r="AU1445" s="11" t="s">
        <v>349</v>
      </c>
      <c r="AV1445" s="14">
        <v>10000007</v>
      </c>
      <c r="AW1445" s="14">
        <v>70302004</v>
      </c>
      <c r="AX1445" s="12" t="s">
        <v>160</v>
      </c>
      <c r="AY1445" s="11" t="s">
        <v>1922</v>
      </c>
      <c r="AZ1445" s="13">
        <v>0</v>
      </c>
      <c r="BA1445" s="13">
        <v>0</v>
      </c>
      <c r="BB1445" s="37" t="s">
        <v>1849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70504001</v>
      </c>
      <c r="D1446" s="12" t="s">
        <v>617</v>
      </c>
      <c r="E1446" s="11">
        <v>1</v>
      </c>
      <c r="F1446" s="11">
        <v>60010300</v>
      </c>
      <c r="G1446" s="14">
        <v>0</v>
      </c>
      <c r="H1446" s="13">
        <v>0</v>
      </c>
      <c r="I1446" s="14">
        <v>1</v>
      </c>
      <c r="J1446" s="14">
        <v>0</v>
      </c>
      <c r="K1446" s="14">
        <v>0</v>
      </c>
      <c r="L1446" s="11">
        <v>0</v>
      </c>
      <c r="M1446" s="11">
        <v>0</v>
      </c>
      <c r="N1446" s="11">
        <v>2</v>
      </c>
      <c r="O1446" s="11">
        <v>2</v>
      </c>
      <c r="P1446" s="11">
        <v>0.8</v>
      </c>
      <c r="Q1446" s="11">
        <v>1</v>
      </c>
      <c r="R1446" s="6">
        <v>0</v>
      </c>
      <c r="S1446" s="11">
        <v>0</v>
      </c>
      <c r="T1446" s="11">
        <v>1</v>
      </c>
      <c r="U1446" s="11">
        <v>2</v>
      </c>
      <c r="V1446" s="11">
        <v>0</v>
      </c>
      <c r="W1446" s="11">
        <v>0</v>
      </c>
      <c r="X1446" s="11">
        <v>0</v>
      </c>
      <c r="Y1446" s="11">
        <v>0</v>
      </c>
      <c r="Z1446" s="11">
        <v>0</v>
      </c>
      <c r="AA1446" s="11">
        <v>0</v>
      </c>
      <c r="AB1446" s="11">
        <v>0</v>
      </c>
      <c r="AC1446" s="11">
        <v>0</v>
      </c>
      <c r="AD1446" s="11">
        <v>99999</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356</v>
      </c>
      <c r="AV1446" s="14">
        <v>0</v>
      </c>
      <c r="AW1446" s="14">
        <v>0</v>
      </c>
      <c r="AX1446" s="12" t="s">
        <v>344</v>
      </c>
      <c r="AY1446" s="11" t="s">
        <v>618</v>
      </c>
      <c r="AZ1446" s="13">
        <v>0</v>
      </c>
      <c r="BA1446" s="13">
        <v>0</v>
      </c>
      <c r="BB1446" s="37" t="s">
        <v>619</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70504002</v>
      </c>
      <c r="D1447" s="12" t="s">
        <v>620</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3</v>
      </c>
      <c r="AO1447" s="11">
        <v>5000</v>
      </c>
      <c r="AP1447" s="11">
        <v>2.5</v>
      </c>
      <c r="AQ1447" s="11">
        <v>0</v>
      </c>
      <c r="AR1447" s="6">
        <v>0</v>
      </c>
      <c r="AS1447" s="11">
        <v>80001030</v>
      </c>
      <c r="AT1447" s="15" t="s">
        <v>214</v>
      </c>
      <c r="AU1447" s="11" t="s">
        <v>349</v>
      </c>
      <c r="AV1447" s="14">
        <v>10000007</v>
      </c>
      <c r="AW1447" s="14">
        <v>70204001</v>
      </c>
      <c r="AX1447" s="12" t="s">
        <v>160</v>
      </c>
      <c r="AY1447" s="11">
        <v>0</v>
      </c>
      <c r="AZ1447" s="13">
        <v>0</v>
      </c>
      <c r="BA1447" s="13">
        <v>0</v>
      </c>
      <c r="BB1447" s="37" t="s">
        <v>621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70504003</v>
      </c>
      <c r="D1448" s="12" t="s">
        <v>542</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16</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1923</v>
      </c>
      <c r="AZ1448" s="13">
        <v>0</v>
      </c>
      <c r="BA1448" s="13">
        <v>0</v>
      </c>
      <c r="BB1448" s="37" t="s">
        <v>623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70504004</v>
      </c>
      <c r="D1449" s="12" t="s">
        <v>545</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16</v>
      </c>
      <c r="AE1449" s="11">
        <v>1</v>
      </c>
      <c r="AF1449" s="11">
        <v>3</v>
      </c>
      <c r="AG1449" s="6">
        <v>6</v>
      </c>
      <c r="AH1449" s="6">
        <v>1</v>
      </c>
      <c r="AI1449" s="6">
        <v>0</v>
      </c>
      <c r="AJ1449" s="6">
        <v>1.5</v>
      </c>
      <c r="AK1449" s="11">
        <v>0</v>
      </c>
      <c r="AL1449" s="11">
        <v>0</v>
      </c>
      <c r="AM1449" s="11">
        <v>0</v>
      </c>
      <c r="AN1449" s="11">
        <v>3</v>
      </c>
      <c r="AO1449" s="11">
        <v>5000</v>
      </c>
      <c r="AP1449" s="11">
        <v>3</v>
      </c>
      <c r="AQ1449" s="11">
        <v>0</v>
      </c>
      <c r="AR1449" s="6">
        <v>0</v>
      </c>
      <c r="AS1449" s="11">
        <v>80001030</v>
      </c>
      <c r="AT1449" s="15" t="s">
        <v>398</v>
      </c>
      <c r="AU1449" s="11" t="s">
        <v>349</v>
      </c>
      <c r="AV1449" s="14">
        <v>10000007</v>
      </c>
      <c r="AW1449" s="14">
        <v>70204003</v>
      </c>
      <c r="AX1449" s="12" t="s">
        <v>160</v>
      </c>
      <c r="AY1449" s="11" t="s">
        <v>1924</v>
      </c>
      <c r="AZ1449" s="13">
        <v>0</v>
      </c>
      <c r="BA1449" s="13">
        <v>0</v>
      </c>
      <c r="BB1449" s="37" t="s">
        <v>625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70504005</v>
      </c>
      <c r="D1450" s="12" t="s">
        <v>626</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2.5</v>
      </c>
      <c r="X1450" s="11">
        <v>0</v>
      </c>
      <c r="Y1450" s="11">
        <v>1</v>
      </c>
      <c r="Z1450" s="11">
        <v>0</v>
      </c>
      <c r="AA1450" s="11">
        <v>0</v>
      </c>
      <c r="AB1450" s="11">
        <v>0</v>
      </c>
      <c r="AC1450" s="11">
        <v>0</v>
      </c>
      <c r="AD1450" s="11">
        <v>16</v>
      </c>
      <c r="AE1450" s="11">
        <v>1</v>
      </c>
      <c r="AF1450" s="11" t="s">
        <v>392</v>
      </c>
      <c r="AG1450" s="6">
        <v>0</v>
      </c>
      <c r="AH1450" s="6">
        <v>1</v>
      </c>
      <c r="AI1450" s="6">
        <v>0</v>
      </c>
      <c r="AJ1450" s="6">
        <v>3</v>
      </c>
      <c r="AK1450" s="11">
        <v>0</v>
      </c>
      <c r="AL1450" s="11">
        <v>0</v>
      </c>
      <c r="AM1450" s="11">
        <v>0</v>
      </c>
      <c r="AN1450" s="11">
        <v>2.5</v>
      </c>
      <c r="AO1450" s="11">
        <v>5000</v>
      </c>
      <c r="AP1450" s="11">
        <v>2</v>
      </c>
      <c r="AQ1450" s="11">
        <v>0</v>
      </c>
      <c r="AR1450" s="6">
        <v>0</v>
      </c>
      <c r="AS1450" s="11">
        <v>80001030</v>
      </c>
      <c r="AT1450" s="15" t="s">
        <v>197</v>
      </c>
      <c r="AU1450" s="11" t="s">
        <v>349</v>
      </c>
      <c r="AV1450" s="14">
        <v>10000007</v>
      </c>
      <c r="AW1450" s="14">
        <v>70405001</v>
      </c>
      <c r="AX1450" s="12" t="s">
        <v>160</v>
      </c>
      <c r="AY1450" s="11">
        <v>0</v>
      </c>
      <c r="AZ1450" s="13">
        <v>0</v>
      </c>
      <c r="BA1450" s="13">
        <v>0</v>
      </c>
      <c r="BB1450" s="37" t="s">
        <v>627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70505001</v>
      </c>
      <c r="D1451" s="12" t="s">
        <v>634</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v>
      </c>
      <c r="X1451" s="11">
        <v>0</v>
      </c>
      <c r="Y1451" s="11">
        <v>1</v>
      </c>
      <c r="Z1451" s="11">
        <v>0</v>
      </c>
      <c r="AA1451" s="11">
        <v>0</v>
      </c>
      <c r="AB1451" s="11">
        <v>0</v>
      </c>
      <c r="AC1451" s="11">
        <v>0</v>
      </c>
      <c r="AD1451" s="11">
        <v>12</v>
      </c>
      <c r="AE1451" s="11">
        <v>1</v>
      </c>
      <c r="AF1451" s="11">
        <v>3</v>
      </c>
      <c r="AG1451" s="6">
        <v>4</v>
      </c>
      <c r="AH1451" s="6">
        <v>1</v>
      </c>
      <c r="AI1451" s="6">
        <v>0</v>
      </c>
      <c r="AJ1451" s="6">
        <v>1.5</v>
      </c>
      <c r="AK1451" s="11">
        <v>0</v>
      </c>
      <c r="AL1451" s="11">
        <v>0</v>
      </c>
      <c r="AM1451" s="11">
        <v>0</v>
      </c>
      <c r="AN1451" s="11">
        <v>3</v>
      </c>
      <c r="AO1451" s="11">
        <v>5000</v>
      </c>
      <c r="AP1451" s="11">
        <v>3</v>
      </c>
      <c r="AQ1451" s="11">
        <v>0</v>
      </c>
      <c r="AR1451" s="6">
        <v>0</v>
      </c>
      <c r="AS1451" s="11">
        <v>80001030</v>
      </c>
      <c r="AT1451" s="15" t="s">
        <v>197</v>
      </c>
      <c r="AU1451" s="11" t="s">
        <v>349</v>
      </c>
      <c r="AV1451" s="14">
        <v>10000007</v>
      </c>
      <c r="AW1451" s="14">
        <v>70204002</v>
      </c>
      <c r="AX1451" s="12" t="s">
        <v>160</v>
      </c>
      <c r="AY1451" s="11" t="s">
        <v>1925</v>
      </c>
      <c r="AZ1451" s="13">
        <v>0</v>
      </c>
      <c r="BA1451" s="13">
        <v>0</v>
      </c>
      <c r="BB1451" s="37" t="s">
        <v>670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70505002</v>
      </c>
      <c r="D1452" s="12" t="s">
        <v>671</v>
      </c>
      <c r="E1452" s="14">
        <v>1</v>
      </c>
      <c r="F1452" s="11">
        <v>60010100</v>
      </c>
      <c r="G1452" s="14">
        <v>0</v>
      </c>
      <c r="H1452" s="13">
        <v>0</v>
      </c>
      <c r="I1452" s="14">
        <v>1</v>
      </c>
      <c r="J1452" s="14">
        <v>0</v>
      </c>
      <c r="K1452" s="14">
        <v>0</v>
      </c>
      <c r="L1452" s="11">
        <v>0</v>
      </c>
      <c r="M1452" s="11">
        <v>0</v>
      </c>
      <c r="N1452" s="11">
        <v>2</v>
      </c>
      <c r="O1452" s="11">
        <v>1</v>
      </c>
      <c r="P1452" s="11">
        <v>1</v>
      </c>
      <c r="Q1452" s="11">
        <v>0</v>
      </c>
      <c r="R1452" s="6">
        <v>0</v>
      </c>
      <c r="S1452" s="11">
        <v>0</v>
      </c>
      <c r="T1452" s="11">
        <v>1</v>
      </c>
      <c r="U1452" s="11">
        <v>2</v>
      </c>
      <c r="V1452" s="11">
        <v>0</v>
      </c>
      <c r="W1452" s="11">
        <v>2</v>
      </c>
      <c r="X1452" s="11">
        <v>0</v>
      </c>
      <c r="Y1452" s="11">
        <v>1</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1.5</v>
      </c>
      <c r="AO1452" s="11">
        <v>10000</v>
      </c>
      <c r="AP1452" s="11">
        <v>1</v>
      </c>
      <c r="AQ1452" s="11">
        <v>5</v>
      </c>
      <c r="AR1452" s="6">
        <v>0</v>
      </c>
      <c r="AS1452" s="11" t="s">
        <v>158</v>
      </c>
      <c r="AT1452" s="15" t="s">
        <v>398</v>
      </c>
      <c r="AU1452" s="11" t="s">
        <v>349</v>
      </c>
      <c r="AV1452" s="14">
        <v>10000007</v>
      </c>
      <c r="AW1452" s="14">
        <v>70302003</v>
      </c>
      <c r="AX1452" s="15" t="s">
        <v>380</v>
      </c>
      <c r="AY1452" s="11">
        <v>0</v>
      </c>
      <c r="AZ1452" s="13">
        <v>0</v>
      </c>
      <c r="BA1452" s="13">
        <v>0</v>
      </c>
      <c r="BB1452" s="37" t="s">
        <v>630</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70505003</v>
      </c>
      <c r="D1453" s="15" t="s">
        <v>401</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12</v>
      </c>
      <c r="AE1453" s="14">
        <v>0</v>
      </c>
      <c r="AF1453" s="14">
        <v>0</v>
      </c>
      <c r="AG1453" s="6">
        <v>7</v>
      </c>
      <c r="AH1453" s="6">
        <v>0</v>
      </c>
      <c r="AI1453" s="6">
        <v>0</v>
      </c>
      <c r="AJ1453" s="6">
        <v>0</v>
      </c>
      <c r="AK1453" s="14">
        <v>0</v>
      </c>
      <c r="AL1453" s="14">
        <v>0</v>
      </c>
      <c r="AM1453" s="14">
        <v>0</v>
      </c>
      <c r="AN1453" s="14">
        <v>0</v>
      </c>
      <c r="AO1453" s="14">
        <v>1000</v>
      </c>
      <c r="AP1453" s="14">
        <v>0</v>
      </c>
      <c r="AQ1453" s="14">
        <v>0</v>
      </c>
      <c r="AR1453" s="6">
        <v>0</v>
      </c>
      <c r="AS1453" s="14">
        <v>90204004</v>
      </c>
      <c r="AT1453" s="15" t="s">
        <v>159</v>
      </c>
      <c r="AU1453" s="14" t="s">
        <v>247</v>
      </c>
      <c r="AV1453" s="14">
        <v>0</v>
      </c>
      <c r="AW1453" s="14">
        <v>0</v>
      </c>
      <c r="AX1453" s="15" t="s">
        <v>160</v>
      </c>
      <c r="AY1453" s="15" t="s">
        <v>158</v>
      </c>
      <c r="AZ1453" s="13">
        <v>0</v>
      </c>
      <c r="BA1453" s="13">
        <v>0</v>
      </c>
      <c r="BB1453" s="68" t="s">
        <v>402</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70505004</v>
      </c>
      <c r="D1454" s="15" t="s">
        <v>466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t="s">
        <v>464</v>
      </c>
      <c r="AS1454" s="14" t="s">
        <v>158</v>
      </c>
      <c r="AT1454" s="15" t="s">
        <v>159</v>
      </c>
      <c r="AU1454" s="14" t="s">
        <v>247</v>
      </c>
      <c r="AV1454" s="14">
        <v>0</v>
      </c>
      <c r="AW1454" s="14">
        <v>0</v>
      </c>
      <c r="AX1454" s="15" t="s">
        <v>160</v>
      </c>
      <c r="AY1454" s="15" t="s">
        <v>158</v>
      </c>
      <c r="AZ1454" s="13">
        <v>0</v>
      </c>
      <c r="BA1454" s="13">
        <v>0</v>
      </c>
      <c r="BB1454" s="68" t="s">
        <v>636</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70505005</v>
      </c>
      <c r="D1455" s="12" t="s">
        <v>672</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214</v>
      </c>
      <c r="AU1455" s="11" t="s">
        <v>349</v>
      </c>
      <c r="AV1455" s="14">
        <v>10000007</v>
      </c>
      <c r="AW1455" s="14">
        <v>70305005</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70505006</v>
      </c>
      <c r="D1456" s="12" t="s">
        <v>1889</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3</v>
      </c>
      <c r="X1456" s="11">
        <v>0</v>
      </c>
      <c r="Y1456" s="11">
        <v>1</v>
      </c>
      <c r="Z1456" s="11">
        <v>0</v>
      </c>
      <c r="AA1456" s="11">
        <v>0</v>
      </c>
      <c r="AB1456" s="11">
        <v>0</v>
      </c>
      <c r="AC1456" s="11">
        <v>0</v>
      </c>
      <c r="AD1456" s="11">
        <v>7</v>
      </c>
      <c r="AE1456" s="11">
        <v>1</v>
      </c>
      <c r="AF1456" s="11" t="s">
        <v>392</v>
      </c>
      <c r="AG1456" s="6">
        <v>0</v>
      </c>
      <c r="AH1456" s="6">
        <v>1</v>
      </c>
      <c r="AI1456" s="6">
        <v>0</v>
      </c>
      <c r="AJ1456" s="6">
        <v>3</v>
      </c>
      <c r="AK1456" s="11">
        <v>0</v>
      </c>
      <c r="AL1456" s="11">
        <v>0</v>
      </c>
      <c r="AM1456" s="11">
        <v>0</v>
      </c>
      <c r="AN1456" s="11">
        <v>3</v>
      </c>
      <c r="AO1456" s="11">
        <v>5000</v>
      </c>
      <c r="AP1456" s="11">
        <v>2.5</v>
      </c>
      <c r="AQ1456" s="11">
        <v>0</v>
      </c>
      <c r="AR1456" s="6">
        <v>0</v>
      </c>
      <c r="AS1456" s="11" t="s">
        <v>158</v>
      </c>
      <c r="AT1456" s="15" t="s">
        <v>159</v>
      </c>
      <c r="AU1456" s="11" t="s">
        <v>349</v>
      </c>
      <c r="AV1456" s="14">
        <v>10000007</v>
      </c>
      <c r="AW1456" s="14">
        <v>70305007</v>
      </c>
      <c r="AX1456" s="12" t="s">
        <v>160</v>
      </c>
      <c r="AY1456" s="11">
        <v>0</v>
      </c>
      <c r="AZ1456" s="13">
        <v>0</v>
      </c>
      <c r="BA1456" s="13">
        <v>0</v>
      </c>
      <c r="BB1456" s="37" t="s">
        <v>378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70505007</v>
      </c>
      <c r="D1457" s="12" t="s">
        <v>639</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1</v>
      </c>
      <c r="X1457" s="11">
        <v>0</v>
      </c>
      <c r="Y1457" s="11">
        <v>1</v>
      </c>
      <c r="Z1457" s="11">
        <v>0</v>
      </c>
      <c r="AA1457" s="11">
        <v>0</v>
      </c>
      <c r="AB1457" s="11">
        <v>0</v>
      </c>
      <c r="AC1457" s="11">
        <v>0</v>
      </c>
      <c r="AD1457" s="11">
        <v>30</v>
      </c>
      <c r="AE1457" s="11">
        <v>1</v>
      </c>
      <c r="AF1457" s="11" t="s">
        <v>508</v>
      </c>
      <c r="AG1457" s="6">
        <v>0</v>
      </c>
      <c r="AH1457" s="6">
        <v>0</v>
      </c>
      <c r="AI1457" s="6">
        <v>0</v>
      </c>
      <c r="AJ1457" s="6">
        <v>0</v>
      </c>
      <c r="AK1457" s="11">
        <v>0</v>
      </c>
      <c r="AL1457" s="11">
        <v>0</v>
      </c>
      <c r="AM1457" s="11">
        <v>0</v>
      </c>
      <c r="AN1457" s="11">
        <v>0.5</v>
      </c>
      <c r="AO1457" s="11">
        <v>999999</v>
      </c>
      <c r="AP1457" s="11">
        <v>0.5</v>
      </c>
      <c r="AQ1457" s="11">
        <v>0</v>
      </c>
      <c r="AR1457" s="6">
        <v>0</v>
      </c>
      <c r="AS1457" s="185" t="s">
        <v>587</v>
      </c>
      <c r="AT1457" s="15" t="s">
        <v>214</v>
      </c>
      <c r="AU1457" s="11" t="s">
        <v>349</v>
      </c>
      <c r="AV1457" s="14">
        <v>10000007</v>
      </c>
      <c r="AW1457" s="14">
        <v>70202004</v>
      </c>
      <c r="AX1457" s="15" t="s">
        <v>230</v>
      </c>
      <c r="AY1457" s="15" t="s">
        <v>260</v>
      </c>
      <c r="AZ1457" s="13">
        <v>0</v>
      </c>
      <c r="BA1457" s="13">
        <v>0</v>
      </c>
      <c r="BB1457" s="37" t="s">
        <v>576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70505008</v>
      </c>
      <c r="D1458" s="12" t="s">
        <v>620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392</v>
      </c>
      <c r="AG1458" s="6">
        <v>0</v>
      </c>
      <c r="AH1458" s="6">
        <v>1</v>
      </c>
      <c r="AI1458" s="6">
        <v>0</v>
      </c>
      <c r="AJ1458" s="6">
        <v>3</v>
      </c>
      <c r="AK1458" s="11">
        <v>0</v>
      </c>
      <c r="AL1458" s="11">
        <v>0</v>
      </c>
      <c r="AM1458" s="11">
        <v>0</v>
      </c>
      <c r="AN1458" s="11">
        <v>3</v>
      </c>
      <c r="AO1458" s="11">
        <v>5000</v>
      </c>
      <c r="AP1458" s="11">
        <v>2.5</v>
      </c>
      <c r="AQ1458" s="11">
        <v>0</v>
      </c>
      <c r="AR1458" s="6">
        <v>0</v>
      </c>
      <c r="AS1458" s="11" t="s">
        <v>426</v>
      </c>
      <c r="AT1458" s="15" t="s">
        <v>197</v>
      </c>
      <c r="AU1458" s="11" t="s">
        <v>349</v>
      </c>
      <c r="AV1458" s="14">
        <v>10000007</v>
      </c>
      <c r="AW1458" s="14">
        <v>70403003</v>
      </c>
      <c r="AX1458" s="12" t="s">
        <v>160</v>
      </c>
      <c r="AY1458" s="11">
        <v>0</v>
      </c>
      <c r="AZ1458" s="13">
        <v>0</v>
      </c>
      <c r="BA1458" s="13">
        <v>0</v>
      </c>
      <c r="BB1458" s="37" t="s">
        <v>638</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71000001</v>
      </c>
      <c r="D1459" s="15" t="s">
        <v>1926</v>
      </c>
      <c r="E1459" s="14">
        <v>1</v>
      </c>
      <c r="F1459" s="14">
        <v>60010100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0</v>
      </c>
      <c r="X1459" s="14">
        <v>0</v>
      </c>
      <c r="Y1459" s="14">
        <v>1</v>
      </c>
      <c r="Z1459" s="14">
        <v>0</v>
      </c>
      <c r="AA1459" s="14">
        <v>0</v>
      </c>
      <c r="AB1459" s="11">
        <v>0</v>
      </c>
      <c r="AC1459" s="14">
        <v>0</v>
      </c>
      <c r="AD1459" s="14">
        <v>5</v>
      </c>
      <c r="AE1459" s="14">
        <v>1</v>
      </c>
      <c r="AF1459" s="14">
        <v>3</v>
      </c>
      <c r="AG1459" s="6">
        <v>2</v>
      </c>
      <c r="AH1459" s="6">
        <v>0</v>
      </c>
      <c r="AI1459" s="6">
        <v>0</v>
      </c>
      <c r="AJ1459" s="6">
        <v>1.6</v>
      </c>
      <c r="AK1459" s="14">
        <v>0</v>
      </c>
      <c r="AL1459" s="14">
        <v>0</v>
      </c>
      <c r="AM1459" s="14">
        <v>0</v>
      </c>
      <c r="AN1459" s="14">
        <v>0.5</v>
      </c>
      <c r="AO1459" s="14">
        <v>3000</v>
      </c>
      <c r="AP1459" s="14">
        <v>0</v>
      </c>
      <c r="AQ1459" s="14">
        <v>0</v>
      </c>
      <c r="AR1459" s="6">
        <v>0</v>
      </c>
      <c r="AS1459" s="14" t="s">
        <v>1927</v>
      </c>
      <c r="AT1459" s="15" t="s">
        <v>197</v>
      </c>
      <c r="AU1459" s="14" t="s">
        <v>349</v>
      </c>
      <c r="AV1459" s="14" t="s">
        <v>158</v>
      </c>
      <c r="AW1459" s="14" t="s">
        <v>158</v>
      </c>
      <c r="AX1459" s="15" t="s">
        <v>160</v>
      </c>
      <c r="AY1459" s="15">
        <v>0</v>
      </c>
      <c r="AZ1459" s="13">
        <v>0</v>
      </c>
      <c r="BA1459" s="13">
        <v>0</v>
      </c>
      <c r="BB1459" s="68" t="s">
        <v>1928</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71000002</v>
      </c>
      <c r="D1460" s="15" t="s">
        <v>1929</v>
      </c>
      <c r="E1460" s="14">
        <v>1</v>
      </c>
      <c r="F1460" s="14">
        <v>60010100</v>
      </c>
      <c r="G1460" s="14">
        <v>0</v>
      </c>
      <c r="H1460" s="13">
        <v>0</v>
      </c>
      <c r="I1460" s="14">
        <v>1</v>
      </c>
      <c r="J1460" s="14">
        <v>0</v>
      </c>
      <c r="K1460" s="14">
        <v>0</v>
      </c>
      <c r="L1460" s="14">
        <v>0</v>
      </c>
      <c r="M1460" s="14">
        <v>0</v>
      </c>
      <c r="N1460" s="11">
        <v>2</v>
      </c>
      <c r="O1460" s="14">
        <v>0</v>
      </c>
      <c r="P1460" s="14">
        <v>0</v>
      </c>
      <c r="Q1460" s="14">
        <v>0</v>
      </c>
      <c r="R1460" s="6">
        <v>0</v>
      </c>
      <c r="S1460" s="13">
        <v>0</v>
      </c>
      <c r="T1460" s="11">
        <v>1</v>
      </c>
      <c r="U1460" s="14">
        <v>2</v>
      </c>
      <c r="V1460" s="14">
        <v>0</v>
      </c>
      <c r="W1460" s="14">
        <v>0</v>
      </c>
      <c r="X1460" s="14">
        <v>0</v>
      </c>
      <c r="Y1460" s="14">
        <v>1</v>
      </c>
      <c r="Z1460" s="14">
        <v>0</v>
      </c>
      <c r="AA1460" s="14">
        <v>0</v>
      </c>
      <c r="AB1460" s="11">
        <v>0</v>
      </c>
      <c r="AC1460" s="14">
        <v>0</v>
      </c>
      <c r="AD1460" s="14">
        <v>5</v>
      </c>
      <c r="AE1460" s="14">
        <v>1</v>
      </c>
      <c r="AF1460" s="14">
        <v>3</v>
      </c>
      <c r="AG1460" s="6">
        <v>2</v>
      </c>
      <c r="AH1460" s="6">
        <v>0</v>
      </c>
      <c r="AI1460" s="6">
        <v>0</v>
      </c>
      <c r="AJ1460" s="6">
        <v>1.6</v>
      </c>
      <c r="AK1460" s="14">
        <v>0</v>
      </c>
      <c r="AL1460" s="14">
        <v>0</v>
      </c>
      <c r="AM1460" s="14">
        <v>0</v>
      </c>
      <c r="AN1460" s="14">
        <v>0.5</v>
      </c>
      <c r="AO1460" s="14">
        <v>3000</v>
      </c>
      <c r="AP1460" s="14">
        <v>0</v>
      </c>
      <c r="AQ1460" s="14">
        <v>0</v>
      </c>
      <c r="AR1460" s="6">
        <v>0</v>
      </c>
      <c r="AS1460" s="14">
        <v>99004005</v>
      </c>
      <c r="AT1460" s="15" t="s">
        <v>197</v>
      </c>
      <c r="AU1460" s="14" t="s">
        <v>349</v>
      </c>
      <c r="AV1460" s="14" t="s">
        <v>158</v>
      </c>
      <c r="AW1460" s="14" t="s">
        <v>158</v>
      </c>
      <c r="AX1460" s="15" t="s">
        <v>160</v>
      </c>
      <c r="AY1460" s="15">
        <v>0</v>
      </c>
      <c r="AZ1460" s="13">
        <v>0</v>
      </c>
      <c r="BA1460" s="13">
        <v>0</v>
      </c>
      <c r="BB1460" s="68" t="s">
        <v>1928</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73001101</v>
      </c>
      <c r="D1461" s="15" t="s">
        <v>752</v>
      </c>
      <c r="E1461" s="14">
        <v>1</v>
      </c>
      <c r="F1461" s="9">
        <v>0</v>
      </c>
      <c r="G1461" s="14">
        <v>0</v>
      </c>
      <c r="H1461" s="13">
        <v>0</v>
      </c>
      <c r="I1461" s="14">
        <v>1</v>
      </c>
      <c r="J1461" s="14">
        <v>0</v>
      </c>
      <c r="K1461" s="14">
        <v>0</v>
      </c>
      <c r="L1461" s="14">
        <v>0</v>
      </c>
      <c r="M1461" s="14">
        <v>0</v>
      </c>
      <c r="N1461" s="14">
        <v>2</v>
      </c>
      <c r="O1461" s="14">
        <v>1</v>
      </c>
      <c r="P1461" s="14">
        <v>0.1</v>
      </c>
      <c r="Q1461" s="14">
        <v>0</v>
      </c>
      <c r="R1461" s="6">
        <v>0</v>
      </c>
      <c r="S1461" s="13">
        <v>0</v>
      </c>
      <c r="T1461" s="11">
        <v>1</v>
      </c>
      <c r="U1461" s="14">
        <v>1</v>
      </c>
      <c r="V1461" s="14">
        <v>0</v>
      </c>
      <c r="W1461" s="14">
        <v>1.5</v>
      </c>
      <c r="X1461" s="14">
        <v>0</v>
      </c>
      <c r="Y1461" s="14">
        <v>0</v>
      </c>
      <c r="Z1461" s="14">
        <v>0</v>
      </c>
      <c r="AA1461" s="14">
        <v>0</v>
      </c>
      <c r="AB1461" s="14">
        <v>1</v>
      </c>
      <c r="AC1461" s="14">
        <v>0</v>
      </c>
      <c r="AD1461" s="14">
        <v>5</v>
      </c>
      <c r="AE1461" s="14">
        <v>1</v>
      </c>
      <c r="AF1461" s="14">
        <v>3</v>
      </c>
      <c r="AG1461" s="6">
        <v>2</v>
      </c>
      <c r="AH1461" s="6">
        <v>1</v>
      </c>
      <c r="AI1461" s="6">
        <v>0</v>
      </c>
      <c r="AJ1461" s="6">
        <v>6</v>
      </c>
      <c r="AK1461" s="14">
        <v>0</v>
      </c>
      <c r="AL1461" s="14">
        <v>0</v>
      </c>
      <c r="AM1461" s="14">
        <v>0</v>
      </c>
      <c r="AN1461" s="14">
        <v>0.5</v>
      </c>
      <c r="AO1461" s="14">
        <v>5000</v>
      </c>
      <c r="AP1461" s="14">
        <v>0.2</v>
      </c>
      <c r="AQ1461" s="14">
        <v>0</v>
      </c>
      <c r="AR1461" s="6">
        <v>0</v>
      </c>
      <c r="AS1461" s="14" t="s">
        <v>158</v>
      </c>
      <c r="AT1461" s="15" t="s">
        <v>159</v>
      </c>
      <c r="AU1461" s="14">
        <v>0</v>
      </c>
      <c r="AV1461" s="14">
        <v>10000006</v>
      </c>
      <c r="AW1461" s="10">
        <v>60000004</v>
      </c>
      <c r="AX1461" s="15" t="s">
        <v>754</v>
      </c>
      <c r="AY1461" s="15" t="s">
        <v>158</v>
      </c>
      <c r="AZ1461" s="13">
        <v>0</v>
      </c>
      <c r="BA1461" s="13">
        <v>0</v>
      </c>
      <c r="BB1461" s="68"/>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73001102</v>
      </c>
      <c r="D1462" s="12" t="s">
        <v>347</v>
      </c>
      <c r="E1462" s="14">
        <v>1</v>
      </c>
      <c r="F1462" s="11">
        <v>0</v>
      </c>
      <c r="G1462" s="14">
        <v>0</v>
      </c>
      <c r="H1462" s="13">
        <v>0</v>
      </c>
      <c r="I1462" s="14">
        <v>1</v>
      </c>
      <c r="J1462" s="14">
        <v>0</v>
      </c>
      <c r="K1462" s="14">
        <v>0</v>
      </c>
      <c r="L1462" s="11">
        <v>0</v>
      </c>
      <c r="M1462" s="11">
        <v>0</v>
      </c>
      <c r="N1462" s="11">
        <v>2</v>
      </c>
      <c r="O1462" s="11">
        <v>1</v>
      </c>
      <c r="P1462" s="11">
        <v>1</v>
      </c>
      <c r="Q1462" s="11">
        <v>0</v>
      </c>
      <c r="R1462" s="6">
        <v>0</v>
      </c>
      <c r="S1462" s="11">
        <v>0</v>
      </c>
      <c r="T1462" s="11">
        <v>1</v>
      </c>
      <c r="U1462" s="11">
        <v>2</v>
      </c>
      <c r="V1462" s="11">
        <v>0</v>
      </c>
      <c r="W1462" s="11">
        <v>2</v>
      </c>
      <c r="X1462" s="11">
        <v>0</v>
      </c>
      <c r="Y1462" s="11">
        <v>1</v>
      </c>
      <c r="Z1462" s="11">
        <v>0</v>
      </c>
      <c r="AA1462" s="11">
        <v>0</v>
      </c>
      <c r="AB1462" s="11">
        <v>0</v>
      </c>
      <c r="AC1462" s="11">
        <v>0</v>
      </c>
      <c r="AD1462" s="11">
        <v>6</v>
      </c>
      <c r="AE1462" s="11">
        <v>1</v>
      </c>
      <c r="AF1462" s="11">
        <v>3</v>
      </c>
      <c r="AG1462" s="6">
        <v>0</v>
      </c>
      <c r="AH1462" s="6">
        <v>0</v>
      </c>
      <c r="AI1462" s="6">
        <v>0</v>
      </c>
      <c r="AJ1462" s="6">
        <v>1.5</v>
      </c>
      <c r="AK1462" s="11">
        <v>0</v>
      </c>
      <c r="AL1462" s="11">
        <v>0</v>
      </c>
      <c r="AM1462" s="11">
        <v>0</v>
      </c>
      <c r="AN1462" s="11">
        <v>1</v>
      </c>
      <c r="AO1462" s="11">
        <v>5000</v>
      </c>
      <c r="AP1462" s="11">
        <v>0.5</v>
      </c>
      <c r="AQ1462" s="11">
        <v>0</v>
      </c>
      <c r="AR1462" s="6">
        <v>0</v>
      </c>
      <c r="AS1462" s="11" t="s">
        <v>158</v>
      </c>
      <c r="AT1462" s="15" t="s">
        <v>159</v>
      </c>
      <c r="AU1462" s="11" t="s">
        <v>349</v>
      </c>
      <c r="AV1462" s="14">
        <v>10000007</v>
      </c>
      <c r="AW1462" s="14">
        <v>70105001</v>
      </c>
      <c r="AX1462" s="12" t="s">
        <v>160</v>
      </c>
      <c r="AY1462" s="11" t="s">
        <v>1832</v>
      </c>
      <c r="AZ1462" s="13">
        <v>0</v>
      </c>
      <c r="BA1462" s="13">
        <v>0</v>
      </c>
      <c r="BB1462" s="37" t="s">
        <v>1833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1.75" customHeight="1">
      <c r="C1463" s="14">
        <v>73001103</v>
      </c>
      <c r="D1463" s="12" t="s">
        <v>347</v>
      </c>
      <c r="E1463" s="14">
        <v>1</v>
      </c>
      <c r="F1463" s="11">
        <v>0</v>
      </c>
      <c r="G1463" s="14">
        <v>0</v>
      </c>
      <c r="H1463" s="13">
        <v>0</v>
      </c>
      <c r="I1463" s="14">
        <v>1</v>
      </c>
      <c r="J1463" s="14">
        <v>0</v>
      </c>
      <c r="K1463" s="14">
        <v>0</v>
      </c>
      <c r="L1463" s="11">
        <v>0</v>
      </c>
      <c r="M1463" s="11">
        <v>0</v>
      </c>
      <c r="N1463" s="11">
        <v>2</v>
      </c>
      <c r="O1463" s="11">
        <v>3</v>
      </c>
      <c r="P1463" s="11">
        <v>1</v>
      </c>
      <c r="Q1463" s="11">
        <v>0</v>
      </c>
      <c r="R1463" s="6">
        <v>0</v>
      </c>
      <c r="S1463" s="11">
        <v>0</v>
      </c>
      <c r="T1463" s="11">
        <v>1</v>
      </c>
      <c r="U1463" s="11">
        <v>2</v>
      </c>
      <c r="V1463" s="11">
        <v>0</v>
      </c>
      <c r="W1463" s="11">
        <v>3</v>
      </c>
      <c r="X1463" s="11">
        <v>0</v>
      </c>
      <c r="Y1463" s="11">
        <v>1</v>
      </c>
      <c r="Z1463" s="11">
        <v>0</v>
      </c>
      <c r="AA1463" s="11">
        <v>0</v>
      </c>
      <c r="AB1463" s="11">
        <v>0</v>
      </c>
      <c r="AC1463" s="11">
        <v>0</v>
      </c>
      <c r="AD1463" s="11">
        <v>9</v>
      </c>
      <c r="AE1463" s="11">
        <v>1</v>
      </c>
      <c r="AF1463" s="11">
        <v>4</v>
      </c>
      <c r="AG1463" s="6">
        <v>0</v>
      </c>
      <c r="AH1463" s="6">
        <v>1</v>
      </c>
      <c r="AI1463" s="6">
        <v>0</v>
      </c>
      <c r="AJ1463" s="6">
        <v>2</v>
      </c>
      <c r="AK1463" s="11">
        <v>0</v>
      </c>
      <c r="AL1463" s="11">
        <v>0</v>
      </c>
      <c r="AM1463" s="11">
        <v>0</v>
      </c>
      <c r="AN1463" s="11">
        <v>3</v>
      </c>
      <c r="AO1463" s="11">
        <v>5000</v>
      </c>
      <c r="AP1463" s="11">
        <v>2.5</v>
      </c>
      <c r="AQ1463" s="11">
        <v>0</v>
      </c>
      <c r="AR1463" s="6">
        <v>0</v>
      </c>
      <c r="AS1463" s="11" t="s">
        <v>348</v>
      </c>
      <c r="AT1463" s="12" t="s">
        <v>214</v>
      </c>
      <c r="AU1463" s="11" t="s">
        <v>349</v>
      </c>
      <c r="AV1463" s="14">
        <v>10000007</v>
      </c>
      <c r="AW1463" s="14">
        <v>70102001</v>
      </c>
      <c r="AX1463" s="12" t="s">
        <v>160</v>
      </c>
      <c r="AY1463" s="11" t="s">
        <v>1828</v>
      </c>
      <c r="AZ1463" s="13">
        <v>0</v>
      </c>
      <c r="BA1463" s="13">
        <v>0</v>
      </c>
      <c r="BB1463" s="37" t="s">
        <v>351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73001201</v>
      </c>
      <c r="D1464" s="12" t="s">
        <v>1915</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20</v>
      </c>
      <c r="AE1464" s="11">
        <v>1</v>
      </c>
      <c r="AF1464" s="11" t="s">
        <v>508</v>
      </c>
      <c r="AG1464" s="6">
        <v>1</v>
      </c>
      <c r="AH1464" s="6">
        <v>0</v>
      </c>
      <c r="AI1464" s="6">
        <v>0</v>
      </c>
      <c r="AJ1464" s="6">
        <v>0</v>
      </c>
      <c r="AK1464" s="11">
        <v>0</v>
      </c>
      <c r="AL1464" s="11">
        <v>0</v>
      </c>
      <c r="AM1464" s="11">
        <v>0</v>
      </c>
      <c r="AN1464" s="11">
        <v>0.5</v>
      </c>
      <c r="AO1464" s="11">
        <v>999999</v>
      </c>
      <c r="AP1464" s="11">
        <v>2</v>
      </c>
      <c r="AQ1464" s="11">
        <v>0</v>
      </c>
      <c r="AR1464" s="6">
        <v>0</v>
      </c>
      <c r="AS1464" s="11" t="s">
        <v>503</v>
      </c>
      <c r="AT1464" s="15" t="s">
        <v>214</v>
      </c>
      <c r="AU1464" s="11" t="s">
        <v>349</v>
      </c>
      <c r="AV1464" s="14">
        <v>10000007</v>
      </c>
      <c r="AW1464" s="14">
        <v>70405007</v>
      </c>
      <c r="AX1464" s="15" t="s">
        <v>230</v>
      </c>
      <c r="AY1464" s="15" t="s">
        <v>260</v>
      </c>
      <c r="AZ1464" s="13">
        <v>0</v>
      </c>
      <c r="BA1464" s="13">
        <v>0</v>
      </c>
      <c r="BB1464" s="37" t="s">
        <v>1916</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73001203</v>
      </c>
      <c r="D1465" s="12" t="s">
        <v>1834</v>
      </c>
      <c r="E1465" s="14">
        <v>1</v>
      </c>
      <c r="F1465" s="11">
        <v>60010300</v>
      </c>
      <c r="G1465" s="14">
        <v>0</v>
      </c>
      <c r="H1465" s="13">
        <v>0</v>
      </c>
      <c r="I1465" s="14">
        <v>1</v>
      </c>
      <c r="J1465" s="14">
        <v>0</v>
      </c>
      <c r="K1465" s="14">
        <v>0</v>
      </c>
      <c r="L1465" s="11">
        <v>0</v>
      </c>
      <c r="M1465" s="11">
        <v>0</v>
      </c>
      <c r="N1465" s="11">
        <v>2</v>
      </c>
      <c r="O1465" s="11">
        <v>2</v>
      </c>
      <c r="P1465" s="11">
        <v>0.8</v>
      </c>
      <c r="Q1465" s="11">
        <v>0</v>
      </c>
      <c r="R1465" s="6">
        <v>0</v>
      </c>
      <c r="S1465" s="11">
        <v>0</v>
      </c>
      <c r="T1465" s="11">
        <v>1</v>
      </c>
      <c r="U1465" s="11">
        <v>2</v>
      </c>
      <c r="V1465" s="11">
        <v>0</v>
      </c>
      <c r="W1465" s="11">
        <v>0</v>
      </c>
      <c r="X1465" s="11">
        <v>0</v>
      </c>
      <c r="Y1465" s="11">
        <v>0</v>
      </c>
      <c r="Z1465" s="11">
        <v>0</v>
      </c>
      <c r="AA1465" s="11">
        <v>0</v>
      </c>
      <c r="AB1465" s="11">
        <v>0</v>
      </c>
      <c r="AC1465" s="11">
        <v>0</v>
      </c>
      <c r="AD1465" s="11">
        <v>30</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158</v>
      </c>
      <c r="AT1465" s="15" t="s">
        <v>159</v>
      </c>
      <c r="AU1465" s="11" t="s">
        <v>356</v>
      </c>
      <c r="AV1465" s="14">
        <v>0</v>
      </c>
      <c r="AW1465" s="14">
        <v>0</v>
      </c>
      <c r="AX1465" s="12" t="s">
        <v>344</v>
      </c>
      <c r="AY1465" s="11" t="s">
        <v>1930</v>
      </c>
      <c r="AZ1465" s="13">
        <v>0</v>
      </c>
      <c r="BA1465" s="13">
        <v>0</v>
      </c>
      <c r="BB1465" s="37" t="s">
        <v>1836</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73001204</v>
      </c>
      <c r="D1466" s="12" t="s">
        <v>1173</v>
      </c>
      <c r="E1466" s="14">
        <v>1</v>
      </c>
      <c r="F1466" s="11">
        <v>60010100</v>
      </c>
      <c r="G1466" s="14">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3</v>
      </c>
      <c r="X1466" s="11">
        <v>0</v>
      </c>
      <c r="Y1466" s="11">
        <v>1</v>
      </c>
      <c r="Z1466" s="11">
        <v>0</v>
      </c>
      <c r="AA1466" s="11">
        <v>0</v>
      </c>
      <c r="AB1466" s="11">
        <v>0</v>
      </c>
      <c r="AC1466" s="11">
        <v>0</v>
      </c>
      <c r="AD1466" s="11">
        <v>10</v>
      </c>
      <c r="AE1466" s="11">
        <v>1</v>
      </c>
      <c r="AF1466" s="11">
        <v>3</v>
      </c>
      <c r="AG1466" s="6">
        <v>1</v>
      </c>
      <c r="AH1466" s="6">
        <v>1</v>
      </c>
      <c r="AI1466" s="6">
        <v>0</v>
      </c>
      <c r="AJ1466" s="6">
        <v>1.5</v>
      </c>
      <c r="AK1466" s="11">
        <v>0</v>
      </c>
      <c r="AL1466" s="11">
        <v>0</v>
      </c>
      <c r="AM1466" s="11">
        <v>0</v>
      </c>
      <c r="AN1466" s="11">
        <v>0.5</v>
      </c>
      <c r="AO1466" s="11">
        <v>5000</v>
      </c>
      <c r="AP1466" s="11">
        <v>3</v>
      </c>
      <c r="AQ1466" s="11">
        <v>0</v>
      </c>
      <c r="AR1466" s="6">
        <v>0</v>
      </c>
      <c r="AS1466" s="11" t="s">
        <v>158</v>
      </c>
      <c r="AT1466" s="15" t="s">
        <v>159</v>
      </c>
      <c r="AU1466" s="11" t="s">
        <v>349</v>
      </c>
      <c r="AV1466" s="14">
        <v>10000007</v>
      </c>
      <c r="AW1466" s="14">
        <v>70103003</v>
      </c>
      <c r="AX1466" s="12" t="s">
        <v>160</v>
      </c>
      <c r="AY1466" s="11" t="s">
        <v>1931</v>
      </c>
      <c r="AZ1466" s="13">
        <v>0</v>
      </c>
      <c r="BA1466" s="13">
        <v>0</v>
      </c>
      <c r="BB1466" s="37" t="s">
        <v>1175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73001205</v>
      </c>
      <c r="D1467" s="15" t="s">
        <v>379</v>
      </c>
      <c r="E1467" s="14">
        <v>1</v>
      </c>
      <c r="F1467" s="14">
        <v>60010300</v>
      </c>
      <c r="G1467" s="14">
        <v>0</v>
      </c>
      <c r="H1467" s="13">
        <v>0</v>
      </c>
      <c r="I1467" s="14">
        <v>1</v>
      </c>
      <c r="J1467" s="14">
        <v>0</v>
      </c>
      <c r="K1467" s="14">
        <v>0</v>
      </c>
      <c r="L1467" s="14">
        <v>0</v>
      </c>
      <c r="M1467" s="14">
        <v>0</v>
      </c>
      <c r="N1467" s="11">
        <v>2</v>
      </c>
      <c r="O1467" s="14">
        <v>1</v>
      </c>
      <c r="P1467" s="14">
        <v>0.5</v>
      </c>
      <c r="Q1467" s="14">
        <v>0</v>
      </c>
      <c r="R1467" s="6">
        <v>0</v>
      </c>
      <c r="S1467" s="13">
        <v>0</v>
      </c>
      <c r="T1467" s="11">
        <v>1</v>
      </c>
      <c r="U1467" s="14">
        <v>2</v>
      </c>
      <c r="V1467" s="14">
        <v>0</v>
      </c>
      <c r="W1467" s="14">
        <v>3</v>
      </c>
      <c r="X1467" s="14">
        <v>0</v>
      </c>
      <c r="Y1467" s="14">
        <v>0</v>
      </c>
      <c r="Z1467" s="14">
        <v>0</v>
      </c>
      <c r="AA1467" s="14">
        <v>0</v>
      </c>
      <c r="AB1467" s="14">
        <v>0</v>
      </c>
      <c r="AC1467" s="14">
        <v>0</v>
      </c>
      <c r="AD1467" s="14">
        <v>15</v>
      </c>
      <c r="AE1467" s="14">
        <v>1</v>
      </c>
      <c r="AF1467" s="14">
        <v>2</v>
      </c>
      <c r="AG1467" s="6">
        <v>2</v>
      </c>
      <c r="AH1467" s="6">
        <v>2</v>
      </c>
      <c r="AI1467" s="6">
        <v>0</v>
      </c>
      <c r="AJ1467" s="6">
        <v>3</v>
      </c>
      <c r="AK1467" s="14">
        <v>0</v>
      </c>
      <c r="AL1467" s="14">
        <v>0</v>
      </c>
      <c r="AM1467" s="14">
        <v>0</v>
      </c>
      <c r="AN1467" s="14">
        <v>2</v>
      </c>
      <c r="AO1467" s="14">
        <v>30000</v>
      </c>
      <c r="AP1467" s="14">
        <v>2</v>
      </c>
      <c r="AQ1467" s="14">
        <v>4</v>
      </c>
      <c r="AR1467" s="6">
        <v>0</v>
      </c>
      <c r="AS1467" s="14" t="s">
        <v>158</v>
      </c>
      <c r="AT1467" s="15" t="s">
        <v>159</v>
      </c>
      <c r="AU1467" s="14" t="s">
        <v>356</v>
      </c>
      <c r="AV1467" s="14">
        <v>10003002</v>
      </c>
      <c r="AW1467" s="14">
        <v>70106005</v>
      </c>
      <c r="AX1467" s="15" t="s">
        <v>380</v>
      </c>
      <c r="AY1467" s="15">
        <v>0</v>
      </c>
      <c r="AZ1467" s="13">
        <v>0</v>
      </c>
      <c r="BA1467" s="13">
        <v>0</v>
      </c>
      <c r="BB1467" s="68" t="s">
        <v>375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73001301</v>
      </c>
      <c r="D1468" s="12" t="s">
        <v>468</v>
      </c>
      <c r="E1468" s="11">
        <v>2</v>
      </c>
      <c r="F1468" s="11">
        <v>61012301</v>
      </c>
      <c r="G1468" s="11">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1.4</v>
      </c>
      <c r="X1468" s="11">
        <v>150</v>
      </c>
      <c r="Y1468" s="11">
        <v>1</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1.5</v>
      </c>
      <c r="AO1468" s="11">
        <v>1200</v>
      </c>
      <c r="AP1468" s="11">
        <v>1</v>
      </c>
      <c r="AQ1468" s="11">
        <v>15</v>
      </c>
      <c r="AR1468" s="6">
        <v>0</v>
      </c>
      <c r="AS1468" s="11" t="s">
        <v>158</v>
      </c>
      <c r="AT1468" s="12" t="s">
        <v>197</v>
      </c>
      <c r="AU1468" s="11" t="s">
        <v>169</v>
      </c>
      <c r="AV1468" s="14">
        <v>10000011</v>
      </c>
      <c r="AW1468" s="14">
        <v>70404001</v>
      </c>
      <c r="AX1468" s="12" t="s">
        <v>170</v>
      </c>
      <c r="AY1468" s="11">
        <v>0</v>
      </c>
      <c r="AZ1468" s="13">
        <v>0</v>
      </c>
      <c r="BA1468" s="13">
        <v>0</v>
      </c>
      <c r="BB1468" s="37" t="s">
        <v>481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73001302</v>
      </c>
      <c r="D1469" s="12" t="s">
        <v>1834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20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1932</v>
      </c>
      <c r="AZ1469" s="13">
        <v>0</v>
      </c>
      <c r="BA1469" s="13">
        <v>0</v>
      </c>
      <c r="BB1469" s="37" t="s">
        <v>1836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73001303</v>
      </c>
      <c r="D1470" s="12" t="s">
        <v>355</v>
      </c>
      <c r="E1470" s="14">
        <v>1</v>
      </c>
      <c r="F1470" s="11">
        <v>60010300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0</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2.5</v>
      </c>
      <c r="AO1470" s="11">
        <v>4000</v>
      </c>
      <c r="AP1470" s="11">
        <v>2</v>
      </c>
      <c r="AQ1470" s="11">
        <v>0</v>
      </c>
      <c r="AR1470" s="6">
        <v>0</v>
      </c>
      <c r="AS1470" s="11" t="s">
        <v>158</v>
      </c>
      <c r="AT1470" s="15" t="s">
        <v>214</v>
      </c>
      <c r="AU1470" s="11" t="s">
        <v>356</v>
      </c>
      <c r="AV1470" s="14">
        <v>10001007</v>
      </c>
      <c r="AW1470" s="14">
        <v>70103001</v>
      </c>
      <c r="AX1470" s="12" t="s">
        <v>160</v>
      </c>
      <c r="AY1470" s="11">
        <v>0</v>
      </c>
      <c r="AZ1470" s="13">
        <v>0</v>
      </c>
      <c r="BA1470" s="13">
        <v>0</v>
      </c>
      <c r="BB1470" s="37" t="s">
        <v>357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73001305</v>
      </c>
      <c r="D1471" s="15" t="s">
        <v>466</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464</v>
      </c>
      <c r="AS1471" s="14" t="s">
        <v>158</v>
      </c>
      <c r="AT1471" s="15" t="s">
        <v>159</v>
      </c>
      <c r="AU1471" s="14" t="s">
        <v>247</v>
      </c>
      <c r="AV1471" s="14">
        <v>0</v>
      </c>
      <c r="AW1471" s="14">
        <v>0</v>
      </c>
      <c r="AX1471" s="15" t="s">
        <v>160</v>
      </c>
      <c r="AY1471" s="15" t="s">
        <v>158</v>
      </c>
      <c r="AZ1471" s="13">
        <v>0</v>
      </c>
      <c r="BA1471" s="13">
        <v>0</v>
      </c>
      <c r="BB1471" s="68" t="s">
        <v>636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25" customHeight="1">
      <c r="C1472" s="14">
        <v>73001306</v>
      </c>
      <c r="D1472" s="15" t="s">
        <v>1045</v>
      </c>
      <c r="E1472" s="14">
        <v>1</v>
      </c>
      <c r="F1472" s="14">
        <v>62000101</v>
      </c>
      <c r="G1472" s="14">
        <v>0</v>
      </c>
      <c r="H1472" s="13">
        <v>0</v>
      </c>
      <c r="I1472" s="14">
        <v>1</v>
      </c>
      <c r="J1472" s="14">
        <v>0</v>
      </c>
      <c r="K1472" s="11">
        <v>0</v>
      </c>
      <c r="L1472" s="14">
        <v>0</v>
      </c>
      <c r="M1472" s="14">
        <v>0</v>
      </c>
      <c r="N1472" s="11">
        <v>2</v>
      </c>
      <c r="O1472" s="14">
        <v>1</v>
      </c>
      <c r="P1472" s="14">
        <v>0.3</v>
      </c>
      <c r="Q1472" s="14">
        <v>0</v>
      </c>
      <c r="R1472" s="6">
        <v>0</v>
      </c>
      <c r="S1472" s="13">
        <v>0</v>
      </c>
      <c r="T1472" s="11">
        <v>1</v>
      </c>
      <c r="U1472" s="14">
        <v>1</v>
      </c>
      <c r="V1472" s="14">
        <v>0</v>
      </c>
      <c r="W1472" s="14">
        <v>3</v>
      </c>
      <c r="X1472" s="14">
        <v>0</v>
      </c>
      <c r="Y1472" s="14">
        <v>0</v>
      </c>
      <c r="Z1472" s="14">
        <v>0</v>
      </c>
      <c r="AA1472" s="14">
        <v>0</v>
      </c>
      <c r="AB1472" s="14">
        <v>1</v>
      </c>
      <c r="AC1472" s="14">
        <v>12</v>
      </c>
      <c r="AD1472" s="14">
        <v>12</v>
      </c>
      <c r="AE1472" s="14">
        <v>0</v>
      </c>
      <c r="AF1472" s="14">
        <v>3</v>
      </c>
      <c r="AG1472" s="6">
        <v>7</v>
      </c>
      <c r="AH1472" s="6">
        <v>0</v>
      </c>
      <c r="AI1472" s="6">
        <v>0</v>
      </c>
      <c r="AJ1472" s="6">
        <v>10</v>
      </c>
      <c r="AK1472" s="14">
        <v>0</v>
      </c>
      <c r="AL1472" s="14">
        <v>0</v>
      </c>
      <c r="AM1472" s="14">
        <v>0</v>
      </c>
      <c r="AN1472" s="14">
        <v>0</v>
      </c>
      <c r="AO1472" s="14">
        <v>3000</v>
      </c>
      <c r="AP1472" s="14">
        <v>0.5</v>
      </c>
      <c r="AQ1472" s="14">
        <v>20</v>
      </c>
      <c r="AR1472" s="6">
        <v>0</v>
      </c>
      <c r="AS1472" s="14" t="s">
        <v>158</v>
      </c>
      <c r="AT1472" s="12" t="s">
        <v>186</v>
      </c>
      <c r="AU1472" s="14" t="s">
        <v>788</v>
      </c>
      <c r="AV1472" s="14">
        <v>10000011</v>
      </c>
      <c r="AW1472" s="14">
        <v>20001010</v>
      </c>
      <c r="AX1472" s="15" t="s">
        <v>193</v>
      </c>
      <c r="AY1472" s="15" t="s">
        <v>158</v>
      </c>
      <c r="AZ1472" s="13">
        <v>0</v>
      </c>
      <c r="BA1472" s="13">
        <v>0</v>
      </c>
      <c r="BB1472" s="37" t="s">
        <v>1046</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73002101</v>
      </c>
      <c r="D1473" s="12" t="s">
        <v>1834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1933</v>
      </c>
      <c r="AZ1473" s="13">
        <v>0</v>
      </c>
      <c r="BA1473" s="13">
        <v>0</v>
      </c>
      <c r="BB1473" s="37" t="s">
        <v>1836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73002102</v>
      </c>
      <c r="D1474" s="15" t="s">
        <v>1934</v>
      </c>
      <c r="E1474" s="14">
        <v>1</v>
      </c>
      <c r="F1474" s="14">
        <v>60010500</v>
      </c>
      <c r="G1474" s="14">
        <v>0</v>
      </c>
      <c r="H1474" s="13">
        <v>0</v>
      </c>
      <c r="I1474" s="14">
        <v>1</v>
      </c>
      <c r="J1474" s="14">
        <v>0</v>
      </c>
      <c r="K1474" s="14">
        <v>0</v>
      </c>
      <c r="L1474" s="14">
        <v>0</v>
      </c>
      <c r="M1474" s="14">
        <v>0</v>
      </c>
      <c r="N1474" s="11">
        <v>2</v>
      </c>
      <c r="O1474" s="14">
        <v>2</v>
      </c>
      <c r="P1474" s="14">
        <v>0.6</v>
      </c>
      <c r="Q1474" s="14">
        <v>0</v>
      </c>
      <c r="R1474" s="6">
        <v>0</v>
      </c>
      <c r="S1474" s="13">
        <v>0</v>
      </c>
      <c r="T1474" s="11">
        <v>1</v>
      </c>
      <c r="U1474" s="14">
        <v>2</v>
      </c>
      <c r="V1474" s="14">
        <v>0</v>
      </c>
      <c r="W1474" s="14">
        <v>0</v>
      </c>
      <c r="X1474" s="14">
        <v>0</v>
      </c>
      <c r="Y1474" s="14">
        <v>0</v>
      </c>
      <c r="Z1474" s="14">
        <v>0</v>
      </c>
      <c r="AA1474" s="14">
        <v>0</v>
      </c>
      <c r="AB1474" s="11">
        <v>0</v>
      </c>
      <c r="AC1474" s="14">
        <v>0</v>
      </c>
      <c r="AD1474" s="14">
        <v>20</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90401006</v>
      </c>
      <c r="AS1474" s="14" t="s">
        <v>158</v>
      </c>
      <c r="AT1474" s="15" t="s">
        <v>159</v>
      </c>
      <c r="AU1474" s="14" t="s">
        <v>247</v>
      </c>
      <c r="AV1474" s="14">
        <v>0</v>
      </c>
      <c r="AW1474" s="14">
        <v>40000003</v>
      </c>
      <c r="AX1474" s="15" t="s">
        <v>160</v>
      </c>
      <c r="AY1474" s="15" t="s">
        <v>158</v>
      </c>
      <c r="AZ1474" s="13">
        <v>0</v>
      </c>
      <c r="BA1474" s="13">
        <v>0</v>
      </c>
      <c r="BB1474" s="68" t="s">
        <v>1935</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73002103</v>
      </c>
      <c r="D1475" s="15" t="s">
        <v>1936</v>
      </c>
      <c r="E1475" s="14">
        <v>1</v>
      </c>
      <c r="F1475" s="14">
        <v>60010300</v>
      </c>
      <c r="G1475" s="14">
        <v>0</v>
      </c>
      <c r="H1475" s="13">
        <v>0</v>
      </c>
      <c r="I1475" s="14">
        <v>1</v>
      </c>
      <c r="J1475" s="14">
        <v>0</v>
      </c>
      <c r="K1475" s="14">
        <v>0</v>
      </c>
      <c r="L1475" s="14">
        <v>0</v>
      </c>
      <c r="M1475" s="14">
        <v>0</v>
      </c>
      <c r="N1475" s="11">
        <v>2</v>
      </c>
      <c r="O1475" s="14">
        <v>6</v>
      </c>
      <c r="P1475" s="14">
        <v>0</v>
      </c>
      <c r="Q1475" s="14">
        <v>0</v>
      </c>
      <c r="R1475" s="6">
        <v>0</v>
      </c>
      <c r="S1475" s="13">
        <v>0</v>
      </c>
      <c r="T1475" s="11">
        <v>1</v>
      </c>
      <c r="U1475" s="14">
        <v>2</v>
      </c>
      <c r="V1475" s="14">
        <v>0</v>
      </c>
      <c r="W1475" s="14">
        <v>10</v>
      </c>
      <c r="X1475" s="14">
        <v>0</v>
      </c>
      <c r="Y1475" s="14">
        <v>0</v>
      </c>
      <c r="Z1475" s="14">
        <v>0</v>
      </c>
      <c r="AA1475" s="14">
        <v>0</v>
      </c>
      <c r="AB1475" s="14">
        <v>0</v>
      </c>
      <c r="AC1475" s="14">
        <v>0</v>
      </c>
      <c r="AD1475" s="14">
        <v>15</v>
      </c>
      <c r="AE1475" s="14">
        <v>1</v>
      </c>
      <c r="AF1475" s="14">
        <v>3</v>
      </c>
      <c r="AG1475" s="6">
        <v>1</v>
      </c>
      <c r="AH1475" s="6">
        <v>0</v>
      </c>
      <c r="AI1475" s="6">
        <v>0</v>
      </c>
      <c r="AJ1475" s="6">
        <v>1.5</v>
      </c>
      <c r="AK1475" s="14">
        <v>0</v>
      </c>
      <c r="AL1475" s="14">
        <v>0</v>
      </c>
      <c r="AM1475" s="14">
        <v>0</v>
      </c>
      <c r="AN1475" s="14">
        <v>1</v>
      </c>
      <c r="AO1475" s="14">
        <v>1000</v>
      </c>
      <c r="AP1475" s="14">
        <v>0.5</v>
      </c>
      <c r="AQ1475" s="14">
        <v>0</v>
      </c>
      <c r="AR1475" s="6">
        <v>0</v>
      </c>
      <c r="AS1475" s="14" t="s">
        <v>373</v>
      </c>
      <c r="AT1475" s="15" t="s">
        <v>159</v>
      </c>
      <c r="AU1475" s="14" t="s">
        <v>356</v>
      </c>
      <c r="AV1475" s="14">
        <v>10002001</v>
      </c>
      <c r="AW1475" s="14">
        <v>70106001</v>
      </c>
      <c r="AX1475" s="15" t="s">
        <v>230</v>
      </c>
      <c r="AY1475" s="15" t="s">
        <v>374</v>
      </c>
      <c r="AZ1475" s="13">
        <v>0</v>
      </c>
      <c r="BA1475" s="13">
        <v>0</v>
      </c>
      <c r="BB1475" s="68" t="s">
        <v>375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73002104</v>
      </c>
      <c r="D1476" s="15" t="s">
        <v>1936</v>
      </c>
      <c r="E1476" s="14">
        <v>1</v>
      </c>
      <c r="F1476" s="14">
        <v>60010500</v>
      </c>
      <c r="G1476" s="14">
        <v>0</v>
      </c>
      <c r="H1476" s="13">
        <v>0</v>
      </c>
      <c r="I1476" s="14">
        <v>1</v>
      </c>
      <c r="J1476" s="14">
        <v>0</v>
      </c>
      <c r="K1476" s="14">
        <v>0</v>
      </c>
      <c r="L1476" s="14">
        <v>0</v>
      </c>
      <c r="M1476" s="14">
        <v>0</v>
      </c>
      <c r="N1476" s="11">
        <v>2</v>
      </c>
      <c r="O1476" s="14">
        <v>2</v>
      </c>
      <c r="P1476" s="14">
        <v>0.6</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90401004</v>
      </c>
      <c r="AS1476" s="14" t="s">
        <v>158</v>
      </c>
      <c r="AT1476" s="15" t="s">
        <v>159</v>
      </c>
      <c r="AU1476" s="14" t="s">
        <v>247</v>
      </c>
      <c r="AV1476" s="14">
        <v>0</v>
      </c>
      <c r="AW1476" s="14">
        <v>40000003</v>
      </c>
      <c r="AX1476" s="15" t="s">
        <v>160</v>
      </c>
      <c r="AY1476" s="15" t="s">
        <v>158</v>
      </c>
      <c r="AZ1476" s="13">
        <v>0</v>
      </c>
      <c r="BA1476" s="13">
        <v>0</v>
      </c>
      <c r="BB1476" s="68" t="s">
        <v>510</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73002105</v>
      </c>
      <c r="D1477" s="12" t="s">
        <v>639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1</v>
      </c>
      <c r="X1477" s="11">
        <v>0</v>
      </c>
      <c r="Y1477" s="11">
        <v>1</v>
      </c>
      <c r="Z1477" s="11">
        <v>0</v>
      </c>
      <c r="AA1477" s="11">
        <v>0</v>
      </c>
      <c r="AB1477" s="11">
        <v>0</v>
      </c>
      <c r="AC1477" s="11">
        <v>0</v>
      </c>
      <c r="AD1477" s="11">
        <v>30</v>
      </c>
      <c r="AE1477" s="11">
        <v>1</v>
      </c>
      <c r="AF1477" s="11" t="s">
        <v>508</v>
      </c>
      <c r="AG1477" s="6">
        <v>0</v>
      </c>
      <c r="AH1477" s="6">
        <v>0</v>
      </c>
      <c r="AI1477" s="6">
        <v>0</v>
      </c>
      <c r="AJ1477" s="6">
        <v>0</v>
      </c>
      <c r="AK1477" s="11">
        <v>0</v>
      </c>
      <c r="AL1477" s="11">
        <v>0</v>
      </c>
      <c r="AM1477" s="11">
        <v>0</v>
      </c>
      <c r="AN1477" s="11">
        <v>0.5</v>
      </c>
      <c r="AO1477" s="11">
        <v>999999</v>
      </c>
      <c r="AP1477" s="11">
        <v>0.5</v>
      </c>
      <c r="AQ1477" s="11">
        <v>0</v>
      </c>
      <c r="AR1477" s="6">
        <v>0</v>
      </c>
      <c r="AS1477" s="185" t="s">
        <v>587</v>
      </c>
      <c r="AT1477" s="15" t="s">
        <v>214</v>
      </c>
      <c r="AU1477" s="11" t="s">
        <v>349</v>
      </c>
      <c r="AV1477" s="14">
        <v>10000007</v>
      </c>
      <c r="AW1477" s="14">
        <v>70202004</v>
      </c>
      <c r="AX1477" s="15" t="s">
        <v>230</v>
      </c>
      <c r="AY1477" s="15" t="s">
        <v>260</v>
      </c>
      <c r="AZ1477" s="13">
        <v>0</v>
      </c>
      <c r="BA1477" s="13">
        <v>0</v>
      </c>
      <c r="BB1477" s="37" t="s">
        <v>1937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73002201</v>
      </c>
      <c r="D1478" s="12" t="s">
        <v>391</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1</v>
      </c>
      <c r="Z1478" s="11">
        <v>0</v>
      </c>
      <c r="AA1478" s="11">
        <v>0</v>
      </c>
      <c r="AB1478" s="11">
        <v>0</v>
      </c>
      <c r="AC1478" s="11">
        <v>0</v>
      </c>
      <c r="AD1478" s="11">
        <v>12</v>
      </c>
      <c r="AE1478" s="11">
        <v>1</v>
      </c>
      <c r="AF1478" s="11" t="s">
        <v>392</v>
      </c>
      <c r="AG1478" s="6">
        <v>1</v>
      </c>
      <c r="AH1478" s="6">
        <v>1</v>
      </c>
      <c r="AI1478" s="6">
        <v>0</v>
      </c>
      <c r="AJ1478" s="6">
        <v>3</v>
      </c>
      <c r="AK1478" s="11">
        <v>0</v>
      </c>
      <c r="AL1478" s="11">
        <v>0</v>
      </c>
      <c r="AM1478" s="11">
        <v>0</v>
      </c>
      <c r="AN1478" s="11">
        <v>3</v>
      </c>
      <c r="AO1478" s="11">
        <v>5000</v>
      </c>
      <c r="AP1478" s="11">
        <v>2.5</v>
      </c>
      <c r="AQ1478" s="11">
        <v>0</v>
      </c>
      <c r="AR1478" s="6">
        <v>0</v>
      </c>
      <c r="AS1478" s="11" t="s">
        <v>158</v>
      </c>
      <c r="AT1478" s="15" t="s">
        <v>214</v>
      </c>
      <c r="AU1478" s="11" t="s">
        <v>349</v>
      </c>
      <c r="AV1478" s="14">
        <v>10000007</v>
      </c>
      <c r="AW1478" s="14">
        <v>70107001</v>
      </c>
      <c r="AX1478" s="12" t="s">
        <v>160</v>
      </c>
      <c r="AY1478" s="11">
        <v>0</v>
      </c>
      <c r="AZ1478" s="13">
        <v>0</v>
      </c>
      <c r="BA1478" s="13">
        <v>0</v>
      </c>
      <c r="BB1478" s="37" t="s">
        <v>393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73002202</v>
      </c>
      <c r="D1479" s="12" t="s">
        <v>427</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t="s">
        <v>158</v>
      </c>
      <c r="AT1479" s="15" t="s">
        <v>159</v>
      </c>
      <c r="AU1479" s="11" t="s">
        <v>349</v>
      </c>
      <c r="AV1479" s="14">
        <v>10000007</v>
      </c>
      <c r="AW1479" s="14">
        <v>70103003</v>
      </c>
      <c r="AX1479" s="12" t="s">
        <v>160</v>
      </c>
      <c r="AY1479" s="11" t="s">
        <v>1938</v>
      </c>
      <c r="AZ1479" s="13">
        <v>0</v>
      </c>
      <c r="BA1479" s="13">
        <v>0</v>
      </c>
      <c r="BB1479" s="37" t="s">
        <v>429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73002203</v>
      </c>
      <c r="D1480" s="12" t="s">
        <v>430</v>
      </c>
      <c r="E1480" s="11">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0</v>
      </c>
      <c r="Z1480" s="11">
        <v>0</v>
      </c>
      <c r="AA1480" s="11">
        <v>0</v>
      </c>
      <c r="AB1480" s="11">
        <v>0</v>
      </c>
      <c r="AC1480" s="11">
        <v>0</v>
      </c>
      <c r="AD1480" s="11">
        <v>12</v>
      </c>
      <c r="AE1480" s="11">
        <v>1</v>
      </c>
      <c r="AF1480" s="11">
        <v>3</v>
      </c>
      <c r="AG1480" s="6">
        <v>6</v>
      </c>
      <c r="AH1480" s="6">
        <v>1</v>
      </c>
      <c r="AI1480" s="6">
        <v>0</v>
      </c>
      <c r="AJ1480" s="6">
        <v>1.5</v>
      </c>
      <c r="AK1480" s="11">
        <v>0</v>
      </c>
      <c r="AL1480" s="11">
        <v>0</v>
      </c>
      <c r="AM1480" s="11">
        <v>0</v>
      </c>
      <c r="AN1480" s="11">
        <v>3</v>
      </c>
      <c r="AO1480" s="11">
        <v>5000</v>
      </c>
      <c r="AP1480" s="11">
        <v>3</v>
      </c>
      <c r="AQ1480" s="11">
        <v>0</v>
      </c>
      <c r="AR1480" s="6">
        <v>0</v>
      </c>
      <c r="AS1480" s="11" t="s">
        <v>158</v>
      </c>
      <c r="AT1480" s="15" t="s">
        <v>197</v>
      </c>
      <c r="AU1480" s="11" t="s">
        <v>349</v>
      </c>
      <c r="AV1480" s="14">
        <v>10000007</v>
      </c>
      <c r="AW1480" s="14">
        <v>70103003</v>
      </c>
      <c r="AX1480" s="12" t="s">
        <v>160</v>
      </c>
      <c r="AY1480" s="11" t="s">
        <v>1939</v>
      </c>
      <c r="AZ1480" s="13">
        <v>0</v>
      </c>
      <c r="BA1480" s="13">
        <v>0</v>
      </c>
      <c r="BB1480" s="37" t="s">
        <v>432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73002204</v>
      </c>
      <c r="D1481" s="15" t="s">
        <v>433</v>
      </c>
      <c r="E1481" s="14">
        <v>1</v>
      </c>
      <c r="F1481" s="14">
        <v>60010500</v>
      </c>
      <c r="G1481" s="14">
        <v>0</v>
      </c>
      <c r="H1481" s="13">
        <v>0</v>
      </c>
      <c r="I1481" s="14">
        <v>1</v>
      </c>
      <c r="J1481" s="14">
        <v>0</v>
      </c>
      <c r="K1481" s="14">
        <v>0</v>
      </c>
      <c r="L1481" s="14">
        <v>0</v>
      </c>
      <c r="M1481" s="14">
        <v>0</v>
      </c>
      <c r="N1481" s="11">
        <v>2</v>
      </c>
      <c r="O1481" s="14">
        <v>2</v>
      </c>
      <c r="P1481" s="14">
        <v>0.6</v>
      </c>
      <c r="Q1481" s="14">
        <v>0</v>
      </c>
      <c r="R1481" s="6">
        <v>0</v>
      </c>
      <c r="S1481" s="13">
        <v>0</v>
      </c>
      <c r="T1481" s="11">
        <v>1</v>
      </c>
      <c r="U1481" s="14">
        <v>2</v>
      </c>
      <c r="V1481" s="14">
        <v>0</v>
      </c>
      <c r="W1481" s="14">
        <v>0</v>
      </c>
      <c r="X1481" s="14">
        <v>0</v>
      </c>
      <c r="Y1481" s="14">
        <v>0</v>
      </c>
      <c r="Z1481" s="14">
        <v>0</v>
      </c>
      <c r="AA1481" s="14">
        <v>0</v>
      </c>
      <c r="AB1481" s="14">
        <v>0</v>
      </c>
      <c r="AC1481" s="14">
        <v>0</v>
      </c>
      <c r="AD1481" s="14">
        <v>20</v>
      </c>
      <c r="AE1481" s="14">
        <v>0</v>
      </c>
      <c r="AF1481" s="14">
        <v>0</v>
      </c>
      <c r="AG1481" s="6">
        <v>2</v>
      </c>
      <c r="AH1481" s="6">
        <v>0</v>
      </c>
      <c r="AI1481" s="6">
        <v>0</v>
      </c>
      <c r="AJ1481" s="6">
        <v>0</v>
      </c>
      <c r="AK1481" s="14">
        <v>0</v>
      </c>
      <c r="AL1481" s="14">
        <v>0</v>
      </c>
      <c r="AM1481" s="14">
        <v>0</v>
      </c>
      <c r="AN1481" s="14">
        <v>0</v>
      </c>
      <c r="AO1481" s="14">
        <v>1000</v>
      </c>
      <c r="AP1481" s="14">
        <v>0</v>
      </c>
      <c r="AQ1481" s="14">
        <v>0</v>
      </c>
      <c r="AR1481" s="6">
        <v>90102001</v>
      </c>
      <c r="AS1481" s="14" t="s">
        <v>158</v>
      </c>
      <c r="AT1481" s="15" t="s">
        <v>159</v>
      </c>
      <c r="AU1481" s="14" t="s">
        <v>247</v>
      </c>
      <c r="AV1481" s="14">
        <v>0</v>
      </c>
      <c r="AW1481" s="14">
        <v>40000003</v>
      </c>
      <c r="AX1481" s="15" t="s">
        <v>160</v>
      </c>
      <c r="AY1481" s="15" t="s">
        <v>158</v>
      </c>
      <c r="AZ1481" s="13">
        <v>0</v>
      </c>
      <c r="BA1481" s="13">
        <v>0</v>
      </c>
      <c r="BB1481" s="68" t="s">
        <v>434</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73002205</v>
      </c>
      <c r="D1482" s="15" t="s">
        <v>435</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4">
        <v>0</v>
      </c>
      <c r="AC1482" s="14">
        <v>0</v>
      </c>
      <c r="AD1482" s="11">
        <v>99999</v>
      </c>
      <c r="AE1482" s="14">
        <v>0</v>
      </c>
      <c r="AF1482" s="14">
        <v>0</v>
      </c>
      <c r="AG1482" s="6">
        <v>2</v>
      </c>
      <c r="AH1482" s="6">
        <v>0</v>
      </c>
      <c r="AI1482" s="6">
        <v>0</v>
      </c>
      <c r="AJ1482" s="6">
        <v>0</v>
      </c>
      <c r="AK1482" s="14">
        <v>0</v>
      </c>
      <c r="AL1482" s="14">
        <v>0</v>
      </c>
      <c r="AM1482" s="14">
        <v>0</v>
      </c>
      <c r="AN1482" s="14">
        <v>0</v>
      </c>
      <c r="AO1482" s="14">
        <v>1000</v>
      </c>
      <c r="AP1482" s="14">
        <v>0</v>
      </c>
      <c r="AQ1482" s="14">
        <v>0</v>
      </c>
      <c r="AR1482" s="6">
        <v>90104002</v>
      </c>
      <c r="AS1482" s="14" t="s">
        <v>158</v>
      </c>
      <c r="AT1482" s="15" t="s">
        <v>159</v>
      </c>
      <c r="AU1482" s="14" t="s">
        <v>247</v>
      </c>
      <c r="AV1482" s="14">
        <v>0</v>
      </c>
      <c r="AW1482" s="14">
        <v>0</v>
      </c>
      <c r="AX1482" s="15" t="s">
        <v>160</v>
      </c>
      <c r="AY1482" s="15" t="s">
        <v>158</v>
      </c>
      <c r="AZ1482" s="13">
        <v>0</v>
      </c>
      <c r="BA1482" s="13">
        <v>0</v>
      </c>
      <c r="BB1482" s="68" t="s">
        <v>436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73002301</v>
      </c>
      <c r="D1483" s="12" t="s">
        <v>571</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3</v>
      </c>
      <c r="AO1483" s="11">
        <v>999999</v>
      </c>
      <c r="AP1483" s="11">
        <v>3</v>
      </c>
      <c r="AQ1483" s="11">
        <v>0</v>
      </c>
      <c r="AR1483" s="6">
        <v>0</v>
      </c>
      <c r="AS1483" s="11" t="s">
        <v>158</v>
      </c>
      <c r="AT1483" s="15" t="s">
        <v>214</v>
      </c>
      <c r="AU1483" s="11" t="s">
        <v>349</v>
      </c>
      <c r="AV1483" s="14">
        <v>10000007</v>
      </c>
      <c r="AW1483" s="14">
        <v>70205001</v>
      </c>
      <c r="AX1483" s="12" t="s">
        <v>160</v>
      </c>
      <c r="AY1483" s="11" t="s">
        <v>1940</v>
      </c>
      <c r="AZ1483" s="13">
        <v>0</v>
      </c>
      <c r="BA1483" s="13">
        <v>0</v>
      </c>
      <c r="BB1483" s="37" t="s">
        <v>573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73002302</v>
      </c>
      <c r="D1484" s="12" t="s">
        <v>620</v>
      </c>
      <c r="E1484" s="14">
        <v>1</v>
      </c>
      <c r="F1484" s="11">
        <v>60010100</v>
      </c>
      <c r="G1484" s="14">
        <v>0</v>
      </c>
      <c r="H1484" s="13">
        <v>0</v>
      </c>
      <c r="I1484" s="14">
        <v>1</v>
      </c>
      <c r="J1484" s="14">
        <v>0</v>
      </c>
      <c r="K1484" s="14">
        <v>0</v>
      </c>
      <c r="L1484" s="11">
        <v>0</v>
      </c>
      <c r="M1484" s="11">
        <v>0</v>
      </c>
      <c r="N1484" s="11">
        <v>2</v>
      </c>
      <c r="O1484" s="11">
        <v>1</v>
      </c>
      <c r="P1484" s="11">
        <v>0.3</v>
      </c>
      <c r="Q1484" s="11">
        <v>0</v>
      </c>
      <c r="R1484" s="6">
        <v>1</v>
      </c>
      <c r="S1484" s="11">
        <v>0</v>
      </c>
      <c r="T1484" s="11">
        <v>1</v>
      </c>
      <c r="U1484" s="11">
        <v>2</v>
      </c>
      <c r="V1484" s="11">
        <v>0</v>
      </c>
      <c r="W1484" s="11">
        <v>3</v>
      </c>
      <c r="X1484" s="11">
        <v>0</v>
      </c>
      <c r="Y1484" s="11">
        <v>1</v>
      </c>
      <c r="Z1484" s="11">
        <v>0</v>
      </c>
      <c r="AA1484" s="11">
        <v>0</v>
      </c>
      <c r="AB1484" s="11">
        <v>0</v>
      </c>
      <c r="AC1484" s="11">
        <v>0</v>
      </c>
      <c r="AD1484" s="11">
        <v>15</v>
      </c>
      <c r="AE1484" s="11">
        <v>1</v>
      </c>
      <c r="AF1484" s="11" t="s">
        <v>392</v>
      </c>
      <c r="AG1484" s="6">
        <v>0</v>
      </c>
      <c r="AH1484" s="6">
        <v>1</v>
      </c>
      <c r="AI1484" s="6">
        <v>0</v>
      </c>
      <c r="AJ1484" s="6">
        <v>3</v>
      </c>
      <c r="AK1484" s="11">
        <v>0</v>
      </c>
      <c r="AL1484" s="11">
        <v>0</v>
      </c>
      <c r="AM1484" s="11">
        <v>0</v>
      </c>
      <c r="AN1484" s="11">
        <v>3</v>
      </c>
      <c r="AO1484" s="11">
        <v>5000</v>
      </c>
      <c r="AP1484" s="11">
        <v>2.5</v>
      </c>
      <c r="AQ1484" s="11">
        <v>0</v>
      </c>
      <c r="AR1484" s="6">
        <v>0</v>
      </c>
      <c r="AS1484" s="11" t="s">
        <v>426</v>
      </c>
      <c r="AT1484" s="15" t="s">
        <v>197</v>
      </c>
      <c r="AU1484" s="11" t="s">
        <v>349</v>
      </c>
      <c r="AV1484" s="14">
        <v>10000007</v>
      </c>
      <c r="AW1484" s="14">
        <v>70403003</v>
      </c>
      <c r="AX1484" s="12" t="s">
        <v>160</v>
      </c>
      <c r="AY1484" s="11">
        <v>0</v>
      </c>
      <c r="AZ1484" s="13">
        <v>0</v>
      </c>
      <c r="BA1484" s="13">
        <v>0</v>
      </c>
      <c r="BB1484" s="37" t="s">
        <v>1885</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73002303</v>
      </c>
      <c r="D1485" s="12" t="s">
        <v>671</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398</v>
      </c>
      <c r="AU1485" s="11" t="s">
        <v>349</v>
      </c>
      <c r="AV1485" s="14">
        <v>10000007</v>
      </c>
      <c r="AW1485" s="14">
        <v>70302003</v>
      </c>
      <c r="AX1485" s="15" t="s">
        <v>380</v>
      </c>
      <c r="AY1485" s="13" t="s">
        <v>1941</v>
      </c>
      <c r="AZ1485" s="13">
        <v>0</v>
      </c>
      <c r="BA1485" s="13">
        <v>0</v>
      </c>
      <c r="BB1485" s="37" t="s">
        <v>630</v>
      </c>
      <c r="BC1485" s="11">
        <v>1</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73002304</v>
      </c>
      <c r="D1486" s="15" t="s">
        <v>352</v>
      </c>
      <c r="E1486" s="14">
        <v>1</v>
      </c>
      <c r="F1486" s="14">
        <v>60010500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0</v>
      </c>
      <c r="X1486" s="14">
        <v>0</v>
      </c>
      <c r="Y1486" s="14">
        <v>0</v>
      </c>
      <c r="Z1486" s="14">
        <v>0</v>
      </c>
      <c r="AA1486" s="14">
        <v>0</v>
      </c>
      <c r="AB1486" s="11">
        <v>0</v>
      </c>
      <c r="AC1486" s="14">
        <v>0</v>
      </c>
      <c r="AD1486" s="14">
        <v>20</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90401004</v>
      </c>
      <c r="AS1486" s="14" t="s">
        <v>158</v>
      </c>
      <c r="AT1486" s="15" t="s">
        <v>159</v>
      </c>
      <c r="AU1486" s="14" t="s">
        <v>247</v>
      </c>
      <c r="AV1486" s="14">
        <v>0</v>
      </c>
      <c r="AW1486" s="14">
        <v>40000003</v>
      </c>
      <c r="AX1486" s="15" t="s">
        <v>160</v>
      </c>
      <c r="AY1486" s="15" t="s">
        <v>158</v>
      </c>
      <c r="AZ1486" s="13">
        <v>0</v>
      </c>
      <c r="BA1486" s="13">
        <v>0</v>
      </c>
      <c r="BB1486" s="68" t="s">
        <v>510</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73002305</v>
      </c>
      <c r="D1487" s="15" t="s">
        <v>466</v>
      </c>
      <c r="E1487" s="14">
        <v>1</v>
      </c>
      <c r="F1487" s="14">
        <v>60010500</v>
      </c>
      <c r="G1487" s="14">
        <v>0</v>
      </c>
      <c r="H1487" s="13">
        <v>0</v>
      </c>
      <c r="I1487" s="14">
        <v>1</v>
      </c>
      <c r="J1487" s="14">
        <v>0</v>
      </c>
      <c r="K1487" s="14">
        <v>0</v>
      </c>
      <c r="L1487" s="14">
        <v>0</v>
      </c>
      <c r="M1487" s="14">
        <v>0</v>
      </c>
      <c r="N1487" s="11">
        <v>2</v>
      </c>
      <c r="O1487" s="14">
        <v>2</v>
      </c>
      <c r="P1487" s="14">
        <v>0.5</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464</v>
      </c>
      <c r="AS1487" s="14" t="s">
        <v>158</v>
      </c>
      <c r="AT1487" s="15" t="s">
        <v>159</v>
      </c>
      <c r="AU1487" s="14" t="s">
        <v>247</v>
      </c>
      <c r="AV1487" s="14">
        <v>0</v>
      </c>
      <c r="AW1487" s="14">
        <v>0</v>
      </c>
      <c r="AX1487" s="15" t="s">
        <v>160</v>
      </c>
      <c r="AY1487" s="15" t="s">
        <v>158</v>
      </c>
      <c r="AZ1487" s="13">
        <v>0</v>
      </c>
      <c r="BA1487" s="13">
        <v>0</v>
      </c>
      <c r="BB1487" s="68" t="s">
        <v>636</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19.5" customHeight="1">
      <c r="C1488" s="14">
        <v>73002307</v>
      </c>
      <c r="D1488" s="12" t="s">
        <v>1942</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15</v>
      </c>
      <c r="AE1488" s="11">
        <v>1</v>
      </c>
      <c r="AF1488" s="11" t="s">
        <v>508</v>
      </c>
      <c r="AG1488" s="6">
        <v>0</v>
      </c>
      <c r="AH1488" s="6">
        <v>0</v>
      </c>
      <c r="AI1488" s="6">
        <v>0</v>
      </c>
      <c r="AJ1488" s="6">
        <v>0</v>
      </c>
      <c r="AK1488" s="11">
        <v>0</v>
      </c>
      <c r="AL1488" s="11">
        <v>0</v>
      </c>
      <c r="AM1488" s="11">
        <v>0</v>
      </c>
      <c r="AN1488" s="11">
        <v>0.5</v>
      </c>
      <c r="AO1488" s="11">
        <v>999999</v>
      </c>
      <c r="AP1488" s="11">
        <v>0.5</v>
      </c>
      <c r="AQ1488" s="11">
        <v>0</v>
      </c>
      <c r="AR1488" s="6">
        <v>0</v>
      </c>
      <c r="AS1488" s="6">
        <v>90205007</v>
      </c>
      <c r="AT1488" s="15" t="s">
        <v>398</v>
      </c>
      <c r="AU1488" s="11" t="s">
        <v>349</v>
      </c>
      <c r="AV1488" s="14">
        <v>10000007</v>
      </c>
      <c r="AW1488" s="14">
        <v>70205001</v>
      </c>
      <c r="AX1488" s="15" t="s">
        <v>230</v>
      </c>
      <c r="AY1488" s="15" t="s">
        <v>260</v>
      </c>
      <c r="AZ1488" s="13">
        <v>0</v>
      </c>
      <c r="BA1488" s="13">
        <v>0</v>
      </c>
      <c r="BB1488" s="37"/>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66">
        <v>73003101</v>
      </c>
      <c r="D1489" s="54" t="s">
        <v>468</v>
      </c>
      <c r="E1489" s="55">
        <v>2</v>
      </c>
      <c r="F1489" s="55">
        <v>61012301</v>
      </c>
      <c r="G1489" s="55">
        <v>0</v>
      </c>
      <c r="H1489" s="73">
        <v>0</v>
      </c>
      <c r="I1489" s="66">
        <v>1</v>
      </c>
      <c r="J1489" s="66">
        <v>0</v>
      </c>
      <c r="K1489" s="66">
        <v>0</v>
      </c>
      <c r="L1489" s="55">
        <v>0</v>
      </c>
      <c r="M1489" s="55">
        <v>0</v>
      </c>
      <c r="N1489" s="11">
        <v>2</v>
      </c>
      <c r="O1489" s="55">
        <v>1</v>
      </c>
      <c r="P1489" s="55">
        <v>0.5</v>
      </c>
      <c r="Q1489" s="55">
        <v>0</v>
      </c>
      <c r="R1489" s="62">
        <v>1</v>
      </c>
      <c r="S1489" s="55">
        <v>0</v>
      </c>
      <c r="T1489" s="55">
        <v>1</v>
      </c>
      <c r="U1489" s="55">
        <v>2</v>
      </c>
      <c r="V1489" s="55">
        <v>0</v>
      </c>
      <c r="W1489" s="55">
        <v>1.4</v>
      </c>
      <c r="X1489" s="55">
        <v>150</v>
      </c>
      <c r="Y1489" s="55">
        <v>1</v>
      </c>
      <c r="Z1489" s="55">
        <v>0</v>
      </c>
      <c r="AA1489" s="55">
        <v>0</v>
      </c>
      <c r="AB1489" s="55">
        <v>0</v>
      </c>
      <c r="AC1489" s="55">
        <v>0</v>
      </c>
      <c r="AD1489" s="55">
        <v>12</v>
      </c>
      <c r="AE1489" s="55">
        <v>2</v>
      </c>
      <c r="AF1489" s="55" t="s">
        <v>167</v>
      </c>
      <c r="AG1489" s="62">
        <v>7</v>
      </c>
      <c r="AH1489" s="62">
        <v>2</v>
      </c>
      <c r="AI1489" s="6">
        <v>0</v>
      </c>
      <c r="AJ1489" s="62">
        <v>1.5</v>
      </c>
      <c r="AK1489" s="55">
        <v>0</v>
      </c>
      <c r="AL1489" s="55">
        <v>0</v>
      </c>
      <c r="AM1489" s="55">
        <v>0</v>
      </c>
      <c r="AN1489" s="55">
        <v>1.5</v>
      </c>
      <c r="AO1489" s="55">
        <v>1200</v>
      </c>
      <c r="AP1489" s="55">
        <v>1</v>
      </c>
      <c r="AQ1489" s="55">
        <v>15</v>
      </c>
      <c r="AR1489" s="62">
        <v>0</v>
      </c>
      <c r="AS1489" s="55" t="s">
        <v>158</v>
      </c>
      <c r="AT1489" s="54" t="s">
        <v>197</v>
      </c>
      <c r="AU1489" s="55" t="s">
        <v>169</v>
      </c>
      <c r="AV1489" s="66">
        <v>10000011</v>
      </c>
      <c r="AW1489" s="66">
        <v>70404001</v>
      </c>
      <c r="AX1489" s="54" t="s">
        <v>170</v>
      </c>
      <c r="AY1489" s="55">
        <v>0</v>
      </c>
      <c r="AZ1489" s="73">
        <v>0</v>
      </c>
      <c r="BA1489" s="73">
        <v>0</v>
      </c>
      <c r="BB1489" s="74" t="s">
        <v>481</v>
      </c>
      <c r="BC1489" s="55">
        <v>0</v>
      </c>
      <c r="BD1489" s="55">
        <v>0</v>
      </c>
      <c r="BE1489" s="55">
        <v>0</v>
      </c>
      <c r="BF1489" s="55">
        <v>0</v>
      </c>
      <c r="BG1489" s="55">
        <v>0</v>
      </c>
      <c r="BH1489" s="55">
        <v>0</v>
      </c>
      <c r="BI1489" s="85">
        <v>0</v>
      </c>
      <c r="BJ1489" s="6">
        <v>0</v>
      </c>
      <c r="BK1489" s="6">
        <v>0</v>
      </c>
      <c r="BL1489" s="6">
        <v>0</v>
      </c>
      <c r="BM1489" s="6">
        <v>0</v>
      </c>
      <c r="BN1489" s="6">
        <v>0</v>
      </c>
      <c r="BO1489" s="6">
        <v>0</v>
      </c>
    </row>
    <row r="1490" spans="3:67" ht="19.5" customHeight="1">
      <c r="C1490" s="14">
        <v>73003102</v>
      </c>
      <c r="D1490" s="12" t="s">
        <v>620</v>
      </c>
      <c r="E1490" s="14">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1</v>
      </c>
      <c r="Z1490" s="11">
        <v>0</v>
      </c>
      <c r="AA1490" s="11">
        <v>0</v>
      </c>
      <c r="AB1490" s="11">
        <v>0</v>
      </c>
      <c r="AC1490" s="11">
        <v>0</v>
      </c>
      <c r="AD1490" s="11">
        <v>12</v>
      </c>
      <c r="AE1490" s="11">
        <v>1</v>
      </c>
      <c r="AF1490" s="11" t="s">
        <v>392</v>
      </c>
      <c r="AG1490" s="6">
        <v>0</v>
      </c>
      <c r="AH1490" s="6">
        <v>1</v>
      </c>
      <c r="AI1490" s="6">
        <v>0</v>
      </c>
      <c r="AJ1490" s="6">
        <v>3</v>
      </c>
      <c r="AK1490" s="11">
        <v>0</v>
      </c>
      <c r="AL1490" s="11">
        <v>0</v>
      </c>
      <c r="AM1490" s="11">
        <v>0</v>
      </c>
      <c r="AN1490" s="11">
        <v>3</v>
      </c>
      <c r="AO1490" s="11">
        <v>5000</v>
      </c>
      <c r="AP1490" s="11">
        <v>2.5</v>
      </c>
      <c r="AQ1490" s="11">
        <v>0</v>
      </c>
      <c r="AR1490" s="6">
        <v>0</v>
      </c>
      <c r="AS1490" s="11">
        <v>80001030</v>
      </c>
      <c r="AT1490" s="15" t="s">
        <v>214</v>
      </c>
      <c r="AU1490" s="11" t="s">
        <v>349</v>
      </c>
      <c r="AV1490" s="14">
        <v>10000007</v>
      </c>
      <c r="AW1490" s="14">
        <v>70204001</v>
      </c>
      <c r="AX1490" s="12" t="s">
        <v>160</v>
      </c>
      <c r="AY1490" s="11">
        <v>0</v>
      </c>
      <c r="AZ1490" s="13">
        <v>0</v>
      </c>
      <c r="BA1490" s="13">
        <v>0</v>
      </c>
      <c r="BB1490" s="37" t="s">
        <v>621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73003103</v>
      </c>
      <c r="D1491" s="12" t="s">
        <v>347</v>
      </c>
      <c r="E1491" s="14">
        <v>1</v>
      </c>
      <c r="F1491" s="11">
        <v>0</v>
      </c>
      <c r="G1491" s="14">
        <v>0</v>
      </c>
      <c r="H1491" s="13">
        <v>0</v>
      </c>
      <c r="I1491" s="14">
        <v>1</v>
      </c>
      <c r="J1491" s="14">
        <v>0</v>
      </c>
      <c r="K1491" s="14">
        <v>0</v>
      </c>
      <c r="L1491" s="11">
        <v>0</v>
      </c>
      <c r="M1491" s="11">
        <v>0</v>
      </c>
      <c r="N1491" s="11">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6</v>
      </c>
      <c r="AE1491" s="11">
        <v>1</v>
      </c>
      <c r="AF1491" s="11">
        <v>3</v>
      </c>
      <c r="AG1491" s="6">
        <v>0</v>
      </c>
      <c r="AH1491" s="6">
        <v>0</v>
      </c>
      <c r="AI1491" s="6">
        <v>0</v>
      </c>
      <c r="AJ1491" s="6">
        <v>1.5</v>
      </c>
      <c r="AK1491" s="11">
        <v>0</v>
      </c>
      <c r="AL1491" s="11">
        <v>0</v>
      </c>
      <c r="AM1491" s="11">
        <v>0</v>
      </c>
      <c r="AN1491" s="11">
        <v>1</v>
      </c>
      <c r="AO1491" s="11">
        <v>5000</v>
      </c>
      <c r="AP1491" s="11">
        <v>0.5</v>
      </c>
      <c r="AQ1491" s="11">
        <v>0</v>
      </c>
      <c r="AR1491" s="6">
        <v>0</v>
      </c>
      <c r="AS1491" s="11" t="s">
        <v>158</v>
      </c>
      <c r="AT1491" s="15" t="s">
        <v>159</v>
      </c>
      <c r="AU1491" s="11" t="s">
        <v>349</v>
      </c>
      <c r="AV1491" s="14">
        <v>10000007</v>
      </c>
      <c r="AW1491" s="14">
        <v>70105001</v>
      </c>
      <c r="AX1491" s="12" t="s">
        <v>160</v>
      </c>
      <c r="AY1491" s="11" t="s">
        <v>1832</v>
      </c>
      <c r="AZ1491" s="13">
        <v>0</v>
      </c>
      <c r="BA1491" s="13">
        <v>0</v>
      </c>
      <c r="BB1491" s="37" t="s">
        <v>1833</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73003104</v>
      </c>
      <c r="D1492" s="12" t="s">
        <v>458</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426</v>
      </c>
      <c r="AT1492" s="15" t="s">
        <v>459</v>
      </c>
      <c r="AU1492" s="14">
        <v>0</v>
      </c>
      <c r="AV1492" s="14">
        <v>10007001</v>
      </c>
      <c r="AW1492" s="14">
        <v>0</v>
      </c>
      <c r="AX1492" s="15" t="s">
        <v>160</v>
      </c>
      <c r="AY1492" s="15" t="s">
        <v>158</v>
      </c>
      <c r="AZ1492" s="13">
        <v>0</v>
      </c>
      <c r="BA1492" s="13">
        <v>0</v>
      </c>
      <c r="BB1492" s="68" t="s">
        <v>1943</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73003201</v>
      </c>
      <c r="D1493" s="12" t="s">
        <v>430</v>
      </c>
      <c r="E1493" s="11">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158</v>
      </c>
      <c r="AT1493" s="15" t="s">
        <v>197</v>
      </c>
      <c r="AU1493" s="11" t="s">
        <v>349</v>
      </c>
      <c r="AV1493" s="14">
        <v>10000007</v>
      </c>
      <c r="AW1493" s="14">
        <v>70103003</v>
      </c>
      <c r="AX1493" s="12" t="s">
        <v>160</v>
      </c>
      <c r="AY1493" s="11" t="s">
        <v>1920</v>
      </c>
      <c r="AZ1493" s="13">
        <v>0</v>
      </c>
      <c r="BA1493" s="13">
        <v>0</v>
      </c>
      <c r="BB1493" s="37" t="s">
        <v>432</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73003202</v>
      </c>
      <c r="D1494" s="15" t="s">
        <v>1944</v>
      </c>
      <c r="E1494" s="14">
        <v>1</v>
      </c>
      <c r="F1494" s="14">
        <v>60010500</v>
      </c>
      <c r="G1494" s="14">
        <v>0</v>
      </c>
      <c r="H1494" s="13">
        <v>0</v>
      </c>
      <c r="I1494" s="14">
        <v>1</v>
      </c>
      <c r="J1494" s="14">
        <v>0</v>
      </c>
      <c r="K1494" s="14">
        <v>0</v>
      </c>
      <c r="L1494" s="14">
        <v>0</v>
      </c>
      <c r="M1494" s="14">
        <v>0</v>
      </c>
      <c r="N1494" s="11">
        <v>2</v>
      </c>
      <c r="O1494" s="14">
        <v>2</v>
      </c>
      <c r="P1494" s="14">
        <v>0.95</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83000001</v>
      </c>
      <c r="AT1494" s="15" t="s">
        <v>459</v>
      </c>
      <c r="AU1494" s="14">
        <v>0</v>
      </c>
      <c r="AV1494" s="14">
        <v>10007001</v>
      </c>
      <c r="AW1494" s="14">
        <v>0</v>
      </c>
      <c r="AX1494" s="15" t="s">
        <v>160</v>
      </c>
      <c r="AY1494" s="15" t="s">
        <v>158</v>
      </c>
      <c r="AZ1494" s="13">
        <v>0</v>
      </c>
      <c r="BA1494" s="13">
        <v>0</v>
      </c>
      <c r="BB1494" s="68" t="s">
        <v>1945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73003203</v>
      </c>
      <c r="D1495" s="12" t="s">
        <v>620</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15</v>
      </c>
      <c r="AE1495" s="11">
        <v>1</v>
      </c>
      <c r="AF1495" s="11" t="s">
        <v>392</v>
      </c>
      <c r="AG1495" s="6">
        <v>0</v>
      </c>
      <c r="AH1495" s="6">
        <v>1</v>
      </c>
      <c r="AI1495" s="6">
        <v>0</v>
      </c>
      <c r="AJ1495" s="6">
        <v>3</v>
      </c>
      <c r="AK1495" s="11">
        <v>0</v>
      </c>
      <c r="AL1495" s="11">
        <v>0</v>
      </c>
      <c r="AM1495" s="11">
        <v>0</v>
      </c>
      <c r="AN1495" s="11">
        <v>3</v>
      </c>
      <c r="AO1495" s="11">
        <v>5000</v>
      </c>
      <c r="AP1495" s="11">
        <v>2.5</v>
      </c>
      <c r="AQ1495" s="11">
        <v>0</v>
      </c>
      <c r="AR1495" s="6">
        <v>0</v>
      </c>
      <c r="AS1495" s="11" t="s">
        <v>426</v>
      </c>
      <c r="AT1495" s="15" t="s">
        <v>197</v>
      </c>
      <c r="AU1495" s="11" t="s">
        <v>349</v>
      </c>
      <c r="AV1495" s="14">
        <v>10000007</v>
      </c>
      <c r="AW1495" s="14">
        <v>70403003</v>
      </c>
      <c r="AX1495" s="12" t="s">
        <v>160</v>
      </c>
      <c r="AY1495" s="11">
        <v>0</v>
      </c>
      <c r="AZ1495" s="13">
        <v>0</v>
      </c>
      <c r="BA1495" s="13">
        <v>0</v>
      </c>
      <c r="BB1495" s="37" t="s">
        <v>1885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73003204</v>
      </c>
      <c r="D1496" s="9" t="s">
        <v>482</v>
      </c>
      <c r="E1496" s="9">
        <v>1</v>
      </c>
      <c r="F1496" s="11">
        <v>60010002</v>
      </c>
      <c r="G1496" s="9">
        <v>0</v>
      </c>
      <c r="H1496" s="10">
        <v>0</v>
      </c>
      <c r="I1496" s="9">
        <v>0</v>
      </c>
      <c r="J1496" s="9">
        <v>0</v>
      </c>
      <c r="K1496" s="10">
        <v>0</v>
      </c>
      <c r="L1496" s="10">
        <v>0</v>
      </c>
      <c r="M1496" s="9">
        <v>0</v>
      </c>
      <c r="N1496" s="9">
        <v>2</v>
      </c>
      <c r="O1496" s="9">
        <v>2</v>
      </c>
      <c r="P1496" s="9">
        <v>0.95</v>
      </c>
      <c r="Q1496" s="9">
        <v>0</v>
      </c>
      <c r="R1496" s="6">
        <v>0</v>
      </c>
      <c r="S1496" s="9">
        <v>0</v>
      </c>
      <c r="T1496" s="11">
        <v>1</v>
      </c>
      <c r="U1496" s="9">
        <v>2</v>
      </c>
      <c r="V1496" s="10">
        <v>0</v>
      </c>
      <c r="W1496" s="9">
        <v>3</v>
      </c>
      <c r="X1496" s="9">
        <v>0</v>
      </c>
      <c r="Y1496" s="9">
        <v>0</v>
      </c>
      <c r="Z1496" s="9">
        <v>0</v>
      </c>
      <c r="AA1496" s="10">
        <v>0</v>
      </c>
      <c r="AB1496" s="9">
        <v>0</v>
      </c>
      <c r="AC1496" s="9">
        <v>0</v>
      </c>
      <c r="AD1496" s="9">
        <v>15</v>
      </c>
      <c r="AE1496" s="9">
        <v>2</v>
      </c>
      <c r="AF1496" s="9" t="s">
        <v>483</v>
      </c>
      <c r="AG1496" s="27">
        <v>0</v>
      </c>
      <c r="AH1496" s="27">
        <v>2</v>
      </c>
      <c r="AI1496" s="6">
        <v>0</v>
      </c>
      <c r="AJ1496" s="9">
        <v>4</v>
      </c>
      <c r="AK1496" s="28">
        <v>0</v>
      </c>
      <c r="AL1496" s="9">
        <v>0</v>
      </c>
      <c r="AM1496" s="9">
        <v>0</v>
      </c>
      <c r="AN1496" s="9">
        <v>2</v>
      </c>
      <c r="AO1496" s="11">
        <v>4000</v>
      </c>
      <c r="AP1496" s="9">
        <v>2</v>
      </c>
      <c r="AQ1496" s="9">
        <v>0</v>
      </c>
      <c r="AR1496" s="6">
        <v>0</v>
      </c>
      <c r="AS1496" s="11" t="s">
        <v>426</v>
      </c>
      <c r="AT1496" s="15" t="s">
        <v>214</v>
      </c>
      <c r="AU1496" s="10">
        <v>0</v>
      </c>
      <c r="AV1496" s="10">
        <v>0</v>
      </c>
      <c r="AW1496" s="10">
        <v>70205004</v>
      </c>
      <c r="AX1496" s="15" t="s">
        <v>160</v>
      </c>
      <c r="AY1496" s="15">
        <v>0</v>
      </c>
      <c r="AZ1496" s="15">
        <v>0</v>
      </c>
      <c r="BA1496" s="15">
        <v>0</v>
      </c>
      <c r="BB1496" s="37" t="s">
        <v>484</v>
      </c>
      <c r="BC1496" s="9">
        <v>2</v>
      </c>
      <c r="BD1496" s="9">
        <v>0</v>
      </c>
      <c r="BE1496" s="14">
        <v>0</v>
      </c>
      <c r="BF1496" s="9">
        <v>1</v>
      </c>
      <c r="BG1496" s="9">
        <v>2</v>
      </c>
      <c r="BH1496" s="28">
        <v>0</v>
      </c>
      <c r="BI1496" s="9">
        <v>0</v>
      </c>
      <c r="BJ1496" s="6">
        <v>0</v>
      </c>
      <c r="BK1496" s="6">
        <v>0</v>
      </c>
      <c r="BL1496" s="6">
        <v>0</v>
      </c>
      <c r="BM1496" s="6">
        <v>0</v>
      </c>
      <c r="BN1496" s="6">
        <v>0</v>
      </c>
      <c r="BO1496" s="6">
        <v>0</v>
      </c>
    </row>
    <row r="1497" spans="3:67" ht="20.100000000000001" customHeight="1">
      <c r="C1497" s="14">
        <v>73003301</v>
      </c>
      <c r="D1497" s="54" t="s">
        <v>403</v>
      </c>
      <c r="E1497" s="11">
        <v>1</v>
      </c>
      <c r="F1497" s="11">
        <v>90002001</v>
      </c>
      <c r="G1497" s="55">
        <v>0</v>
      </c>
      <c r="H1497" s="13">
        <v>0</v>
      </c>
      <c r="I1497" s="14">
        <v>1</v>
      </c>
      <c r="J1497" s="14">
        <v>0</v>
      </c>
      <c r="K1497" s="14">
        <v>0</v>
      </c>
      <c r="L1497" s="55">
        <v>0</v>
      </c>
      <c r="M1497" s="55">
        <v>0</v>
      </c>
      <c r="N1497" s="55">
        <v>2</v>
      </c>
      <c r="O1497" s="55">
        <v>2</v>
      </c>
      <c r="P1497" s="55">
        <v>0.9</v>
      </c>
      <c r="Q1497" s="55">
        <v>0</v>
      </c>
      <c r="R1497" s="6">
        <v>0</v>
      </c>
      <c r="S1497" s="55">
        <v>0</v>
      </c>
      <c r="T1497" s="11">
        <v>1</v>
      </c>
      <c r="U1497" s="55">
        <v>2</v>
      </c>
      <c r="V1497" s="55">
        <v>0</v>
      </c>
      <c r="W1497" s="55">
        <v>3</v>
      </c>
      <c r="X1497" s="55">
        <v>0</v>
      </c>
      <c r="Y1497" s="55">
        <v>0</v>
      </c>
      <c r="Z1497" s="55">
        <v>0</v>
      </c>
      <c r="AA1497" s="55">
        <v>0</v>
      </c>
      <c r="AB1497" s="55">
        <v>0</v>
      </c>
      <c r="AC1497" s="55">
        <v>0</v>
      </c>
      <c r="AD1497" s="55">
        <v>20</v>
      </c>
      <c r="AE1497" s="55">
        <v>2</v>
      </c>
      <c r="AF1497" s="55" t="s">
        <v>404</v>
      </c>
      <c r="AG1497" s="6">
        <v>0</v>
      </c>
      <c r="AH1497" s="6">
        <v>2</v>
      </c>
      <c r="AI1497" s="6">
        <v>0</v>
      </c>
      <c r="AJ1497" s="62">
        <v>0</v>
      </c>
      <c r="AK1497" s="55">
        <v>0</v>
      </c>
      <c r="AL1497" s="55">
        <v>0</v>
      </c>
      <c r="AM1497" s="55">
        <v>0</v>
      </c>
      <c r="AN1497" s="55">
        <v>5</v>
      </c>
      <c r="AO1497" s="55">
        <v>5000</v>
      </c>
      <c r="AP1497" s="55">
        <v>0</v>
      </c>
      <c r="AQ1497" s="55">
        <v>0</v>
      </c>
      <c r="AR1497" s="6">
        <v>0</v>
      </c>
      <c r="AS1497" s="55">
        <v>0</v>
      </c>
      <c r="AT1497" s="54" t="s">
        <v>214</v>
      </c>
      <c r="AU1497" s="11">
        <v>0</v>
      </c>
      <c r="AV1497" s="66">
        <v>0</v>
      </c>
      <c r="AW1497" s="14">
        <v>22000030</v>
      </c>
      <c r="AX1497" s="54" t="s">
        <v>405</v>
      </c>
      <c r="AY1497" s="55" t="s">
        <v>1946</v>
      </c>
      <c r="AZ1497" s="73">
        <v>0</v>
      </c>
      <c r="BA1497" s="73">
        <v>0</v>
      </c>
      <c r="BB1497" s="74" t="s">
        <v>1947</v>
      </c>
      <c r="BC1497" s="55">
        <v>0</v>
      </c>
      <c r="BD1497" s="11">
        <v>0</v>
      </c>
      <c r="BE1497" s="55">
        <v>0</v>
      </c>
      <c r="BF1497" s="55">
        <v>0</v>
      </c>
      <c r="BG1497" s="55">
        <v>0</v>
      </c>
      <c r="BH1497" s="55">
        <v>0</v>
      </c>
      <c r="BI1497" s="11">
        <v>0</v>
      </c>
      <c r="BJ1497" s="6">
        <v>0</v>
      </c>
      <c r="BK1497" s="6">
        <v>0</v>
      </c>
      <c r="BL1497" s="6">
        <v>0</v>
      </c>
      <c r="BM1497" s="6">
        <v>0</v>
      </c>
      <c r="BN1497" s="6">
        <v>0</v>
      </c>
      <c r="BO1497" s="6">
        <v>0</v>
      </c>
    </row>
    <row r="1498" spans="3:67" ht="20.100000000000001" customHeight="1">
      <c r="C1498" s="14">
        <v>73003302</v>
      </c>
      <c r="D1498" s="12" t="s">
        <v>388</v>
      </c>
      <c r="E1498" s="14">
        <v>1</v>
      </c>
      <c r="F1498" s="11">
        <v>60010300</v>
      </c>
      <c r="G1498" s="14">
        <v>0</v>
      </c>
      <c r="H1498" s="13">
        <v>0</v>
      </c>
      <c r="I1498" s="14">
        <v>1</v>
      </c>
      <c r="J1498" s="14">
        <v>0</v>
      </c>
      <c r="K1498" s="14">
        <v>0</v>
      </c>
      <c r="L1498" s="11">
        <v>0</v>
      </c>
      <c r="M1498" s="11">
        <v>0</v>
      </c>
      <c r="N1498" s="55">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30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158</v>
      </c>
      <c r="AT1498" s="15" t="s">
        <v>159</v>
      </c>
      <c r="AU1498" s="11" t="s">
        <v>356</v>
      </c>
      <c r="AV1498" s="14">
        <v>0</v>
      </c>
      <c r="AW1498" s="14">
        <v>0</v>
      </c>
      <c r="AX1498" s="12" t="s">
        <v>344</v>
      </c>
      <c r="AY1498" s="11" t="s">
        <v>1948</v>
      </c>
      <c r="AZ1498" s="13">
        <v>0</v>
      </c>
      <c r="BA1498" s="13">
        <v>0</v>
      </c>
      <c r="BB1498" s="37" t="s">
        <v>1836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73003303</v>
      </c>
      <c r="D1499" s="12" t="s">
        <v>671</v>
      </c>
      <c r="E1499" s="14">
        <v>1</v>
      </c>
      <c r="F1499" s="11">
        <v>60010100</v>
      </c>
      <c r="G1499" s="14">
        <v>0</v>
      </c>
      <c r="H1499" s="13">
        <v>0</v>
      </c>
      <c r="I1499" s="14">
        <v>1</v>
      </c>
      <c r="J1499" s="14">
        <v>0</v>
      </c>
      <c r="K1499" s="14">
        <v>0</v>
      </c>
      <c r="L1499" s="11">
        <v>0</v>
      </c>
      <c r="M1499" s="11">
        <v>0</v>
      </c>
      <c r="N1499" s="55">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10</v>
      </c>
      <c r="AE1499" s="11">
        <v>2</v>
      </c>
      <c r="AF1499" s="11" t="s">
        <v>167</v>
      </c>
      <c r="AG1499" s="6">
        <v>0</v>
      </c>
      <c r="AH1499" s="6">
        <v>2</v>
      </c>
      <c r="AI1499" s="6">
        <v>0</v>
      </c>
      <c r="AJ1499" s="6">
        <v>1.5</v>
      </c>
      <c r="AK1499" s="11">
        <v>0</v>
      </c>
      <c r="AL1499" s="11">
        <v>0</v>
      </c>
      <c r="AM1499" s="11">
        <v>0</v>
      </c>
      <c r="AN1499" s="11">
        <v>1.5</v>
      </c>
      <c r="AO1499" s="11">
        <v>10000</v>
      </c>
      <c r="AP1499" s="11">
        <v>1</v>
      </c>
      <c r="AQ1499" s="11">
        <v>5</v>
      </c>
      <c r="AR1499" s="6">
        <v>0</v>
      </c>
      <c r="AS1499" s="11" t="s">
        <v>158</v>
      </c>
      <c r="AT1499" s="15" t="s">
        <v>398</v>
      </c>
      <c r="AU1499" s="11" t="s">
        <v>349</v>
      </c>
      <c r="AV1499" s="14">
        <v>10000007</v>
      </c>
      <c r="AW1499" s="14">
        <v>70302003</v>
      </c>
      <c r="AX1499" s="15" t="s">
        <v>380</v>
      </c>
      <c r="AY1499" s="13">
        <v>0</v>
      </c>
      <c r="AZ1499" s="13">
        <v>0</v>
      </c>
      <c r="BA1499" s="13">
        <v>0</v>
      </c>
      <c r="BB1499" s="37" t="s">
        <v>630</v>
      </c>
      <c r="BC1499" s="11">
        <v>1</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73003304</v>
      </c>
      <c r="D1500" s="54" t="s">
        <v>1949</v>
      </c>
      <c r="E1500" s="66">
        <v>1</v>
      </c>
      <c r="F1500" s="66">
        <v>60010500</v>
      </c>
      <c r="G1500" s="66">
        <v>0</v>
      </c>
      <c r="H1500" s="73">
        <v>0</v>
      </c>
      <c r="I1500" s="66">
        <v>1</v>
      </c>
      <c r="J1500" s="66">
        <v>0</v>
      </c>
      <c r="K1500" s="66">
        <v>0</v>
      </c>
      <c r="L1500" s="66">
        <v>0</v>
      </c>
      <c r="M1500" s="66">
        <v>0</v>
      </c>
      <c r="N1500" s="55">
        <v>2</v>
      </c>
      <c r="O1500" s="66">
        <v>2</v>
      </c>
      <c r="P1500" s="66">
        <v>0.95</v>
      </c>
      <c r="Q1500" s="66">
        <v>0</v>
      </c>
      <c r="R1500" s="62">
        <v>1</v>
      </c>
      <c r="S1500" s="73">
        <v>0</v>
      </c>
      <c r="T1500" s="55">
        <v>1</v>
      </c>
      <c r="U1500" s="66">
        <v>1</v>
      </c>
      <c r="V1500" s="66">
        <v>0</v>
      </c>
      <c r="W1500" s="66">
        <v>2</v>
      </c>
      <c r="X1500" s="66">
        <v>0</v>
      </c>
      <c r="Y1500" s="66">
        <v>0</v>
      </c>
      <c r="Z1500" s="66">
        <v>0</v>
      </c>
      <c r="AA1500" s="66">
        <v>0</v>
      </c>
      <c r="AB1500" s="55">
        <v>0</v>
      </c>
      <c r="AC1500" s="66">
        <v>0</v>
      </c>
      <c r="AD1500" s="66">
        <v>10</v>
      </c>
      <c r="AE1500" s="66">
        <v>0</v>
      </c>
      <c r="AF1500" s="66">
        <v>0</v>
      </c>
      <c r="AG1500" s="62">
        <v>7</v>
      </c>
      <c r="AH1500" s="62">
        <v>0</v>
      </c>
      <c r="AI1500" s="6">
        <v>0</v>
      </c>
      <c r="AJ1500" s="62">
        <v>0</v>
      </c>
      <c r="AK1500" s="66">
        <v>0</v>
      </c>
      <c r="AL1500" s="66">
        <v>0</v>
      </c>
      <c r="AM1500" s="66">
        <v>0</v>
      </c>
      <c r="AN1500" s="66">
        <v>0</v>
      </c>
      <c r="AO1500" s="66">
        <v>1000</v>
      </c>
      <c r="AP1500" s="66">
        <v>0.5</v>
      </c>
      <c r="AQ1500" s="66">
        <v>0</v>
      </c>
      <c r="AR1500" s="62">
        <v>0</v>
      </c>
      <c r="AS1500" s="66">
        <v>83000003</v>
      </c>
      <c r="AT1500" s="82" t="s">
        <v>459</v>
      </c>
      <c r="AU1500" s="66">
        <v>0</v>
      </c>
      <c r="AV1500" s="66">
        <v>10007001</v>
      </c>
      <c r="AW1500" s="66">
        <v>0</v>
      </c>
      <c r="AX1500" s="82" t="s">
        <v>160</v>
      </c>
      <c r="AY1500" s="82" t="s">
        <v>158</v>
      </c>
      <c r="AZ1500" s="73">
        <v>0</v>
      </c>
      <c r="BA1500" s="73">
        <v>0</v>
      </c>
      <c r="BB1500" s="84" t="s">
        <v>1943</v>
      </c>
      <c r="BC1500" s="66">
        <v>0</v>
      </c>
      <c r="BD1500" s="55">
        <v>0</v>
      </c>
      <c r="BE1500" s="66">
        <v>0</v>
      </c>
      <c r="BF1500" s="66">
        <v>0</v>
      </c>
      <c r="BG1500" s="66">
        <v>0</v>
      </c>
      <c r="BH1500" s="66">
        <v>0</v>
      </c>
      <c r="BI1500" s="85">
        <v>0</v>
      </c>
      <c r="BJ1500" s="6">
        <v>0</v>
      </c>
      <c r="BK1500" s="6">
        <v>0</v>
      </c>
      <c r="BL1500" s="6">
        <v>0</v>
      </c>
      <c r="BM1500" s="6">
        <v>0</v>
      </c>
      <c r="BN1500" s="6">
        <v>0</v>
      </c>
      <c r="BO1500" s="6">
        <v>0</v>
      </c>
    </row>
    <row r="1501" spans="3:67" ht="19.5" customHeight="1">
      <c r="C1501" s="14">
        <v>73003305</v>
      </c>
      <c r="D1501" s="12" t="s">
        <v>620</v>
      </c>
      <c r="E1501" s="14">
        <v>1</v>
      </c>
      <c r="F1501" s="11">
        <v>60010100</v>
      </c>
      <c r="G1501" s="14">
        <v>0</v>
      </c>
      <c r="H1501" s="13">
        <v>0</v>
      </c>
      <c r="I1501" s="14">
        <v>1</v>
      </c>
      <c r="J1501" s="14">
        <v>0</v>
      </c>
      <c r="K1501" s="14">
        <v>0</v>
      </c>
      <c r="L1501" s="11">
        <v>0</v>
      </c>
      <c r="M1501" s="11">
        <v>0</v>
      </c>
      <c r="N1501" s="55">
        <v>2</v>
      </c>
      <c r="O1501" s="11">
        <v>2</v>
      </c>
      <c r="P1501" s="11">
        <v>0.9</v>
      </c>
      <c r="Q1501" s="11">
        <v>0</v>
      </c>
      <c r="R1501" s="6">
        <v>1</v>
      </c>
      <c r="S1501" s="11">
        <v>0</v>
      </c>
      <c r="T1501" s="11">
        <v>1</v>
      </c>
      <c r="U1501" s="11">
        <v>2</v>
      </c>
      <c r="V1501" s="11">
        <v>0</v>
      </c>
      <c r="W1501" s="11">
        <v>3</v>
      </c>
      <c r="X1501" s="11">
        <v>0</v>
      </c>
      <c r="Y1501" s="11">
        <v>1</v>
      </c>
      <c r="Z1501" s="11">
        <v>0</v>
      </c>
      <c r="AA1501" s="11">
        <v>0</v>
      </c>
      <c r="AB1501" s="11">
        <v>0</v>
      </c>
      <c r="AC1501" s="11">
        <v>0</v>
      </c>
      <c r="AD1501" s="11">
        <v>15</v>
      </c>
      <c r="AE1501" s="11">
        <v>1</v>
      </c>
      <c r="AF1501" s="11" t="s">
        <v>392</v>
      </c>
      <c r="AG1501" s="6">
        <v>0</v>
      </c>
      <c r="AH1501" s="6">
        <v>1</v>
      </c>
      <c r="AI1501" s="6">
        <v>0</v>
      </c>
      <c r="AJ1501" s="6">
        <v>3</v>
      </c>
      <c r="AK1501" s="11">
        <v>0</v>
      </c>
      <c r="AL1501" s="11">
        <v>0</v>
      </c>
      <c r="AM1501" s="11">
        <v>0</v>
      </c>
      <c r="AN1501" s="11">
        <v>3</v>
      </c>
      <c r="AO1501" s="11">
        <v>5000</v>
      </c>
      <c r="AP1501" s="11">
        <v>2.5</v>
      </c>
      <c r="AQ1501" s="11">
        <v>0</v>
      </c>
      <c r="AR1501" s="6">
        <v>0</v>
      </c>
      <c r="AS1501" s="11">
        <v>90001023</v>
      </c>
      <c r="AT1501" s="15" t="s">
        <v>197</v>
      </c>
      <c r="AU1501" s="11" t="s">
        <v>349</v>
      </c>
      <c r="AV1501" s="14">
        <v>10000007</v>
      </c>
      <c r="AW1501" s="14">
        <v>70403003</v>
      </c>
      <c r="AX1501" s="12" t="s">
        <v>160</v>
      </c>
      <c r="AY1501" s="11">
        <v>0</v>
      </c>
      <c r="AZ1501" s="13">
        <v>0</v>
      </c>
      <c r="BA1501" s="13">
        <v>0</v>
      </c>
      <c r="BB1501" s="37" t="s">
        <v>1885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73003306</v>
      </c>
      <c r="D1502" s="15" t="s">
        <v>435</v>
      </c>
      <c r="E1502" s="14">
        <v>1</v>
      </c>
      <c r="F1502" s="14">
        <v>60010500</v>
      </c>
      <c r="G1502" s="14">
        <v>0</v>
      </c>
      <c r="H1502" s="13">
        <v>0</v>
      </c>
      <c r="I1502" s="14">
        <v>1</v>
      </c>
      <c r="J1502" s="14">
        <v>0</v>
      </c>
      <c r="K1502" s="14">
        <v>0</v>
      </c>
      <c r="L1502" s="14">
        <v>0</v>
      </c>
      <c r="M1502" s="14">
        <v>0</v>
      </c>
      <c r="N1502" s="55">
        <v>2</v>
      </c>
      <c r="O1502" s="14">
        <v>2</v>
      </c>
      <c r="P1502" s="14">
        <v>0.6</v>
      </c>
      <c r="Q1502" s="14">
        <v>0</v>
      </c>
      <c r="R1502" s="6">
        <v>0</v>
      </c>
      <c r="S1502" s="13">
        <v>0</v>
      </c>
      <c r="T1502" s="11">
        <v>1</v>
      </c>
      <c r="U1502" s="14">
        <v>2</v>
      </c>
      <c r="V1502" s="14">
        <v>0</v>
      </c>
      <c r="W1502" s="14">
        <v>0</v>
      </c>
      <c r="X1502" s="14">
        <v>0</v>
      </c>
      <c r="Y1502" s="14">
        <v>0</v>
      </c>
      <c r="Z1502" s="14">
        <v>0</v>
      </c>
      <c r="AA1502" s="14">
        <v>0</v>
      </c>
      <c r="AB1502" s="14">
        <v>0</v>
      </c>
      <c r="AC1502" s="14">
        <v>0</v>
      </c>
      <c r="AD1502" s="11">
        <v>99999</v>
      </c>
      <c r="AE1502" s="14">
        <v>0</v>
      </c>
      <c r="AF1502" s="14">
        <v>0</v>
      </c>
      <c r="AG1502" s="6">
        <v>2</v>
      </c>
      <c r="AH1502" s="6">
        <v>0</v>
      </c>
      <c r="AI1502" s="6">
        <v>0</v>
      </c>
      <c r="AJ1502" s="6">
        <v>0</v>
      </c>
      <c r="AK1502" s="14">
        <v>0</v>
      </c>
      <c r="AL1502" s="14">
        <v>0</v>
      </c>
      <c r="AM1502" s="14">
        <v>0</v>
      </c>
      <c r="AN1502" s="14">
        <v>0</v>
      </c>
      <c r="AO1502" s="14">
        <v>1000</v>
      </c>
      <c r="AP1502" s="14">
        <v>0</v>
      </c>
      <c r="AQ1502" s="14">
        <v>0</v>
      </c>
      <c r="AR1502" s="6">
        <v>90104002</v>
      </c>
      <c r="AS1502" s="14" t="s">
        <v>158</v>
      </c>
      <c r="AT1502" s="15" t="s">
        <v>159</v>
      </c>
      <c r="AU1502" s="14" t="s">
        <v>247</v>
      </c>
      <c r="AV1502" s="14">
        <v>0</v>
      </c>
      <c r="AW1502" s="14">
        <v>0</v>
      </c>
      <c r="AX1502" s="15" t="s">
        <v>160</v>
      </c>
      <c r="AY1502" s="15" t="s">
        <v>158</v>
      </c>
      <c r="AZ1502" s="13">
        <v>0</v>
      </c>
      <c r="BA1502" s="13">
        <v>0</v>
      </c>
      <c r="BB1502" s="68" t="s">
        <v>436</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73003307</v>
      </c>
      <c r="D1503" s="12" t="s">
        <v>1950</v>
      </c>
      <c r="E1503" s="14">
        <v>1</v>
      </c>
      <c r="F1503" s="11">
        <v>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1</v>
      </c>
      <c r="X1503" s="11">
        <v>0</v>
      </c>
      <c r="Y1503" s="11">
        <v>1</v>
      </c>
      <c r="Z1503" s="11">
        <v>0</v>
      </c>
      <c r="AA1503" s="11">
        <v>0</v>
      </c>
      <c r="AB1503" s="11">
        <v>0</v>
      </c>
      <c r="AC1503" s="11">
        <v>0</v>
      </c>
      <c r="AD1503" s="11">
        <v>3</v>
      </c>
      <c r="AE1503" s="11">
        <v>1</v>
      </c>
      <c r="AF1503" s="11">
        <v>3</v>
      </c>
      <c r="AG1503" s="6">
        <v>0</v>
      </c>
      <c r="AH1503" s="6">
        <v>0</v>
      </c>
      <c r="AI1503" s="6">
        <v>0</v>
      </c>
      <c r="AJ1503" s="6">
        <v>1.5</v>
      </c>
      <c r="AK1503" s="11">
        <v>0</v>
      </c>
      <c r="AL1503" s="11">
        <v>0</v>
      </c>
      <c r="AM1503" s="11">
        <v>0</v>
      </c>
      <c r="AN1503" s="11">
        <v>1</v>
      </c>
      <c r="AO1503" s="11">
        <v>1500</v>
      </c>
      <c r="AP1503" s="11">
        <v>0.5</v>
      </c>
      <c r="AQ1503" s="11">
        <v>0</v>
      </c>
      <c r="AR1503" s="6">
        <v>0</v>
      </c>
      <c r="AS1503" s="11">
        <v>83000002</v>
      </c>
      <c r="AT1503" s="15" t="s">
        <v>159</v>
      </c>
      <c r="AU1503" s="11" t="s">
        <v>349</v>
      </c>
      <c r="AV1503" s="14">
        <v>10000007</v>
      </c>
      <c r="AW1503" s="14">
        <v>70105001</v>
      </c>
      <c r="AX1503" s="12" t="s">
        <v>160</v>
      </c>
      <c r="AY1503" s="11" t="s">
        <v>1832</v>
      </c>
      <c r="AZ1503" s="13">
        <v>0</v>
      </c>
      <c r="BA1503" s="13">
        <v>0</v>
      </c>
      <c r="BB1503" s="37" t="s">
        <v>1833</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73003308</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t="s">
        <v>1951</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73004101</v>
      </c>
      <c r="D1505" s="12" t="s">
        <v>458</v>
      </c>
      <c r="E1505" s="14">
        <v>1</v>
      </c>
      <c r="F1505" s="14">
        <v>60010500</v>
      </c>
      <c r="G1505" s="14">
        <v>0</v>
      </c>
      <c r="H1505" s="13">
        <v>0</v>
      </c>
      <c r="I1505" s="14">
        <v>1</v>
      </c>
      <c r="J1505" s="14">
        <v>0</v>
      </c>
      <c r="K1505" s="14">
        <v>0</v>
      </c>
      <c r="L1505" s="14">
        <v>0</v>
      </c>
      <c r="M1505" s="14">
        <v>0</v>
      </c>
      <c r="N1505" s="55">
        <v>2</v>
      </c>
      <c r="O1505" s="14">
        <v>2</v>
      </c>
      <c r="P1505" s="14">
        <v>0.95</v>
      </c>
      <c r="Q1505" s="14">
        <v>0</v>
      </c>
      <c r="R1505" s="6">
        <v>0</v>
      </c>
      <c r="S1505" s="13">
        <v>0</v>
      </c>
      <c r="T1505" s="11">
        <v>1</v>
      </c>
      <c r="U1505" s="14">
        <v>1</v>
      </c>
      <c r="V1505" s="14">
        <v>0</v>
      </c>
      <c r="W1505" s="14">
        <v>3</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v>0</v>
      </c>
      <c r="AT1505" s="15" t="s">
        <v>459</v>
      </c>
      <c r="AU1505" s="14">
        <v>0</v>
      </c>
      <c r="AV1505" s="14">
        <v>10007001</v>
      </c>
      <c r="AW1505" s="14">
        <v>0</v>
      </c>
      <c r="AX1505" s="15" t="s">
        <v>160</v>
      </c>
      <c r="AY1505" s="15" t="s">
        <v>158</v>
      </c>
      <c r="AZ1505" s="13">
        <v>0</v>
      </c>
      <c r="BA1505" s="13">
        <v>0</v>
      </c>
      <c r="BB1505" s="68" t="s">
        <v>1952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73004102</v>
      </c>
      <c r="D1506" s="12" t="s">
        <v>388</v>
      </c>
      <c r="E1506" s="14">
        <v>1</v>
      </c>
      <c r="F1506" s="11">
        <v>60010300</v>
      </c>
      <c r="G1506" s="14">
        <v>0</v>
      </c>
      <c r="H1506" s="13">
        <v>0</v>
      </c>
      <c r="I1506" s="14">
        <v>1</v>
      </c>
      <c r="J1506" s="14">
        <v>0</v>
      </c>
      <c r="K1506" s="14">
        <v>0</v>
      </c>
      <c r="L1506" s="11">
        <v>0</v>
      </c>
      <c r="M1506" s="11">
        <v>0</v>
      </c>
      <c r="N1506" s="55">
        <v>2</v>
      </c>
      <c r="O1506" s="11">
        <v>2</v>
      </c>
      <c r="P1506" s="11">
        <v>0.9</v>
      </c>
      <c r="Q1506" s="11">
        <v>0</v>
      </c>
      <c r="R1506" s="6">
        <v>0</v>
      </c>
      <c r="S1506" s="11">
        <v>0</v>
      </c>
      <c r="T1506" s="11">
        <v>1</v>
      </c>
      <c r="U1506" s="11">
        <v>2</v>
      </c>
      <c r="V1506" s="11">
        <v>0</v>
      </c>
      <c r="W1506" s="11">
        <v>0</v>
      </c>
      <c r="X1506" s="11">
        <v>0</v>
      </c>
      <c r="Y1506" s="11">
        <v>0</v>
      </c>
      <c r="Z1506" s="11">
        <v>0</v>
      </c>
      <c r="AA1506" s="11">
        <v>0</v>
      </c>
      <c r="AB1506" s="11">
        <v>0</v>
      </c>
      <c r="AC1506" s="11">
        <v>0</v>
      </c>
      <c r="AD1506" s="11">
        <v>30</v>
      </c>
      <c r="AE1506" s="11">
        <v>0</v>
      </c>
      <c r="AF1506" s="11">
        <v>0</v>
      </c>
      <c r="AG1506" s="6">
        <v>2</v>
      </c>
      <c r="AH1506" s="6">
        <v>2</v>
      </c>
      <c r="AI1506" s="6">
        <v>0</v>
      </c>
      <c r="AJ1506" s="6">
        <v>1.5</v>
      </c>
      <c r="AK1506" s="11">
        <v>0</v>
      </c>
      <c r="AL1506" s="11">
        <v>0</v>
      </c>
      <c r="AM1506" s="11">
        <v>0</v>
      </c>
      <c r="AN1506" s="11">
        <v>1</v>
      </c>
      <c r="AO1506" s="11">
        <v>3000</v>
      </c>
      <c r="AP1506" s="11">
        <v>0.5</v>
      </c>
      <c r="AQ1506" s="11">
        <v>0</v>
      </c>
      <c r="AR1506" s="6">
        <v>0</v>
      </c>
      <c r="AS1506" s="11" t="s">
        <v>158</v>
      </c>
      <c r="AT1506" s="15" t="s">
        <v>159</v>
      </c>
      <c r="AU1506" s="11" t="s">
        <v>356</v>
      </c>
      <c r="AV1506" s="14">
        <v>0</v>
      </c>
      <c r="AW1506" s="14">
        <v>0</v>
      </c>
      <c r="AX1506" s="12" t="s">
        <v>344</v>
      </c>
      <c r="AY1506" s="11" t="s">
        <v>1953</v>
      </c>
      <c r="AZ1506" s="13">
        <v>0</v>
      </c>
      <c r="BA1506" s="13">
        <v>0</v>
      </c>
      <c r="BB1506" s="37" t="s">
        <v>1954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73004103</v>
      </c>
      <c r="D1507" s="12" t="s">
        <v>671</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167</v>
      </c>
      <c r="AG1507" s="6">
        <v>0</v>
      </c>
      <c r="AH1507" s="6">
        <v>2</v>
      </c>
      <c r="AI1507" s="6">
        <v>0</v>
      </c>
      <c r="AJ1507" s="6">
        <v>1.5</v>
      </c>
      <c r="AK1507" s="11">
        <v>0</v>
      </c>
      <c r="AL1507" s="11">
        <v>0</v>
      </c>
      <c r="AM1507" s="11">
        <v>0</v>
      </c>
      <c r="AN1507" s="11">
        <v>1.5</v>
      </c>
      <c r="AO1507" s="11">
        <v>10000</v>
      </c>
      <c r="AP1507" s="11">
        <v>1</v>
      </c>
      <c r="AQ1507" s="11">
        <v>5</v>
      </c>
      <c r="AR1507" s="6">
        <v>0</v>
      </c>
      <c r="AS1507" s="11" t="s">
        <v>158</v>
      </c>
      <c r="AT1507" s="15" t="s">
        <v>398</v>
      </c>
      <c r="AU1507" s="11" t="s">
        <v>349</v>
      </c>
      <c r="AV1507" s="14">
        <v>10000007</v>
      </c>
      <c r="AW1507" s="14">
        <v>70302003</v>
      </c>
      <c r="AX1507" s="15" t="s">
        <v>380</v>
      </c>
      <c r="AY1507" s="13">
        <v>0</v>
      </c>
      <c r="AZ1507" s="13">
        <v>0</v>
      </c>
      <c r="BA1507" s="13">
        <v>0</v>
      </c>
      <c r="BB1507" s="37" t="s">
        <v>630</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73004201</v>
      </c>
      <c r="D1508" s="12" t="s">
        <v>430</v>
      </c>
      <c r="E1508" s="11">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3</v>
      </c>
      <c r="X1508" s="11">
        <v>0</v>
      </c>
      <c r="Y1508" s="11">
        <v>0</v>
      </c>
      <c r="Z1508" s="11">
        <v>0</v>
      </c>
      <c r="AA1508" s="11">
        <v>0</v>
      </c>
      <c r="AB1508" s="11">
        <v>0</v>
      </c>
      <c r="AC1508" s="11">
        <v>0</v>
      </c>
      <c r="AD1508" s="11">
        <v>12</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197</v>
      </c>
      <c r="AU1508" s="11" t="s">
        <v>349</v>
      </c>
      <c r="AV1508" s="14">
        <v>10000007</v>
      </c>
      <c r="AW1508" s="14">
        <v>70103003</v>
      </c>
      <c r="AX1508" s="12" t="s">
        <v>160</v>
      </c>
      <c r="AY1508" s="11" t="s">
        <v>1955</v>
      </c>
      <c r="AZ1508" s="13">
        <v>0</v>
      </c>
      <c r="BA1508" s="13">
        <v>0</v>
      </c>
      <c r="BB1508" s="37" t="s">
        <v>432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73004202</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1952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73004203</v>
      </c>
      <c r="D1510" s="12" t="s">
        <v>620</v>
      </c>
      <c r="E1510" s="14">
        <v>1</v>
      </c>
      <c r="F1510" s="11">
        <v>60010100</v>
      </c>
      <c r="G1510" s="14">
        <v>0</v>
      </c>
      <c r="H1510" s="13">
        <v>0</v>
      </c>
      <c r="I1510" s="14">
        <v>1</v>
      </c>
      <c r="J1510" s="14">
        <v>0</v>
      </c>
      <c r="K1510" s="14">
        <v>0</v>
      </c>
      <c r="L1510" s="11">
        <v>0</v>
      </c>
      <c r="M1510" s="11">
        <v>0</v>
      </c>
      <c r="N1510" s="55">
        <v>2</v>
      </c>
      <c r="O1510" s="11">
        <v>2</v>
      </c>
      <c r="P1510" s="11">
        <v>0.9</v>
      </c>
      <c r="Q1510" s="11">
        <v>0</v>
      </c>
      <c r="R1510" s="6">
        <v>101</v>
      </c>
      <c r="S1510" s="11">
        <v>0</v>
      </c>
      <c r="T1510" s="11">
        <v>1</v>
      </c>
      <c r="U1510" s="11">
        <v>2</v>
      </c>
      <c r="V1510" s="11">
        <v>0</v>
      </c>
      <c r="W1510" s="11">
        <v>3</v>
      </c>
      <c r="X1510" s="11">
        <v>0</v>
      </c>
      <c r="Y1510" s="11">
        <v>1</v>
      </c>
      <c r="Z1510" s="11">
        <v>0</v>
      </c>
      <c r="AA1510" s="11">
        <v>0</v>
      </c>
      <c r="AB1510" s="11">
        <v>0</v>
      </c>
      <c r="AC1510" s="11">
        <v>0</v>
      </c>
      <c r="AD1510" s="11">
        <v>15</v>
      </c>
      <c r="AE1510" s="11">
        <v>1</v>
      </c>
      <c r="AF1510" s="11" t="s">
        <v>392</v>
      </c>
      <c r="AG1510" s="6">
        <v>1</v>
      </c>
      <c r="AH1510" s="6">
        <v>1</v>
      </c>
      <c r="AI1510" s="6">
        <v>0</v>
      </c>
      <c r="AJ1510" s="6">
        <v>3</v>
      </c>
      <c r="AK1510" s="11">
        <v>0</v>
      </c>
      <c r="AL1510" s="11">
        <v>0</v>
      </c>
      <c r="AM1510" s="11">
        <v>0</v>
      </c>
      <c r="AN1510" s="11">
        <v>3</v>
      </c>
      <c r="AO1510" s="11">
        <v>5000</v>
      </c>
      <c r="AP1510" s="11">
        <v>2.5</v>
      </c>
      <c r="AQ1510" s="11">
        <v>0</v>
      </c>
      <c r="AR1510" s="6">
        <v>0</v>
      </c>
      <c r="AS1510" s="11" t="s">
        <v>426</v>
      </c>
      <c r="AT1510" s="15" t="s">
        <v>197</v>
      </c>
      <c r="AU1510" s="11" t="s">
        <v>349</v>
      </c>
      <c r="AV1510" s="14">
        <v>10000007</v>
      </c>
      <c r="AW1510" s="14">
        <v>70403003</v>
      </c>
      <c r="AX1510" s="12" t="s">
        <v>160</v>
      </c>
      <c r="AY1510" s="11">
        <v>0</v>
      </c>
      <c r="AZ1510" s="13">
        <v>0</v>
      </c>
      <c r="BA1510" s="13">
        <v>0</v>
      </c>
      <c r="BB1510" s="37" t="s">
        <v>1885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73004204</v>
      </c>
      <c r="D1511" s="12" t="s">
        <v>639</v>
      </c>
      <c r="E1511" s="14">
        <v>1</v>
      </c>
      <c r="F1511" s="11">
        <v>60010100</v>
      </c>
      <c r="G1511" s="14">
        <v>0</v>
      </c>
      <c r="H1511" s="13">
        <v>0</v>
      </c>
      <c r="I1511" s="14">
        <v>1</v>
      </c>
      <c r="J1511" s="14">
        <v>0</v>
      </c>
      <c r="K1511" s="14">
        <v>0</v>
      </c>
      <c r="L1511" s="11">
        <v>0</v>
      </c>
      <c r="M1511" s="11">
        <v>0</v>
      </c>
      <c r="N1511" s="55">
        <v>2</v>
      </c>
      <c r="O1511" s="11">
        <v>1</v>
      </c>
      <c r="P1511" s="11">
        <v>0.3</v>
      </c>
      <c r="Q1511" s="11">
        <v>0</v>
      </c>
      <c r="R1511" s="6">
        <v>101</v>
      </c>
      <c r="S1511" s="11">
        <v>0</v>
      </c>
      <c r="T1511" s="11">
        <v>1</v>
      </c>
      <c r="U1511" s="11">
        <v>2</v>
      </c>
      <c r="V1511" s="11">
        <v>0</v>
      </c>
      <c r="W1511" s="11">
        <v>1</v>
      </c>
      <c r="X1511" s="11">
        <v>0</v>
      </c>
      <c r="Y1511" s="11">
        <v>1</v>
      </c>
      <c r="Z1511" s="11">
        <v>0</v>
      </c>
      <c r="AA1511" s="11">
        <v>0</v>
      </c>
      <c r="AB1511" s="11">
        <v>0</v>
      </c>
      <c r="AC1511" s="11">
        <v>0</v>
      </c>
      <c r="AD1511" s="11">
        <v>30</v>
      </c>
      <c r="AE1511" s="11">
        <v>1</v>
      </c>
      <c r="AF1511" s="11" t="s">
        <v>508</v>
      </c>
      <c r="AG1511" s="6">
        <v>0</v>
      </c>
      <c r="AH1511" s="6">
        <v>0</v>
      </c>
      <c r="AI1511" s="6">
        <v>0</v>
      </c>
      <c r="AJ1511" s="6">
        <v>0</v>
      </c>
      <c r="AK1511" s="11">
        <v>0</v>
      </c>
      <c r="AL1511" s="11">
        <v>0</v>
      </c>
      <c r="AM1511" s="11">
        <v>0</v>
      </c>
      <c r="AN1511" s="11">
        <v>0.5</v>
      </c>
      <c r="AO1511" s="11">
        <v>999999</v>
      </c>
      <c r="AP1511" s="11">
        <v>0.5</v>
      </c>
      <c r="AQ1511" s="11">
        <v>0</v>
      </c>
      <c r="AR1511" s="6">
        <v>0</v>
      </c>
      <c r="AS1511" s="185" t="s">
        <v>587</v>
      </c>
      <c r="AT1511" s="15" t="s">
        <v>214</v>
      </c>
      <c r="AU1511" s="11" t="s">
        <v>349</v>
      </c>
      <c r="AV1511" s="14">
        <v>10000007</v>
      </c>
      <c r="AW1511" s="14">
        <v>70202004</v>
      </c>
      <c r="AX1511" s="15" t="s">
        <v>230</v>
      </c>
      <c r="AY1511" s="15" t="s">
        <v>260</v>
      </c>
      <c r="AZ1511" s="13">
        <v>0</v>
      </c>
      <c r="BA1511" s="13">
        <v>0</v>
      </c>
      <c r="BB1511" s="37" t="s">
        <v>1937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73004301</v>
      </c>
      <c r="D1512" s="12" t="s">
        <v>1956</v>
      </c>
      <c r="E1512" s="14">
        <v>1</v>
      </c>
      <c r="F1512" s="11">
        <v>60010100</v>
      </c>
      <c r="G1512" s="14">
        <v>0</v>
      </c>
      <c r="H1512" s="13">
        <v>0</v>
      </c>
      <c r="I1512" s="14">
        <v>1</v>
      </c>
      <c r="J1512" s="14">
        <v>0</v>
      </c>
      <c r="K1512" s="14">
        <v>0</v>
      </c>
      <c r="L1512" s="11">
        <v>0</v>
      </c>
      <c r="M1512" s="11">
        <v>0</v>
      </c>
      <c r="N1512" s="55">
        <v>2</v>
      </c>
      <c r="O1512" s="11">
        <v>1</v>
      </c>
      <c r="P1512" s="11">
        <v>1</v>
      </c>
      <c r="Q1512" s="11">
        <v>0</v>
      </c>
      <c r="R1512" s="6">
        <v>0</v>
      </c>
      <c r="S1512" s="11">
        <v>0</v>
      </c>
      <c r="T1512" s="11">
        <v>1</v>
      </c>
      <c r="U1512" s="11">
        <v>2</v>
      </c>
      <c r="V1512" s="11">
        <v>0</v>
      </c>
      <c r="W1512" s="11">
        <v>2</v>
      </c>
      <c r="X1512" s="11">
        <v>0</v>
      </c>
      <c r="Y1512" s="11">
        <v>1</v>
      </c>
      <c r="Z1512" s="11">
        <v>0</v>
      </c>
      <c r="AA1512" s="11">
        <v>0</v>
      </c>
      <c r="AB1512" s="11">
        <v>0</v>
      </c>
      <c r="AC1512" s="11">
        <v>0</v>
      </c>
      <c r="AD1512" s="11">
        <v>10</v>
      </c>
      <c r="AE1512" s="11">
        <v>2</v>
      </c>
      <c r="AF1512" s="11" t="s">
        <v>167</v>
      </c>
      <c r="AG1512" s="6">
        <v>0</v>
      </c>
      <c r="AH1512" s="6">
        <v>2</v>
      </c>
      <c r="AI1512" s="6">
        <v>0</v>
      </c>
      <c r="AJ1512" s="6">
        <v>1.5</v>
      </c>
      <c r="AK1512" s="11">
        <v>0</v>
      </c>
      <c r="AL1512" s="11">
        <v>0</v>
      </c>
      <c r="AM1512" s="11">
        <v>0</v>
      </c>
      <c r="AN1512" s="11">
        <v>1.5</v>
      </c>
      <c r="AO1512" s="11">
        <v>10000</v>
      </c>
      <c r="AP1512" s="11">
        <v>1</v>
      </c>
      <c r="AQ1512" s="11">
        <v>5</v>
      </c>
      <c r="AR1512" s="6">
        <v>0</v>
      </c>
      <c r="AS1512" s="11" t="s">
        <v>158</v>
      </c>
      <c r="AT1512" s="15" t="s">
        <v>398</v>
      </c>
      <c r="AU1512" s="11" t="s">
        <v>349</v>
      </c>
      <c r="AV1512" s="14">
        <v>10000007</v>
      </c>
      <c r="AW1512" s="14">
        <v>70302003</v>
      </c>
      <c r="AX1512" s="15" t="s">
        <v>380</v>
      </c>
      <c r="AY1512" s="13">
        <v>0</v>
      </c>
      <c r="AZ1512" s="13">
        <v>0</v>
      </c>
      <c r="BA1512" s="13">
        <v>0</v>
      </c>
      <c r="BB1512" s="37" t="s">
        <v>630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73004302</v>
      </c>
      <c r="D1513" s="12" t="s">
        <v>1956</v>
      </c>
      <c r="E1513" s="14">
        <v>1</v>
      </c>
      <c r="F1513" s="11">
        <v>60010100</v>
      </c>
      <c r="G1513" s="14">
        <v>0</v>
      </c>
      <c r="H1513" s="13">
        <v>0</v>
      </c>
      <c r="I1513" s="14">
        <v>1</v>
      </c>
      <c r="J1513" s="14">
        <v>0</v>
      </c>
      <c r="K1513" s="14">
        <v>0</v>
      </c>
      <c r="L1513" s="11">
        <v>0</v>
      </c>
      <c r="M1513" s="11">
        <v>0</v>
      </c>
      <c r="N1513" s="55">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10</v>
      </c>
      <c r="AE1513" s="11">
        <v>2</v>
      </c>
      <c r="AF1513" s="11" t="s">
        <v>167</v>
      </c>
      <c r="AG1513" s="6">
        <v>0</v>
      </c>
      <c r="AH1513" s="6">
        <v>2</v>
      </c>
      <c r="AI1513" s="6">
        <v>0</v>
      </c>
      <c r="AJ1513" s="6">
        <v>1.5</v>
      </c>
      <c r="AK1513" s="11">
        <v>0</v>
      </c>
      <c r="AL1513" s="11">
        <v>0</v>
      </c>
      <c r="AM1513" s="11">
        <v>0</v>
      </c>
      <c r="AN1513" s="11">
        <v>1.5</v>
      </c>
      <c r="AO1513" s="11">
        <v>10000</v>
      </c>
      <c r="AP1513" s="11">
        <v>1</v>
      </c>
      <c r="AQ1513" s="11">
        <v>5</v>
      </c>
      <c r="AR1513" s="6">
        <v>0</v>
      </c>
      <c r="AS1513" s="11" t="s">
        <v>158</v>
      </c>
      <c r="AT1513" s="15" t="s">
        <v>398</v>
      </c>
      <c r="AU1513" s="11" t="s">
        <v>349</v>
      </c>
      <c r="AV1513" s="14">
        <v>10000007</v>
      </c>
      <c r="AW1513" s="14">
        <v>70302003</v>
      </c>
      <c r="AX1513" s="15" t="s">
        <v>380</v>
      </c>
      <c r="AY1513" s="13" t="s">
        <v>1957</v>
      </c>
      <c r="AZ1513" s="13">
        <v>0</v>
      </c>
      <c r="BA1513" s="13">
        <v>0</v>
      </c>
      <c r="BB1513" s="37" t="s">
        <v>630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73004303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1885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73004304</v>
      </c>
      <c r="D1515" s="15" t="s">
        <v>435</v>
      </c>
      <c r="E1515" s="14">
        <v>1</v>
      </c>
      <c r="F1515" s="14">
        <v>60010500</v>
      </c>
      <c r="G1515" s="14">
        <v>0</v>
      </c>
      <c r="H1515" s="13">
        <v>0</v>
      </c>
      <c r="I1515" s="14">
        <v>1</v>
      </c>
      <c r="J1515" s="14">
        <v>0</v>
      </c>
      <c r="K1515" s="14">
        <v>0</v>
      </c>
      <c r="L1515" s="14">
        <v>0</v>
      </c>
      <c r="M1515" s="14">
        <v>0</v>
      </c>
      <c r="N1515" s="55">
        <v>2</v>
      </c>
      <c r="O1515" s="14">
        <v>2</v>
      </c>
      <c r="P1515" s="14">
        <v>0.6</v>
      </c>
      <c r="Q1515" s="14">
        <v>0</v>
      </c>
      <c r="R1515" s="6">
        <v>0</v>
      </c>
      <c r="S1515" s="13">
        <v>0</v>
      </c>
      <c r="T1515" s="11">
        <v>1</v>
      </c>
      <c r="U1515" s="14">
        <v>2</v>
      </c>
      <c r="V1515" s="14">
        <v>0</v>
      </c>
      <c r="W1515" s="14">
        <v>0</v>
      </c>
      <c r="X1515" s="14">
        <v>0</v>
      </c>
      <c r="Y1515" s="14">
        <v>0</v>
      </c>
      <c r="Z1515" s="14">
        <v>0</v>
      </c>
      <c r="AA1515" s="14">
        <v>0</v>
      </c>
      <c r="AB1515" s="14">
        <v>0</v>
      </c>
      <c r="AC1515" s="14">
        <v>0</v>
      </c>
      <c r="AD1515" s="11">
        <v>99999</v>
      </c>
      <c r="AE1515" s="14">
        <v>0</v>
      </c>
      <c r="AF1515" s="14">
        <v>0</v>
      </c>
      <c r="AG1515" s="6">
        <v>2</v>
      </c>
      <c r="AH1515" s="6">
        <v>0</v>
      </c>
      <c r="AI1515" s="6">
        <v>0</v>
      </c>
      <c r="AJ1515" s="6">
        <v>0</v>
      </c>
      <c r="AK1515" s="14">
        <v>0</v>
      </c>
      <c r="AL1515" s="14">
        <v>0</v>
      </c>
      <c r="AM1515" s="14">
        <v>0</v>
      </c>
      <c r="AN1515" s="14">
        <v>0</v>
      </c>
      <c r="AO1515" s="14">
        <v>1000</v>
      </c>
      <c r="AP1515" s="14">
        <v>0</v>
      </c>
      <c r="AQ1515" s="14">
        <v>0</v>
      </c>
      <c r="AR1515" s="6">
        <v>90104002</v>
      </c>
      <c r="AS1515" s="14" t="s">
        <v>158</v>
      </c>
      <c r="AT1515" s="15" t="s">
        <v>159</v>
      </c>
      <c r="AU1515" s="14" t="s">
        <v>247</v>
      </c>
      <c r="AV1515" s="14">
        <v>0</v>
      </c>
      <c r="AW1515" s="14">
        <v>0</v>
      </c>
      <c r="AX1515" s="15" t="s">
        <v>160</v>
      </c>
      <c r="AY1515" s="15" t="s">
        <v>158</v>
      </c>
      <c r="AZ1515" s="13">
        <v>0</v>
      </c>
      <c r="BA1515" s="13">
        <v>0</v>
      </c>
      <c r="BB1515" s="68" t="s">
        <v>436</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73004305</v>
      </c>
      <c r="D1516" s="15" t="s">
        <v>1944</v>
      </c>
      <c r="E1516" s="14">
        <v>1</v>
      </c>
      <c r="F1516" s="14">
        <v>60010500</v>
      </c>
      <c r="G1516" s="14">
        <v>0</v>
      </c>
      <c r="H1516" s="13">
        <v>0</v>
      </c>
      <c r="I1516" s="14">
        <v>1</v>
      </c>
      <c r="J1516" s="14">
        <v>0</v>
      </c>
      <c r="K1516" s="14">
        <v>0</v>
      </c>
      <c r="L1516" s="14">
        <v>0</v>
      </c>
      <c r="M1516" s="14">
        <v>0</v>
      </c>
      <c r="N1516" s="55">
        <v>2</v>
      </c>
      <c r="O1516" s="14">
        <v>2</v>
      </c>
      <c r="P1516" s="14">
        <v>0.95</v>
      </c>
      <c r="Q1516" s="14">
        <v>0</v>
      </c>
      <c r="R1516" s="6">
        <v>101</v>
      </c>
      <c r="S1516" s="13">
        <v>0</v>
      </c>
      <c r="T1516" s="11">
        <v>1</v>
      </c>
      <c r="U1516" s="14">
        <v>2</v>
      </c>
      <c r="V1516" s="14">
        <v>0</v>
      </c>
      <c r="W1516" s="14">
        <v>0</v>
      </c>
      <c r="X1516" s="14">
        <v>0</v>
      </c>
      <c r="Y1516" s="14">
        <v>0</v>
      </c>
      <c r="Z1516" s="14">
        <v>0</v>
      </c>
      <c r="AA1516" s="14">
        <v>0</v>
      </c>
      <c r="AB1516" s="11">
        <v>0</v>
      </c>
      <c r="AC1516" s="14">
        <v>0</v>
      </c>
      <c r="AD1516" s="14">
        <v>10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89" t="s">
        <v>1958</v>
      </c>
      <c r="AT1516" s="15" t="s">
        <v>459</v>
      </c>
      <c r="AU1516" s="14">
        <v>0</v>
      </c>
      <c r="AV1516" s="14">
        <v>10007001</v>
      </c>
      <c r="AW1516" s="14">
        <v>0</v>
      </c>
      <c r="AX1516" s="15" t="s">
        <v>160</v>
      </c>
      <c r="AY1516" s="15" t="s">
        <v>158</v>
      </c>
      <c r="AZ1516" s="13">
        <v>0</v>
      </c>
      <c r="BA1516" s="13">
        <v>0</v>
      </c>
      <c r="BB1516" s="68" t="s">
        <v>1945</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73004306</v>
      </c>
      <c r="D1517" s="12" t="s">
        <v>388</v>
      </c>
      <c r="E1517" s="14">
        <v>1</v>
      </c>
      <c r="F1517" s="11">
        <v>60010300</v>
      </c>
      <c r="G1517" s="14">
        <v>0</v>
      </c>
      <c r="H1517" s="13">
        <v>0</v>
      </c>
      <c r="I1517" s="14">
        <v>1</v>
      </c>
      <c r="J1517" s="14">
        <v>0</v>
      </c>
      <c r="K1517" s="14">
        <v>0</v>
      </c>
      <c r="L1517" s="11">
        <v>0</v>
      </c>
      <c r="M1517" s="11">
        <v>0</v>
      </c>
      <c r="N1517" s="55">
        <v>2</v>
      </c>
      <c r="O1517" s="11">
        <v>2</v>
      </c>
      <c r="P1517" s="11">
        <v>0.9</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5" t="s">
        <v>159</v>
      </c>
      <c r="AU1517" s="11" t="s">
        <v>356</v>
      </c>
      <c r="AV1517" s="14">
        <v>0</v>
      </c>
      <c r="AW1517" s="14">
        <v>0</v>
      </c>
      <c r="AX1517" s="12" t="s">
        <v>344</v>
      </c>
      <c r="AY1517" s="11" t="s">
        <v>1953</v>
      </c>
      <c r="AZ1517" s="13">
        <v>0</v>
      </c>
      <c r="BA1517" s="13">
        <v>0</v>
      </c>
      <c r="BB1517" s="37" t="s">
        <v>1954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66">
        <v>74001001</v>
      </c>
      <c r="D1518" s="54" t="s">
        <v>468</v>
      </c>
      <c r="E1518" s="55">
        <v>2</v>
      </c>
      <c r="F1518" s="55">
        <v>61012301</v>
      </c>
      <c r="G1518" s="55">
        <v>0</v>
      </c>
      <c r="H1518" s="73">
        <v>0</v>
      </c>
      <c r="I1518" s="66">
        <v>1</v>
      </c>
      <c r="J1518" s="66">
        <v>0</v>
      </c>
      <c r="K1518" s="66">
        <v>0</v>
      </c>
      <c r="L1518" s="55">
        <v>0</v>
      </c>
      <c r="M1518" s="55">
        <v>0</v>
      </c>
      <c r="N1518" s="55">
        <v>1</v>
      </c>
      <c r="O1518" s="55">
        <v>1</v>
      </c>
      <c r="P1518" s="55">
        <v>0.5</v>
      </c>
      <c r="Q1518" s="55">
        <v>0</v>
      </c>
      <c r="R1518" s="62">
        <v>1</v>
      </c>
      <c r="S1518" s="55">
        <v>0</v>
      </c>
      <c r="T1518" s="55">
        <v>1</v>
      </c>
      <c r="U1518" s="55">
        <v>2</v>
      </c>
      <c r="V1518" s="55">
        <v>0</v>
      </c>
      <c r="W1518" s="55">
        <v>1.4</v>
      </c>
      <c r="X1518" s="55">
        <v>150</v>
      </c>
      <c r="Y1518" s="55">
        <v>1</v>
      </c>
      <c r="Z1518" s="55">
        <v>0</v>
      </c>
      <c r="AA1518" s="55">
        <v>0</v>
      </c>
      <c r="AB1518" s="55">
        <v>0</v>
      </c>
      <c r="AC1518" s="55">
        <v>0</v>
      </c>
      <c r="AD1518" s="55">
        <v>12</v>
      </c>
      <c r="AE1518" s="55">
        <v>2</v>
      </c>
      <c r="AF1518" s="55" t="s">
        <v>167</v>
      </c>
      <c r="AG1518" s="62">
        <v>7</v>
      </c>
      <c r="AH1518" s="62">
        <v>2</v>
      </c>
      <c r="AI1518" s="6">
        <v>0</v>
      </c>
      <c r="AJ1518" s="62">
        <v>1.5</v>
      </c>
      <c r="AK1518" s="55">
        <v>0</v>
      </c>
      <c r="AL1518" s="55">
        <v>0</v>
      </c>
      <c r="AM1518" s="55">
        <v>0</v>
      </c>
      <c r="AN1518" s="55">
        <v>1.5</v>
      </c>
      <c r="AO1518" s="55">
        <v>1200</v>
      </c>
      <c r="AP1518" s="55">
        <v>1</v>
      </c>
      <c r="AQ1518" s="55">
        <v>15</v>
      </c>
      <c r="AR1518" s="62">
        <v>0</v>
      </c>
      <c r="AS1518" s="55" t="s">
        <v>158</v>
      </c>
      <c r="AT1518" s="54" t="s">
        <v>197</v>
      </c>
      <c r="AU1518" s="55" t="s">
        <v>169</v>
      </c>
      <c r="AV1518" s="66">
        <v>10000011</v>
      </c>
      <c r="AW1518" s="66">
        <v>70404001</v>
      </c>
      <c r="AX1518" s="54" t="s">
        <v>170</v>
      </c>
      <c r="AY1518" s="55">
        <v>0</v>
      </c>
      <c r="AZ1518" s="73">
        <v>0</v>
      </c>
      <c r="BA1518" s="73">
        <v>0</v>
      </c>
      <c r="BB1518" s="74" t="s">
        <v>481</v>
      </c>
      <c r="BC1518" s="55">
        <v>0</v>
      </c>
      <c r="BD1518" s="55">
        <v>0</v>
      </c>
      <c r="BE1518" s="55">
        <v>0</v>
      </c>
      <c r="BF1518" s="55">
        <v>0</v>
      </c>
      <c r="BG1518" s="55">
        <v>0</v>
      </c>
      <c r="BH1518" s="55">
        <v>0</v>
      </c>
      <c r="BI1518" s="85">
        <v>0</v>
      </c>
      <c r="BJ1518" s="6">
        <v>0</v>
      </c>
      <c r="BK1518" s="6">
        <v>0</v>
      </c>
      <c r="BL1518" s="6">
        <v>0</v>
      </c>
      <c r="BM1518" s="6">
        <v>0</v>
      </c>
      <c r="BN1518" s="6">
        <v>0</v>
      </c>
      <c r="BO1518" s="6">
        <v>0</v>
      </c>
    </row>
    <row r="1519" spans="3:67" ht="20.100000000000001" customHeight="1">
      <c r="C1519" s="66">
        <v>75001001</v>
      </c>
      <c r="D1519" s="15" t="s">
        <v>1959</v>
      </c>
      <c r="E1519" s="14">
        <v>1</v>
      </c>
      <c r="F1519" s="14">
        <v>60010500</v>
      </c>
      <c r="G1519" s="14">
        <v>0</v>
      </c>
      <c r="H1519" s="13">
        <v>0</v>
      </c>
      <c r="I1519" s="14">
        <v>1</v>
      </c>
      <c r="J1519" s="14">
        <v>0</v>
      </c>
      <c r="K1519" s="14">
        <v>0</v>
      </c>
      <c r="L1519" s="14">
        <v>0</v>
      </c>
      <c r="M1519" s="14">
        <v>0</v>
      </c>
      <c r="N1519" s="14">
        <v>1</v>
      </c>
      <c r="O1519" s="14">
        <v>2</v>
      </c>
      <c r="P1519" s="14">
        <v>1</v>
      </c>
      <c r="Q1519" s="14">
        <v>0</v>
      </c>
      <c r="R1519" s="6">
        <v>0</v>
      </c>
      <c r="S1519" s="13">
        <v>0</v>
      </c>
      <c r="T1519" s="11">
        <v>1</v>
      </c>
      <c r="U1519" s="14">
        <v>2</v>
      </c>
      <c r="V1519" s="14">
        <v>0</v>
      </c>
      <c r="W1519" s="14">
        <v>0</v>
      </c>
      <c r="X1519" s="14">
        <v>0</v>
      </c>
      <c r="Y1519" s="14">
        <v>0</v>
      </c>
      <c r="Z1519" s="14">
        <v>0</v>
      </c>
      <c r="AA1519" s="14">
        <v>0</v>
      </c>
      <c r="AB1519" s="14">
        <v>0</v>
      </c>
      <c r="AC1519" s="14">
        <v>0</v>
      </c>
      <c r="AD1519" s="14">
        <v>30</v>
      </c>
      <c r="AE1519" s="14">
        <v>0</v>
      </c>
      <c r="AF1519" s="14">
        <v>0</v>
      </c>
      <c r="AG1519" s="6">
        <v>2</v>
      </c>
      <c r="AH1519" s="6">
        <v>0</v>
      </c>
      <c r="AI1519" s="6">
        <v>0</v>
      </c>
      <c r="AJ1519" s="6">
        <v>0</v>
      </c>
      <c r="AK1519" s="14">
        <v>0</v>
      </c>
      <c r="AL1519" s="14">
        <v>0</v>
      </c>
      <c r="AM1519" s="14">
        <v>0</v>
      </c>
      <c r="AN1519" s="14">
        <v>0</v>
      </c>
      <c r="AO1519" s="14">
        <v>1000</v>
      </c>
      <c r="AP1519" s="14">
        <v>0</v>
      </c>
      <c r="AQ1519" s="14">
        <v>0</v>
      </c>
      <c r="AR1519" s="6">
        <v>69000131</v>
      </c>
      <c r="AS1519" s="14" t="s">
        <v>158</v>
      </c>
      <c r="AT1519" s="15" t="s">
        <v>159</v>
      </c>
      <c r="AU1519" s="14" t="s">
        <v>247</v>
      </c>
      <c r="AV1519" s="14">
        <v>0</v>
      </c>
      <c r="AW1519" s="14">
        <v>40000003</v>
      </c>
      <c r="AX1519" s="15" t="s">
        <v>160</v>
      </c>
      <c r="AY1519" s="15" t="s">
        <v>158</v>
      </c>
      <c r="AZ1519" s="13">
        <v>0</v>
      </c>
      <c r="BA1519" s="13">
        <v>0</v>
      </c>
      <c r="BB1519" s="68" t="s">
        <v>353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19.5" customHeight="1">
      <c r="C1520" s="66">
        <v>76001001</v>
      </c>
      <c r="D1520" s="12" t="s">
        <v>1960</v>
      </c>
      <c r="E1520" s="14">
        <v>1</v>
      </c>
      <c r="F1520" s="11">
        <v>60010100</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0</v>
      </c>
      <c r="X1520" s="11">
        <v>2000</v>
      </c>
      <c r="Y1520" s="11">
        <v>1</v>
      </c>
      <c r="Z1520" s="11">
        <v>0</v>
      </c>
      <c r="AA1520" s="11">
        <v>0</v>
      </c>
      <c r="AB1520" s="11">
        <v>0</v>
      </c>
      <c r="AC1520" s="11">
        <v>0</v>
      </c>
      <c r="AD1520" s="11">
        <v>5</v>
      </c>
      <c r="AE1520" s="11">
        <v>1</v>
      </c>
      <c r="AF1520" s="11">
        <v>3</v>
      </c>
      <c r="AG1520" s="6">
        <v>2</v>
      </c>
      <c r="AH1520" s="6">
        <v>1</v>
      </c>
      <c r="AI1520" s="6">
        <v>0</v>
      </c>
      <c r="AJ1520" s="6">
        <v>6</v>
      </c>
      <c r="AK1520" s="11">
        <v>0</v>
      </c>
      <c r="AL1520" s="11">
        <v>0</v>
      </c>
      <c r="AM1520" s="11">
        <v>0</v>
      </c>
      <c r="AN1520" s="11">
        <v>0</v>
      </c>
      <c r="AO1520" s="11">
        <v>1000</v>
      </c>
      <c r="AP1520" s="11">
        <v>0</v>
      </c>
      <c r="AQ1520" s="11">
        <v>0</v>
      </c>
      <c r="AR1520" s="6">
        <v>0</v>
      </c>
      <c r="AS1520" s="11">
        <v>0</v>
      </c>
      <c r="AT1520" s="15" t="s">
        <v>159</v>
      </c>
      <c r="AU1520" s="55" t="s">
        <v>169</v>
      </c>
      <c r="AV1520" s="14">
        <v>10000007</v>
      </c>
      <c r="AW1520" s="14">
        <v>70203005</v>
      </c>
      <c r="AX1520" s="12" t="s">
        <v>160</v>
      </c>
      <c r="AY1520" s="11">
        <v>0</v>
      </c>
      <c r="AZ1520" s="13">
        <v>0</v>
      </c>
      <c r="BA1520" s="13">
        <v>0</v>
      </c>
      <c r="BB1520" s="37" t="s">
        <v>1961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79000001</v>
      </c>
      <c r="D1521" s="15" t="s">
        <v>458</v>
      </c>
      <c r="E1521" s="14">
        <v>1</v>
      </c>
      <c r="F1521" s="14">
        <v>60010500</v>
      </c>
      <c r="G1521" s="14">
        <v>0</v>
      </c>
      <c r="H1521" s="13">
        <v>0</v>
      </c>
      <c r="I1521" s="14">
        <v>1</v>
      </c>
      <c r="J1521" s="14">
        <v>0</v>
      </c>
      <c r="K1521" s="14">
        <v>0</v>
      </c>
      <c r="L1521" s="14">
        <v>0</v>
      </c>
      <c r="M1521" s="14">
        <v>0</v>
      </c>
      <c r="N1521" s="11">
        <v>2</v>
      </c>
      <c r="O1521" s="14">
        <v>1</v>
      </c>
      <c r="P1521" s="14">
        <v>0.1</v>
      </c>
      <c r="Q1521" s="14">
        <v>0</v>
      </c>
      <c r="R1521" s="6">
        <v>0</v>
      </c>
      <c r="S1521" s="13">
        <v>0</v>
      </c>
      <c r="T1521" s="11">
        <v>1</v>
      </c>
      <c r="U1521" s="14">
        <v>1</v>
      </c>
      <c r="V1521" s="14">
        <v>0</v>
      </c>
      <c r="W1521" s="14">
        <v>2</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t="s">
        <v>426</v>
      </c>
      <c r="AT1521" s="15" t="s">
        <v>459</v>
      </c>
      <c r="AU1521" s="14">
        <v>0</v>
      </c>
      <c r="AV1521" s="14">
        <v>10007001</v>
      </c>
      <c r="AW1521" s="14">
        <v>0</v>
      </c>
      <c r="AX1521" s="15" t="s">
        <v>160</v>
      </c>
      <c r="AY1521" s="15" t="s">
        <v>158</v>
      </c>
      <c r="AZ1521" s="13">
        <v>0</v>
      </c>
      <c r="BA1521" s="13">
        <v>0</v>
      </c>
      <c r="BB1521" s="68" t="s">
        <v>460</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79000002</v>
      </c>
      <c r="D1522" s="12" t="s">
        <v>671</v>
      </c>
      <c r="E1522" s="14">
        <v>1</v>
      </c>
      <c r="F1522" s="11">
        <v>60010100</v>
      </c>
      <c r="G1522" s="14">
        <v>0</v>
      </c>
      <c r="H1522" s="13">
        <v>0</v>
      </c>
      <c r="I1522" s="14">
        <v>1</v>
      </c>
      <c r="J1522" s="14">
        <v>0</v>
      </c>
      <c r="K1522" s="14">
        <v>0</v>
      </c>
      <c r="L1522" s="11">
        <v>0</v>
      </c>
      <c r="M1522" s="11">
        <v>0</v>
      </c>
      <c r="N1522" s="55">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167</v>
      </c>
      <c r="AG1522" s="6">
        <v>0</v>
      </c>
      <c r="AH1522" s="6">
        <v>2</v>
      </c>
      <c r="AI1522" s="6">
        <v>0</v>
      </c>
      <c r="AJ1522" s="6">
        <v>1.5</v>
      </c>
      <c r="AK1522" s="11">
        <v>0</v>
      </c>
      <c r="AL1522" s="11">
        <v>0</v>
      </c>
      <c r="AM1522" s="11">
        <v>0</v>
      </c>
      <c r="AN1522" s="11">
        <v>1.5</v>
      </c>
      <c r="AO1522" s="11">
        <v>10000</v>
      </c>
      <c r="AP1522" s="11">
        <v>1</v>
      </c>
      <c r="AQ1522" s="11">
        <v>5</v>
      </c>
      <c r="AR1522" s="6">
        <v>0</v>
      </c>
      <c r="AS1522" s="11" t="s">
        <v>158</v>
      </c>
      <c r="AT1522" s="15" t="s">
        <v>398</v>
      </c>
      <c r="AU1522" s="11" t="s">
        <v>349</v>
      </c>
      <c r="AV1522" s="14">
        <v>10000007</v>
      </c>
      <c r="AW1522" s="14">
        <v>70302003</v>
      </c>
      <c r="AX1522" s="15" t="s">
        <v>380</v>
      </c>
      <c r="AY1522" s="13" t="s">
        <v>1951</v>
      </c>
      <c r="AZ1522" s="13">
        <v>0</v>
      </c>
      <c r="BA1522" s="13">
        <v>0</v>
      </c>
      <c r="BB1522" s="37" t="s">
        <v>630</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79000003</v>
      </c>
      <c r="D1523" s="12" t="s">
        <v>620</v>
      </c>
      <c r="E1523" s="14">
        <v>1</v>
      </c>
      <c r="F1523" s="11">
        <v>60010100</v>
      </c>
      <c r="G1523" s="14">
        <v>0</v>
      </c>
      <c r="H1523" s="13">
        <v>0</v>
      </c>
      <c r="I1523" s="14">
        <v>1</v>
      </c>
      <c r="J1523" s="14">
        <v>0</v>
      </c>
      <c r="K1523" s="14">
        <v>0</v>
      </c>
      <c r="L1523" s="11">
        <v>0</v>
      </c>
      <c r="M1523" s="11">
        <v>0</v>
      </c>
      <c r="N1523" s="55">
        <v>2</v>
      </c>
      <c r="O1523" s="11">
        <v>2</v>
      </c>
      <c r="P1523" s="11">
        <v>0.9</v>
      </c>
      <c r="Q1523" s="11">
        <v>0</v>
      </c>
      <c r="R1523" s="6">
        <v>1</v>
      </c>
      <c r="S1523" s="11">
        <v>0</v>
      </c>
      <c r="T1523" s="11">
        <v>1</v>
      </c>
      <c r="U1523" s="11">
        <v>2</v>
      </c>
      <c r="V1523" s="11">
        <v>0</v>
      </c>
      <c r="W1523" s="11">
        <v>2</v>
      </c>
      <c r="X1523" s="11">
        <v>0</v>
      </c>
      <c r="Y1523" s="11">
        <v>1</v>
      </c>
      <c r="Z1523" s="11">
        <v>0</v>
      </c>
      <c r="AA1523" s="11">
        <v>0</v>
      </c>
      <c r="AB1523" s="11">
        <v>0</v>
      </c>
      <c r="AC1523" s="11">
        <v>0</v>
      </c>
      <c r="AD1523" s="11">
        <v>15</v>
      </c>
      <c r="AE1523" s="11">
        <v>1</v>
      </c>
      <c r="AF1523" s="11" t="s">
        <v>392</v>
      </c>
      <c r="AG1523" s="6">
        <v>0</v>
      </c>
      <c r="AH1523" s="6">
        <v>1</v>
      </c>
      <c r="AI1523" s="6">
        <v>0</v>
      </c>
      <c r="AJ1523" s="6">
        <v>3</v>
      </c>
      <c r="AK1523" s="11">
        <v>0</v>
      </c>
      <c r="AL1523" s="11">
        <v>0</v>
      </c>
      <c r="AM1523" s="11">
        <v>0</v>
      </c>
      <c r="AN1523" s="11">
        <v>3</v>
      </c>
      <c r="AO1523" s="11">
        <v>5000</v>
      </c>
      <c r="AP1523" s="11">
        <v>2.5</v>
      </c>
      <c r="AQ1523" s="11">
        <v>0</v>
      </c>
      <c r="AR1523" s="6">
        <v>0</v>
      </c>
      <c r="AS1523" s="11">
        <v>90001023</v>
      </c>
      <c r="AT1523" s="15" t="s">
        <v>197</v>
      </c>
      <c r="AU1523" s="11" t="s">
        <v>349</v>
      </c>
      <c r="AV1523" s="14">
        <v>10000007</v>
      </c>
      <c r="AW1523" s="14">
        <v>70403003</v>
      </c>
      <c r="AX1523" s="12" t="s">
        <v>160</v>
      </c>
      <c r="AY1523" s="11">
        <v>0</v>
      </c>
      <c r="AZ1523" s="13">
        <v>0</v>
      </c>
      <c r="BA1523" s="13">
        <v>0</v>
      </c>
      <c r="BB1523" s="37" t="s">
        <v>1885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19.5" customHeight="1">
      <c r="C1524" s="14">
        <v>79000004</v>
      </c>
      <c r="D1524" s="12" t="s">
        <v>620</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2</v>
      </c>
      <c r="X1524" s="11">
        <v>0</v>
      </c>
      <c r="Y1524" s="11">
        <v>1</v>
      </c>
      <c r="Z1524" s="11">
        <v>0</v>
      </c>
      <c r="AA1524" s="11">
        <v>0</v>
      </c>
      <c r="AB1524" s="11">
        <v>0</v>
      </c>
      <c r="AC1524" s="11">
        <v>0</v>
      </c>
      <c r="AD1524" s="11">
        <v>12</v>
      </c>
      <c r="AE1524" s="11">
        <v>1</v>
      </c>
      <c r="AF1524" s="11" t="s">
        <v>392</v>
      </c>
      <c r="AG1524" s="6">
        <v>0</v>
      </c>
      <c r="AH1524" s="6">
        <v>1</v>
      </c>
      <c r="AI1524" s="6">
        <v>0</v>
      </c>
      <c r="AJ1524" s="6">
        <v>3</v>
      </c>
      <c r="AK1524" s="11">
        <v>0</v>
      </c>
      <c r="AL1524" s="11">
        <v>0</v>
      </c>
      <c r="AM1524" s="11">
        <v>0</v>
      </c>
      <c r="AN1524" s="11">
        <v>3</v>
      </c>
      <c r="AO1524" s="11">
        <v>5000</v>
      </c>
      <c r="AP1524" s="11">
        <v>2.5</v>
      </c>
      <c r="AQ1524" s="11">
        <v>0</v>
      </c>
      <c r="AR1524" s="6">
        <v>0</v>
      </c>
      <c r="AS1524" s="11">
        <v>80001030</v>
      </c>
      <c r="AT1524" s="15" t="s">
        <v>214</v>
      </c>
      <c r="AU1524" s="11" t="s">
        <v>349</v>
      </c>
      <c r="AV1524" s="14">
        <v>10000007</v>
      </c>
      <c r="AW1524" s="14">
        <v>70204001</v>
      </c>
      <c r="AX1524" s="12" t="s">
        <v>160</v>
      </c>
      <c r="AY1524" s="11">
        <v>0</v>
      </c>
      <c r="AZ1524" s="13">
        <v>0</v>
      </c>
      <c r="BA1524" s="13">
        <v>0</v>
      </c>
      <c r="BB1524" s="37" t="s">
        <v>621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79000005</v>
      </c>
      <c r="D1525" s="15" t="s">
        <v>435</v>
      </c>
      <c r="E1525" s="14">
        <v>1</v>
      </c>
      <c r="F1525" s="14">
        <v>60010500</v>
      </c>
      <c r="G1525" s="14">
        <v>0</v>
      </c>
      <c r="H1525" s="13">
        <v>0</v>
      </c>
      <c r="I1525" s="14">
        <v>1</v>
      </c>
      <c r="J1525" s="14">
        <v>0</v>
      </c>
      <c r="K1525" s="14">
        <v>0</v>
      </c>
      <c r="L1525" s="14">
        <v>0</v>
      </c>
      <c r="M1525" s="14">
        <v>0</v>
      </c>
      <c r="N1525" s="55">
        <v>2</v>
      </c>
      <c r="O1525" s="14">
        <v>2</v>
      </c>
      <c r="P1525" s="14">
        <v>0.6</v>
      </c>
      <c r="Q1525" s="14">
        <v>0</v>
      </c>
      <c r="R1525" s="6">
        <v>0</v>
      </c>
      <c r="S1525" s="13">
        <v>0</v>
      </c>
      <c r="T1525" s="11">
        <v>1</v>
      </c>
      <c r="U1525" s="14">
        <v>2</v>
      </c>
      <c r="V1525" s="14">
        <v>0</v>
      </c>
      <c r="W1525" s="14">
        <v>0</v>
      </c>
      <c r="X1525" s="14">
        <v>0</v>
      </c>
      <c r="Y1525" s="14">
        <v>0</v>
      </c>
      <c r="Z1525" s="14">
        <v>0</v>
      </c>
      <c r="AA1525" s="14">
        <v>0</v>
      </c>
      <c r="AB1525" s="14">
        <v>0</v>
      </c>
      <c r="AC1525" s="14">
        <v>0</v>
      </c>
      <c r="AD1525" s="11">
        <v>99999</v>
      </c>
      <c r="AE1525" s="14">
        <v>0</v>
      </c>
      <c r="AF1525" s="14">
        <v>0</v>
      </c>
      <c r="AG1525" s="6">
        <v>2</v>
      </c>
      <c r="AH1525" s="6">
        <v>0</v>
      </c>
      <c r="AI1525" s="6">
        <v>0</v>
      </c>
      <c r="AJ1525" s="6">
        <v>0</v>
      </c>
      <c r="AK1525" s="14">
        <v>0</v>
      </c>
      <c r="AL1525" s="14">
        <v>0</v>
      </c>
      <c r="AM1525" s="14">
        <v>0</v>
      </c>
      <c r="AN1525" s="14">
        <v>0</v>
      </c>
      <c r="AO1525" s="14">
        <v>1000</v>
      </c>
      <c r="AP1525" s="14">
        <v>0</v>
      </c>
      <c r="AQ1525" s="14">
        <v>0</v>
      </c>
      <c r="AR1525" s="6">
        <v>90104002</v>
      </c>
      <c r="AS1525" s="14" t="s">
        <v>158</v>
      </c>
      <c r="AT1525" s="15" t="s">
        <v>159</v>
      </c>
      <c r="AU1525" s="14" t="s">
        <v>247</v>
      </c>
      <c r="AV1525" s="14">
        <v>0</v>
      </c>
      <c r="AW1525" s="14">
        <v>0</v>
      </c>
      <c r="AX1525" s="15" t="s">
        <v>160</v>
      </c>
      <c r="AY1525" s="15" t="s">
        <v>158</v>
      </c>
      <c r="AZ1525" s="13">
        <v>0</v>
      </c>
      <c r="BA1525" s="13">
        <v>0</v>
      </c>
      <c r="BB1525" s="68" t="s">
        <v>436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79000006</v>
      </c>
      <c r="D1526" s="12" t="s">
        <v>347</v>
      </c>
      <c r="E1526" s="14">
        <v>1</v>
      </c>
      <c r="F1526" s="11">
        <v>0</v>
      </c>
      <c r="G1526" s="14">
        <v>0</v>
      </c>
      <c r="H1526" s="13">
        <v>0</v>
      </c>
      <c r="I1526" s="14">
        <v>1</v>
      </c>
      <c r="J1526" s="14">
        <v>0</v>
      </c>
      <c r="K1526" s="14">
        <v>0</v>
      </c>
      <c r="L1526" s="11">
        <v>0</v>
      </c>
      <c r="M1526" s="11">
        <v>0</v>
      </c>
      <c r="N1526" s="11">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6</v>
      </c>
      <c r="AE1526" s="11">
        <v>1</v>
      </c>
      <c r="AF1526" s="11">
        <v>3</v>
      </c>
      <c r="AG1526" s="6">
        <v>0</v>
      </c>
      <c r="AH1526" s="6">
        <v>0</v>
      </c>
      <c r="AI1526" s="6">
        <v>0</v>
      </c>
      <c r="AJ1526" s="6">
        <v>1.5</v>
      </c>
      <c r="AK1526" s="11">
        <v>0</v>
      </c>
      <c r="AL1526" s="11">
        <v>0</v>
      </c>
      <c r="AM1526" s="11">
        <v>0</v>
      </c>
      <c r="AN1526" s="11">
        <v>1</v>
      </c>
      <c r="AO1526" s="11">
        <v>5000</v>
      </c>
      <c r="AP1526" s="11">
        <v>0.5</v>
      </c>
      <c r="AQ1526" s="11">
        <v>0</v>
      </c>
      <c r="AR1526" s="6">
        <v>0</v>
      </c>
      <c r="AS1526" s="11" t="s">
        <v>158</v>
      </c>
      <c r="AT1526" s="15" t="s">
        <v>159</v>
      </c>
      <c r="AU1526" s="11" t="s">
        <v>349</v>
      </c>
      <c r="AV1526" s="14">
        <v>10000007</v>
      </c>
      <c r="AW1526" s="14">
        <v>70105001</v>
      </c>
      <c r="AX1526" s="12" t="s">
        <v>160</v>
      </c>
      <c r="AY1526" s="11" t="s">
        <v>1832</v>
      </c>
      <c r="AZ1526" s="13">
        <v>0</v>
      </c>
      <c r="BA1526" s="13">
        <v>0</v>
      </c>
      <c r="BB1526" s="37" t="s">
        <v>1833</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79000007</v>
      </c>
      <c r="D1527" s="15" t="s">
        <v>352</v>
      </c>
      <c r="E1527" s="14">
        <v>1</v>
      </c>
      <c r="F1527" s="14">
        <v>60010500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510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79000008</v>
      </c>
      <c r="D1528" s="12" t="s">
        <v>639</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508</v>
      </c>
      <c r="AG1528" s="6">
        <v>0</v>
      </c>
      <c r="AH1528" s="6">
        <v>0</v>
      </c>
      <c r="AI1528" s="6">
        <v>0</v>
      </c>
      <c r="AJ1528" s="6">
        <v>0</v>
      </c>
      <c r="AK1528" s="11">
        <v>0</v>
      </c>
      <c r="AL1528" s="11">
        <v>0</v>
      </c>
      <c r="AM1528" s="11">
        <v>0</v>
      </c>
      <c r="AN1528" s="11">
        <v>0.5</v>
      </c>
      <c r="AO1528" s="11">
        <v>999999</v>
      </c>
      <c r="AP1528" s="11">
        <v>0.5</v>
      </c>
      <c r="AQ1528" s="11">
        <v>0</v>
      </c>
      <c r="AR1528" s="6">
        <v>0</v>
      </c>
      <c r="AS1528" s="185" t="s">
        <v>587</v>
      </c>
      <c r="AT1528" s="15" t="s">
        <v>214</v>
      </c>
      <c r="AU1528" s="11" t="s">
        <v>349</v>
      </c>
      <c r="AV1528" s="14">
        <v>10000007</v>
      </c>
      <c r="AW1528" s="14">
        <v>70202004</v>
      </c>
      <c r="AX1528" s="15" t="s">
        <v>230</v>
      </c>
      <c r="AY1528" s="15" t="s">
        <v>260</v>
      </c>
      <c r="AZ1528" s="13">
        <v>0</v>
      </c>
      <c r="BA1528" s="13">
        <v>0</v>
      </c>
      <c r="BB1528" s="37" t="s">
        <v>1937</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79000009</v>
      </c>
      <c r="D1529" s="12" t="s">
        <v>355</v>
      </c>
      <c r="E1529" s="14">
        <v>1</v>
      </c>
      <c r="F1529" s="11">
        <v>60010300</v>
      </c>
      <c r="G1529" s="14">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2</v>
      </c>
      <c r="X1529" s="11">
        <v>0</v>
      </c>
      <c r="Y1529" s="11">
        <v>0</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2.5</v>
      </c>
      <c r="AO1529" s="11">
        <v>4000</v>
      </c>
      <c r="AP1529" s="11">
        <v>2</v>
      </c>
      <c r="AQ1529" s="11">
        <v>0</v>
      </c>
      <c r="AR1529" s="6">
        <v>0</v>
      </c>
      <c r="AS1529" s="11" t="s">
        <v>158</v>
      </c>
      <c r="AT1529" s="15" t="s">
        <v>214</v>
      </c>
      <c r="AU1529" s="11" t="s">
        <v>356</v>
      </c>
      <c r="AV1529" s="14">
        <v>10001007</v>
      </c>
      <c r="AW1529" s="14">
        <v>70103001</v>
      </c>
      <c r="AX1529" s="12" t="s">
        <v>160</v>
      </c>
      <c r="AY1529" s="11">
        <v>0</v>
      </c>
      <c r="AZ1529" s="13">
        <v>0</v>
      </c>
      <c r="BA1529" s="13">
        <v>0</v>
      </c>
      <c r="BB1529" s="37" t="s">
        <v>357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79000010</v>
      </c>
      <c r="D1530" s="12" t="s">
        <v>1915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2</v>
      </c>
      <c r="X1530" s="11">
        <v>0</v>
      </c>
      <c r="Y1530" s="11">
        <v>1</v>
      </c>
      <c r="Z1530" s="11">
        <v>0</v>
      </c>
      <c r="AA1530" s="11">
        <v>0</v>
      </c>
      <c r="AB1530" s="11">
        <v>0</v>
      </c>
      <c r="AC1530" s="11">
        <v>0</v>
      </c>
      <c r="AD1530" s="11">
        <v>20</v>
      </c>
      <c r="AE1530" s="11">
        <v>1</v>
      </c>
      <c r="AF1530" s="11" t="s">
        <v>508</v>
      </c>
      <c r="AG1530" s="6">
        <v>1</v>
      </c>
      <c r="AH1530" s="6">
        <v>0</v>
      </c>
      <c r="AI1530" s="6">
        <v>0</v>
      </c>
      <c r="AJ1530" s="6">
        <v>0</v>
      </c>
      <c r="AK1530" s="11">
        <v>0</v>
      </c>
      <c r="AL1530" s="11">
        <v>0</v>
      </c>
      <c r="AM1530" s="11">
        <v>0</v>
      </c>
      <c r="AN1530" s="11">
        <v>0.5</v>
      </c>
      <c r="AO1530" s="11">
        <v>999999</v>
      </c>
      <c r="AP1530" s="11">
        <v>2</v>
      </c>
      <c r="AQ1530" s="11">
        <v>0</v>
      </c>
      <c r="AR1530" s="6">
        <v>0</v>
      </c>
      <c r="AS1530" s="11" t="s">
        <v>503</v>
      </c>
      <c r="AT1530" s="15" t="s">
        <v>214</v>
      </c>
      <c r="AU1530" s="11" t="s">
        <v>349</v>
      </c>
      <c r="AV1530" s="14">
        <v>10000007</v>
      </c>
      <c r="AW1530" s="14">
        <v>70405007</v>
      </c>
      <c r="AX1530" s="15" t="s">
        <v>230</v>
      </c>
      <c r="AY1530" s="15" t="s">
        <v>260</v>
      </c>
      <c r="AZ1530" s="13">
        <v>0</v>
      </c>
      <c r="BA1530" s="13">
        <v>0</v>
      </c>
      <c r="BB1530" s="37" t="s">
        <v>1916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79000011</v>
      </c>
      <c r="D1531" s="15" t="s">
        <v>1944</v>
      </c>
      <c r="E1531" s="14">
        <v>1</v>
      </c>
      <c r="F1531" s="14">
        <v>60010500</v>
      </c>
      <c r="G1531" s="14">
        <v>0</v>
      </c>
      <c r="H1531" s="13">
        <v>0</v>
      </c>
      <c r="I1531" s="14">
        <v>1</v>
      </c>
      <c r="J1531" s="14">
        <v>0</v>
      </c>
      <c r="K1531" s="14">
        <v>0</v>
      </c>
      <c r="L1531" s="14">
        <v>0</v>
      </c>
      <c r="M1531" s="14">
        <v>0</v>
      </c>
      <c r="N1531" s="11">
        <v>2</v>
      </c>
      <c r="O1531" s="14">
        <v>2</v>
      </c>
      <c r="P1531" s="14">
        <v>0.95</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7</v>
      </c>
      <c r="AH1531" s="6">
        <v>0</v>
      </c>
      <c r="AI1531" s="6">
        <v>0</v>
      </c>
      <c r="AJ1531" s="6">
        <v>0</v>
      </c>
      <c r="AK1531" s="14">
        <v>0</v>
      </c>
      <c r="AL1531" s="14">
        <v>0</v>
      </c>
      <c r="AM1531" s="14">
        <v>0</v>
      </c>
      <c r="AN1531" s="14">
        <v>0</v>
      </c>
      <c r="AO1531" s="14">
        <v>1000</v>
      </c>
      <c r="AP1531" s="14">
        <v>0.5</v>
      </c>
      <c r="AQ1531" s="14">
        <v>0</v>
      </c>
      <c r="AR1531" s="6">
        <v>0</v>
      </c>
      <c r="AS1531" s="14">
        <v>83000001</v>
      </c>
      <c r="AT1531" s="15" t="s">
        <v>459</v>
      </c>
      <c r="AU1531" s="14">
        <v>0</v>
      </c>
      <c r="AV1531" s="14">
        <v>10007001</v>
      </c>
      <c r="AW1531" s="14">
        <v>0</v>
      </c>
      <c r="AX1531" s="15" t="s">
        <v>160</v>
      </c>
      <c r="AY1531" s="15" t="s">
        <v>158</v>
      </c>
      <c r="AZ1531" s="13">
        <v>0</v>
      </c>
      <c r="BA1531" s="13">
        <v>0</v>
      </c>
      <c r="BB1531" s="68" t="s">
        <v>1945</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79000012</v>
      </c>
      <c r="D1532" s="12" t="s">
        <v>468</v>
      </c>
      <c r="E1532" s="11">
        <v>2</v>
      </c>
      <c r="F1532" s="11">
        <v>61012301</v>
      </c>
      <c r="G1532" s="11">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1.4</v>
      </c>
      <c r="X1532" s="11">
        <v>150</v>
      </c>
      <c r="Y1532" s="11">
        <v>1</v>
      </c>
      <c r="Z1532" s="11">
        <v>0</v>
      </c>
      <c r="AA1532" s="11">
        <v>0</v>
      </c>
      <c r="AB1532" s="11">
        <v>0</v>
      </c>
      <c r="AC1532" s="11">
        <v>0</v>
      </c>
      <c r="AD1532" s="11">
        <v>12</v>
      </c>
      <c r="AE1532" s="11">
        <v>2</v>
      </c>
      <c r="AF1532" s="11" t="s">
        <v>167</v>
      </c>
      <c r="AG1532" s="6">
        <v>0</v>
      </c>
      <c r="AH1532" s="6">
        <v>2</v>
      </c>
      <c r="AI1532" s="6">
        <v>0</v>
      </c>
      <c r="AJ1532" s="6">
        <v>1.5</v>
      </c>
      <c r="AK1532" s="11">
        <v>0</v>
      </c>
      <c r="AL1532" s="11">
        <v>0</v>
      </c>
      <c r="AM1532" s="11">
        <v>0</v>
      </c>
      <c r="AN1532" s="11">
        <v>1.5</v>
      </c>
      <c r="AO1532" s="11">
        <v>1200</v>
      </c>
      <c r="AP1532" s="11">
        <v>1</v>
      </c>
      <c r="AQ1532" s="11">
        <v>15</v>
      </c>
      <c r="AR1532" s="6">
        <v>0</v>
      </c>
      <c r="AS1532" s="11" t="s">
        <v>158</v>
      </c>
      <c r="AT1532" s="12" t="s">
        <v>197</v>
      </c>
      <c r="AU1532" s="11" t="s">
        <v>169</v>
      </c>
      <c r="AV1532" s="14">
        <v>10000011</v>
      </c>
      <c r="AW1532" s="14">
        <v>70404001</v>
      </c>
      <c r="AX1532" s="12" t="s">
        <v>170</v>
      </c>
      <c r="AY1532" s="11">
        <v>0</v>
      </c>
      <c r="AZ1532" s="13">
        <v>0</v>
      </c>
      <c r="BA1532" s="13">
        <v>0</v>
      </c>
      <c r="BB1532" s="37" t="s">
        <v>481</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79001001</v>
      </c>
      <c r="D1533" s="12" t="s">
        <v>671</v>
      </c>
      <c r="E1533" s="14">
        <v>1</v>
      </c>
      <c r="F1533" s="11">
        <v>60010100</v>
      </c>
      <c r="G1533" s="14">
        <v>0</v>
      </c>
      <c r="H1533" s="13">
        <v>0</v>
      </c>
      <c r="I1533" s="14">
        <v>1</v>
      </c>
      <c r="J1533" s="14">
        <v>0</v>
      </c>
      <c r="K1533" s="14">
        <v>0</v>
      </c>
      <c r="L1533" s="11">
        <v>0</v>
      </c>
      <c r="M1533" s="11">
        <v>0</v>
      </c>
      <c r="N1533" s="55">
        <v>2</v>
      </c>
      <c r="O1533" s="11">
        <v>1</v>
      </c>
      <c r="P1533" s="11">
        <v>1</v>
      </c>
      <c r="Q1533" s="11">
        <v>0</v>
      </c>
      <c r="R1533" s="6">
        <v>0</v>
      </c>
      <c r="S1533" s="11">
        <v>0</v>
      </c>
      <c r="T1533" s="11">
        <v>1</v>
      </c>
      <c r="U1533" s="11">
        <v>2</v>
      </c>
      <c r="V1533" s="11">
        <v>0</v>
      </c>
      <c r="W1533" s="11">
        <v>2</v>
      </c>
      <c r="X1533" s="11">
        <v>0</v>
      </c>
      <c r="Y1533" s="11">
        <v>1</v>
      </c>
      <c r="Z1533" s="11">
        <v>0</v>
      </c>
      <c r="AA1533" s="11">
        <v>0</v>
      </c>
      <c r="AB1533" s="11">
        <v>0</v>
      </c>
      <c r="AC1533" s="11">
        <v>0</v>
      </c>
      <c r="AD1533" s="11">
        <v>3</v>
      </c>
      <c r="AE1533" s="11">
        <v>2</v>
      </c>
      <c r="AF1533" s="11" t="s">
        <v>167</v>
      </c>
      <c r="AG1533" s="6">
        <v>0</v>
      </c>
      <c r="AH1533" s="6">
        <v>2</v>
      </c>
      <c r="AI1533" s="6">
        <v>0</v>
      </c>
      <c r="AJ1533" s="6">
        <v>1.5</v>
      </c>
      <c r="AK1533" s="11">
        <v>0</v>
      </c>
      <c r="AL1533" s="11">
        <v>0</v>
      </c>
      <c r="AM1533" s="11">
        <v>0</v>
      </c>
      <c r="AN1533" s="11">
        <v>1.5</v>
      </c>
      <c r="AO1533" s="11">
        <v>10000</v>
      </c>
      <c r="AP1533" s="11">
        <v>1</v>
      </c>
      <c r="AQ1533" s="11">
        <v>5</v>
      </c>
      <c r="AR1533" s="6">
        <v>0</v>
      </c>
      <c r="AS1533" s="11" t="s">
        <v>158</v>
      </c>
      <c r="AT1533" s="15" t="s">
        <v>398</v>
      </c>
      <c r="AU1533" s="11" t="s">
        <v>349</v>
      </c>
      <c r="AV1533" s="14">
        <v>10000007</v>
      </c>
      <c r="AW1533" s="14">
        <v>70302003</v>
      </c>
      <c r="AX1533" s="15" t="s">
        <v>380</v>
      </c>
      <c r="AY1533" s="13">
        <v>0</v>
      </c>
      <c r="AZ1533" s="13">
        <v>0</v>
      </c>
      <c r="BA1533" s="13">
        <v>0</v>
      </c>
      <c r="BB1533" s="37" t="s">
        <v>630</v>
      </c>
      <c r="BC1533" s="11">
        <v>1</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79002001</v>
      </c>
      <c r="D1534" s="12" t="s">
        <v>620</v>
      </c>
      <c r="E1534" s="14">
        <v>1</v>
      </c>
      <c r="F1534" s="11">
        <v>60010100</v>
      </c>
      <c r="G1534" s="14">
        <v>0</v>
      </c>
      <c r="H1534" s="13">
        <v>0</v>
      </c>
      <c r="I1534" s="14">
        <v>1</v>
      </c>
      <c r="J1534" s="14">
        <v>0</v>
      </c>
      <c r="K1534" s="14">
        <v>0</v>
      </c>
      <c r="L1534" s="11">
        <v>0</v>
      </c>
      <c r="M1534" s="11">
        <v>0</v>
      </c>
      <c r="N1534" s="55">
        <v>2</v>
      </c>
      <c r="O1534" s="11">
        <v>2</v>
      </c>
      <c r="P1534" s="11">
        <v>0.9</v>
      </c>
      <c r="Q1534" s="11">
        <v>0</v>
      </c>
      <c r="R1534" s="6">
        <v>101</v>
      </c>
      <c r="S1534" s="11">
        <v>0</v>
      </c>
      <c r="T1534" s="11">
        <v>1</v>
      </c>
      <c r="U1534" s="11">
        <v>2</v>
      </c>
      <c r="V1534" s="11">
        <v>0</v>
      </c>
      <c r="W1534" s="11">
        <v>3</v>
      </c>
      <c r="X1534" s="11">
        <v>0</v>
      </c>
      <c r="Y1534" s="11">
        <v>1</v>
      </c>
      <c r="Z1534" s="11">
        <v>0</v>
      </c>
      <c r="AA1534" s="11">
        <v>0</v>
      </c>
      <c r="AB1534" s="11">
        <v>0</v>
      </c>
      <c r="AC1534" s="11">
        <v>0</v>
      </c>
      <c r="AD1534" s="11">
        <v>10</v>
      </c>
      <c r="AE1534" s="11">
        <v>1</v>
      </c>
      <c r="AF1534" s="11" t="s">
        <v>392</v>
      </c>
      <c r="AG1534" s="6">
        <v>1</v>
      </c>
      <c r="AH1534" s="6">
        <v>1</v>
      </c>
      <c r="AI1534" s="6">
        <v>0</v>
      </c>
      <c r="AJ1534" s="6">
        <v>3</v>
      </c>
      <c r="AK1534" s="11">
        <v>0</v>
      </c>
      <c r="AL1534" s="11">
        <v>0</v>
      </c>
      <c r="AM1534" s="11">
        <v>0</v>
      </c>
      <c r="AN1534" s="11">
        <v>3</v>
      </c>
      <c r="AO1534" s="11">
        <v>5000</v>
      </c>
      <c r="AP1534" s="11">
        <v>2.5</v>
      </c>
      <c r="AQ1534" s="11">
        <v>0</v>
      </c>
      <c r="AR1534" s="6">
        <v>0</v>
      </c>
      <c r="AS1534" s="11" t="s">
        <v>426</v>
      </c>
      <c r="AT1534" s="15" t="s">
        <v>197</v>
      </c>
      <c r="AU1534" s="11" t="s">
        <v>349</v>
      </c>
      <c r="AV1534" s="14">
        <v>10000007</v>
      </c>
      <c r="AW1534" s="14">
        <v>70403003</v>
      </c>
      <c r="AX1534" s="12" t="s">
        <v>160</v>
      </c>
      <c r="AY1534" s="11">
        <v>0</v>
      </c>
      <c r="AZ1534" s="13">
        <v>0</v>
      </c>
      <c r="BA1534" s="13">
        <v>0</v>
      </c>
      <c r="BB1534" s="37" t="s">
        <v>1885</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79003001</v>
      </c>
      <c r="D1535" s="12" t="s">
        <v>430</v>
      </c>
      <c r="E1535" s="11">
        <v>1</v>
      </c>
      <c r="F1535" s="11">
        <v>60010100</v>
      </c>
      <c r="G1535" s="14">
        <v>0</v>
      </c>
      <c r="H1535" s="13">
        <v>0</v>
      </c>
      <c r="I1535" s="14">
        <v>1</v>
      </c>
      <c r="J1535" s="14">
        <v>0</v>
      </c>
      <c r="K1535" s="14">
        <v>0</v>
      </c>
      <c r="L1535" s="11">
        <v>0</v>
      </c>
      <c r="M1535" s="11">
        <v>0</v>
      </c>
      <c r="N1535" s="11">
        <v>2</v>
      </c>
      <c r="O1535" s="11">
        <v>1</v>
      </c>
      <c r="P1535" s="11">
        <v>0.5</v>
      </c>
      <c r="Q1535" s="11">
        <v>0</v>
      </c>
      <c r="R1535" s="6">
        <v>0</v>
      </c>
      <c r="S1535" s="11">
        <v>0</v>
      </c>
      <c r="T1535" s="11">
        <v>1</v>
      </c>
      <c r="U1535" s="11">
        <v>2</v>
      </c>
      <c r="V1535" s="11">
        <v>0</v>
      </c>
      <c r="W1535" s="11">
        <v>3</v>
      </c>
      <c r="X1535" s="11">
        <v>0</v>
      </c>
      <c r="Y1535" s="11">
        <v>0</v>
      </c>
      <c r="Z1535" s="11">
        <v>0</v>
      </c>
      <c r="AA1535" s="11">
        <v>0</v>
      </c>
      <c r="AB1535" s="11">
        <v>0</v>
      </c>
      <c r="AC1535" s="11">
        <v>0</v>
      </c>
      <c r="AD1535" s="11">
        <v>10</v>
      </c>
      <c r="AE1535" s="11">
        <v>1</v>
      </c>
      <c r="AF1535" s="11">
        <v>3</v>
      </c>
      <c r="AG1535" s="6">
        <v>6</v>
      </c>
      <c r="AH1535" s="6">
        <v>1</v>
      </c>
      <c r="AI1535" s="6">
        <v>0</v>
      </c>
      <c r="AJ1535" s="6">
        <v>1.5</v>
      </c>
      <c r="AK1535" s="11">
        <v>0</v>
      </c>
      <c r="AL1535" s="11">
        <v>0</v>
      </c>
      <c r="AM1535" s="11">
        <v>0</v>
      </c>
      <c r="AN1535" s="11">
        <v>3</v>
      </c>
      <c r="AO1535" s="11">
        <v>5000</v>
      </c>
      <c r="AP1535" s="11">
        <v>3</v>
      </c>
      <c r="AQ1535" s="11">
        <v>0</v>
      </c>
      <c r="AR1535" s="6">
        <v>0</v>
      </c>
      <c r="AS1535" s="11" t="s">
        <v>158</v>
      </c>
      <c r="AT1535" s="15" t="s">
        <v>197</v>
      </c>
      <c r="AU1535" s="11" t="s">
        <v>349</v>
      </c>
      <c r="AV1535" s="14">
        <v>10000007</v>
      </c>
      <c r="AW1535" s="14">
        <v>70103003</v>
      </c>
      <c r="AX1535" s="12" t="s">
        <v>160</v>
      </c>
      <c r="AY1535" s="11" t="s">
        <v>1939</v>
      </c>
      <c r="AZ1535" s="13">
        <v>0</v>
      </c>
      <c r="BA1535" s="13">
        <v>0</v>
      </c>
      <c r="BB1535" s="37" t="s">
        <v>432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79003002</v>
      </c>
      <c r="D1536" s="12" t="s">
        <v>639</v>
      </c>
      <c r="E1536" s="14">
        <v>1</v>
      </c>
      <c r="F1536" s="11">
        <v>60010100</v>
      </c>
      <c r="G1536" s="14">
        <v>0</v>
      </c>
      <c r="H1536" s="13">
        <v>0</v>
      </c>
      <c r="I1536" s="14">
        <v>1</v>
      </c>
      <c r="J1536" s="14">
        <v>0</v>
      </c>
      <c r="K1536" s="14">
        <v>0</v>
      </c>
      <c r="L1536" s="11">
        <v>0</v>
      </c>
      <c r="M1536" s="11">
        <v>0</v>
      </c>
      <c r="N1536" s="55">
        <v>2</v>
      </c>
      <c r="O1536" s="11">
        <v>1</v>
      </c>
      <c r="P1536" s="11">
        <v>0.25</v>
      </c>
      <c r="Q1536" s="11">
        <v>0</v>
      </c>
      <c r="R1536" s="6">
        <v>101</v>
      </c>
      <c r="S1536" s="11">
        <v>0</v>
      </c>
      <c r="T1536" s="11">
        <v>1</v>
      </c>
      <c r="U1536" s="11">
        <v>2</v>
      </c>
      <c r="V1536" s="11">
        <v>0</v>
      </c>
      <c r="W1536" s="11">
        <v>1.5</v>
      </c>
      <c r="X1536" s="11">
        <v>0</v>
      </c>
      <c r="Y1536" s="11">
        <v>1</v>
      </c>
      <c r="Z1536" s="11">
        <v>0</v>
      </c>
      <c r="AA1536" s="11">
        <v>0</v>
      </c>
      <c r="AB1536" s="11">
        <v>0</v>
      </c>
      <c r="AC1536" s="11">
        <v>0</v>
      </c>
      <c r="AD1536" s="11">
        <v>15</v>
      </c>
      <c r="AE1536" s="11">
        <v>1</v>
      </c>
      <c r="AF1536" s="11" t="s">
        <v>508</v>
      </c>
      <c r="AG1536" s="6">
        <v>0</v>
      </c>
      <c r="AH1536" s="6">
        <v>0</v>
      </c>
      <c r="AI1536" s="6">
        <v>0</v>
      </c>
      <c r="AJ1536" s="6">
        <v>0</v>
      </c>
      <c r="AK1536" s="11">
        <v>0</v>
      </c>
      <c r="AL1536" s="11">
        <v>0</v>
      </c>
      <c r="AM1536" s="11">
        <v>0</v>
      </c>
      <c r="AN1536" s="11">
        <v>0.5</v>
      </c>
      <c r="AO1536" s="11">
        <v>100000</v>
      </c>
      <c r="AP1536" s="11">
        <v>0.5</v>
      </c>
      <c r="AQ1536" s="11">
        <v>0</v>
      </c>
      <c r="AR1536" s="6">
        <v>0</v>
      </c>
      <c r="AS1536" s="185" t="s">
        <v>587</v>
      </c>
      <c r="AT1536" s="15" t="s">
        <v>214</v>
      </c>
      <c r="AU1536" s="11" t="s">
        <v>349</v>
      </c>
      <c r="AV1536" s="14">
        <v>10000007</v>
      </c>
      <c r="AW1536" s="14">
        <v>70202004</v>
      </c>
      <c r="AX1536" s="15" t="s">
        <v>230</v>
      </c>
      <c r="AY1536" s="15" t="s">
        <v>260</v>
      </c>
      <c r="AZ1536" s="13">
        <v>0</v>
      </c>
      <c r="BA1536" s="13">
        <v>0</v>
      </c>
      <c r="BB1536" s="37" t="s">
        <v>1937</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80000001</v>
      </c>
      <c r="D1537" s="12" t="s">
        <v>1962</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1963</v>
      </c>
      <c r="AZ1537" s="13">
        <v>0</v>
      </c>
      <c r="BA1537" s="13">
        <v>0</v>
      </c>
      <c r="BB1537" s="37" t="s">
        <v>1964</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80000002</v>
      </c>
      <c r="D1538" s="12" t="s">
        <v>1965</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1963</v>
      </c>
      <c r="AZ1538" s="13">
        <v>0</v>
      </c>
      <c r="BA1538" s="13">
        <v>0</v>
      </c>
      <c r="BB1538" s="37" t="s">
        <v>352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80000003</v>
      </c>
      <c r="D1539" s="12" t="s">
        <v>1966</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1963</v>
      </c>
      <c r="AZ1539" s="13">
        <v>0</v>
      </c>
      <c r="BA1539" s="13">
        <v>0</v>
      </c>
      <c r="BB1539" s="37" t="s">
        <v>1967</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80000004</v>
      </c>
      <c r="D1540" s="12" t="s">
        <v>1968</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1963</v>
      </c>
      <c r="AZ1540" s="13">
        <v>0</v>
      </c>
      <c r="BA1540" s="13">
        <v>0</v>
      </c>
      <c r="BB1540" s="37" t="s">
        <v>1969</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80000005</v>
      </c>
      <c r="D1541" s="12" t="s">
        <v>1970</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1963</v>
      </c>
      <c r="AZ1541" s="13">
        <v>0</v>
      </c>
      <c r="BA1541" s="13">
        <v>0</v>
      </c>
      <c r="BB1541" s="37" t="s">
        <v>1971</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80000006</v>
      </c>
      <c r="D1542" s="12" t="s">
        <v>1972</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1963</v>
      </c>
      <c r="AZ1542" s="13">
        <v>0</v>
      </c>
      <c r="BA1542" s="13">
        <v>0</v>
      </c>
      <c r="BB1542" s="37" t="s">
        <v>1973</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80000007</v>
      </c>
      <c r="D1543" s="12" t="s">
        <v>1974</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1963</v>
      </c>
      <c r="AZ1543" s="13">
        <v>0</v>
      </c>
      <c r="BA1543" s="13">
        <v>0</v>
      </c>
      <c r="BB1543" s="37" t="s">
        <v>1975</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80000008</v>
      </c>
      <c r="D1544" s="12" t="s">
        <v>1976</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1963</v>
      </c>
      <c r="AZ1544" s="13">
        <v>0</v>
      </c>
      <c r="BA1544" s="13">
        <v>0</v>
      </c>
      <c r="BB1544" s="37" t="s">
        <v>752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80001001</v>
      </c>
      <c r="D1545" s="12" t="s">
        <v>1977</v>
      </c>
      <c r="E1545" s="11">
        <v>1</v>
      </c>
      <c r="F1545" s="11">
        <v>80001001</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1978</v>
      </c>
      <c r="AZ1545" s="13">
        <v>0</v>
      </c>
      <c r="BA1545" s="13">
        <v>0</v>
      </c>
      <c r="BB1545" s="37" t="s">
        <v>1979</v>
      </c>
      <c r="BC1545" s="11">
        <v>0</v>
      </c>
      <c r="BD1545" s="11">
        <v>0</v>
      </c>
      <c r="BE1545" s="11"/>
      <c r="BF1545" s="11"/>
      <c r="BG1545" s="11"/>
      <c r="BH1545" s="11">
        <v>80002001</v>
      </c>
      <c r="BI1545" s="9">
        <v>0</v>
      </c>
      <c r="BJ1545" s="6">
        <v>0</v>
      </c>
      <c r="BK1545" s="6">
        <v>0</v>
      </c>
      <c r="BL1545" s="6">
        <v>0</v>
      </c>
      <c r="BM1545" s="6">
        <v>0</v>
      </c>
      <c r="BN1545" s="6">
        <v>0</v>
      </c>
      <c r="BO1545" s="6">
        <v>0</v>
      </c>
    </row>
    <row r="1546" spans="3:67" ht="20.100000000000001" customHeight="1">
      <c r="C1546" s="14">
        <v>80001002</v>
      </c>
      <c r="D1546" s="12" t="s">
        <v>1980</v>
      </c>
      <c r="E1546" s="11">
        <v>1</v>
      </c>
      <c r="F1546" s="11">
        <v>80001002</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1981</v>
      </c>
      <c r="AZ1546" s="13">
        <v>0</v>
      </c>
      <c r="BA1546" s="13">
        <v>0</v>
      </c>
      <c r="BB1546" s="37" t="s">
        <v>1982</v>
      </c>
      <c r="BC1546" s="11"/>
      <c r="BD1546" s="11">
        <v>0</v>
      </c>
      <c r="BE1546" s="11"/>
      <c r="BF1546" s="11"/>
      <c r="BG1546" s="11"/>
      <c r="BH1546" s="11">
        <v>80002002</v>
      </c>
      <c r="BI1546" s="11">
        <v>0</v>
      </c>
      <c r="BJ1546" s="6">
        <v>0</v>
      </c>
      <c r="BK1546" s="6">
        <v>0</v>
      </c>
      <c r="BL1546" s="6">
        <v>0</v>
      </c>
      <c r="BM1546" s="6">
        <v>0</v>
      </c>
      <c r="BN1546" s="6">
        <v>0</v>
      </c>
      <c r="BO1546" s="6">
        <v>0</v>
      </c>
    </row>
    <row r="1547" spans="3:67" ht="20.100000000000001" customHeight="1">
      <c r="C1547" s="14">
        <v>80001003</v>
      </c>
      <c r="D1547" s="12" t="s">
        <v>1983</v>
      </c>
      <c r="E1547" s="11">
        <v>1</v>
      </c>
      <c r="F1547" s="11">
        <v>80001003</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1984</v>
      </c>
      <c r="AZ1547" s="13">
        <v>0</v>
      </c>
      <c r="BA1547" s="13">
        <v>0</v>
      </c>
      <c r="BB1547" s="37" t="s">
        <v>1985</v>
      </c>
      <c r="BC1547" s="11"/>
      <c r="BD1547" s="11">
        <v>0</v>
      </c>
      <c r="BE1547" s="11"/>
      <c r="BF1547" s="11"/>
      <c r="BG1547" s="11"/>
      <c r="BH1547" s="11">
        <v>80002003</v>
      </c>
      <c r="BI1547" s="11">
        <v>0</v>
      </c>
      <c r="BJ1547" s="6">
        <v>0</v>
      </c>
      <c r="BK1547" s="6">
        <v>0</v>
      </c>
      <c r="BL1547" s="6">
        <v>0</v>
      </c>
      <c r="BM1547" s="6">
        <v>0</v>
      </c>
      <c r="BN1547" s="6">
        <v>0</v>
      </c>
      <c r="BO1547" s="6">
        <v>0</v>
      </c>
    </row>
    <row r="1548" spans="3:67" ht="20.100000000000001" customHeight="1">
      <c r="C1548" s="14">
        <v>80001004</v>
      </c>
      <c r="D1548" s="12" t="s">
        <v>1986</v>
      </c>
      <c r="E1548" s="11">
        <v>1</v>
      </c>
      <c r="F1548" s="11">
        <v>80001004</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1987</v>
      </c>
      <c r="AZ1548" s="13">
        <v>0</v>
      </c>
      <c r="BA1548" s="13">
        <v>0</v>
      </c>
      <c r="BB1548" s="37" t="s">
        <v>1988</v>
      </c>
      <c r="BC1548" s="11"/>
      <c r="BD1548" s="11">
        <v>0</v>
      </c>
      <c r="BE1548" s="11"/>
      <c r="BF1548" s="11"/>
      <c r="BG1548" s="11"/>
      <c r="BH1548" s="11">
        <v>80002004</v>
      </c>
      <c r="BI1548" s="11">
        <v>0</v>
      </c>
      <c r="BJ1548" s="6">
        <v>0</v>
      </c>
      <c r="BK1548" s="6">
        <v>0</v>
      </c>
      <c r="BL1548" s="6">
        <v>0</v>
      </c>
      <c r="BM1548" s="6">
        <v>0</v>
      </c>
      <c r="BN1548" s="6">
        <v>0</v>
      </c>
      <c r="BO1548" s="6">
        <v>0</v>
      </c>
    </row>
    <row r="1549" spans="3:67" ht="20.100000000000001" customHeight="1">
      <c r="C1549" s="14">
        <v>80001005</v>
      </c>
      <c r="D1549" s="12" t="s">
        <v>1989</v>
      </c>
      <c r="E1549" s="11">
        <v>1</v>
      </c>
      <c r="F1549" s="11">
        <v>80001005</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1064</v>
      </c>
      <c r="AZ1549" s="13">
        <v>0</v>
      </c>
      <c r="BA1549" s="13">
        <v>0</v>
      </c>
      <c r="BB1549" s="37" t="s">
        <v>1065</v>
      </c>
      <c r="BC1549" s="11"/>
      <c r="BD1549" s="11">
        <v>0</v>
      </c>
      <c r="BE1549" s="11"/>
      <c r="BF1549" s="11"/>
      <c r="BG1549" s="11"/>
      <c r="BH1549" s="11">
        <v>80002005</v>
      </c>
      <c r="BI1549" s="11">
        <v>0</v>
      </c>
      <c r="BJ1549" s="6">
        <v>0</v>
      </c>
      <c r="BK1549" s="6">
        <v>0</v>
      </c>
      <c r="BL1549" s="6">
        <v>0</v>
      </c>
      <c r="BM1549" s="6">
        <v>0</v>
      </c>
      <c r="BN1549" s="6">
        <v>0</v>
      </c>
      <c r="BO1549" s="6">
        <v>0</v>
      </c>
    </row>
    <row r="1550" spans="3:67" ht="20.100000000000001" customHeight="1">
      <c r="C1550" s="104">
        <v>80001006</v>
      </c>
      <c r="D1550" s="141" t="s">
        <v>866</v>
      </c>
      <c r="E1550" s="104">
        <v>1</v>
      </c>
      <c r="F1550" s="104">
        <v>80001006</v>
      </c>
      <c r="G1550" s="104">
        <v>0</v>
      </c>
      <c r="H1550" s="104">
        <v>0</v>
      </c>
      <c r="I1550" s="14">
        <v>1</v>
      </c>
      <c r="J1550" s="14">
        <v>0</v>
      </c>
      <c r="K1550" s="104">
        <v>0</v>
      </c>
      <c r="L1550" s="104">
        <v>0</v>
      </c>
      <c r="M1550" s="104">
        <v>0</v>
      </c>
      <c r="N1550" s="104">
        <v>5</v>
      </c>
      <c r="O1550" s="104">
        <v>0</v>
      </c>
      <c r="P1550" s="104">
        <v>0</v>
      </c>
      <c r="Q1550" s="104">
        <v>0</v>
      </c>
      <c r="R1550" s="6">
        <v>0</v>
      </c>
      <c r="S1550" s="104">
        <v>0</v>
      </c>
      <c r="T1550" s="104">
        <v>1</v>
      </c>
      <c r="U1550" s="104">
        <v>2</v>
      </c>
      <c r="V1550" s="104">
        <v>0</v>
      </c>
      <c r="W1550" s="11">
        <v>1</v>
      </c>
      <c r="X1550" s="11">
        <v>0</v>
      </c>
      <c r="Y1550" s="104">
        <v>0</v>
      </c>
      <c r="Z1550" s="104">
        <v>0</v>
      </c>
      <c r="AA1550" s="104">
        <v>0</v>
      </c>
      <c r="AB1550" s="104">
        <v>0</v>
      </c>
      <c r="AC1550" s="104">
        <v>0</v>
      </c>
      <c r="AD1550" s="104">
        <v>9</v>
      </c>
      <c r="AE1550" s="104">
        <v>2</v>
      </c>
      <c r="AF1550" s="104" t="s">
        <v>167</v>
      </c>
      <c r="AG1550" s="104">
        <v>2</v>
      </c>
      <c r="AH1550" s="104">
        <v>2</v>
      </c>
      <c r="AI1550" s="6">
        <v>0</v>
      </c>
      <c r="AJ1550" s="104">
        <v>1.5</v>
      </c>
      <c r="AK1550" s="104">
        <v>0</v>
      </c>
      <c r="AL1550" s="104">
        <v>0</v>
      </c>
      <c r="AM1550" s="104">
        <v>0</v>
      </c>
      <c r="AN1550" s="104">
        <v>1</v>
      </c>
      <c r="AO1550" s="104">
        <v>3000</v>
      </c>
      <c r="AP1550" s="104">
        <v>0.5</v>
      </c>
      <c r="AQ1550" s="104">
        <v>0</v>
      </c>
      <c r="AR1550" s="104">
        <v>0</v>
      </c>
      <c r="AS1550" s="104" t="s">
        <v>158</v>
      </c>
      <c r="AT1550" s="141" t="s">
        <v>214</v>
      </c>
      <c r="AU1550" s="104">
        <v>0</v>
      </c>
      <c r="AV1550" s="104">
        <v>0</v>
      </c>
      <c r="AW1550" s="104">
        <v>0</v>
      </c>
      <c r="AX1550" s="141" t="s">
        <v>160</v>
      </c>
      <c r="AY1550" s="104" t="s">
        <v>1990</v>
      </c>
      <c r="AZ1550" s="104">
        <v>0</v>
      </c>
      <c r="BA1550" s="104">
        <v>0</v>
      </c>
      <c r="BB1550" s="150" t="s">
        <v>1991</v>
      </c>
      <c r="BC1550" s="104"/>
      <c r="BD1550" s="11">
        <v>0</v>
      </c>
      <c r="BE1550" s="104"/>
      <c r="BF1550" s="104"/>
      <c r="BG1550" s="104"/>
      <c r="BH1550" s="104">
        <v>80002006</v>
      </c>
      <c r="BI1550" s="11">
        <v>0</v>
      </c>
      <c r="BJ1550" s="6">
        <v>0</v>
      </c>
      <c r="BK1550" s="6">
        <v>0</v>
      </c>
      <c r="BL1550" s="6">
        <v>0</v>
      </c>
      <c r="BM1550" s="6">
        <v>0</v>
      </c>
      <c r="BN1550" s="6">
        <v>0</v>
      </c>
      <c r="BO1550" s="6">
        <v>0</v>
      </c>
    </row>
    <row r="1551" spans="3:67" ht="20.100000000000001" customHeight="1">
      <c r="C1551" s="14">
        <v>80001007</v>
      </c>
      <c r="D1551" s="12" t="s">
        <v>1553</v>
      </c>
      <c r="E1551" s="11">
        <v>1</v>
      </c>
      <c r="F1551" s="11">
        <v>80001007</v>
      </c>
      <c r="G1551" s="14">
        <v>0</v>
      </c>
      <c r="H1551" s="13">
        <v>0</v>
      </c>
      <c r="I1551" s="14">
        <v>1</v>
      </c>
      <c r="J1551" s="14">
        <v>0</v>
      </c>
      <c r="K1551" s="14">
        <v>0</v>
      </c>
      <c r="L1551" s="11">
        <v>0</v>
      </c>
      <c r="M1551" s="11">
        <v>0</v>
      </c>
      <c r="N1551" s="11">
        <v>2</v>
      </c>
      <c r="O1551" s="11">
        <v>3</v>
      </c>
      <c r="P1551" s="11">
        <v>0.1</v>
      </c>
      <c r="Q1551" s="11">
        <v>0</v>
      </c>
      <c r="R1551" s="6">
        <v>0</v>
      </c>
      <c r="S1551" s="11">
        <v>0</v>
      </c>
      <c r="T1551" s="11">
        <v>1</v>
      </c>
      <c r="U1551" s="11">
        <v>2</v>
      </c>
      <c r="V1551" s="11">
        <v>0</v>
      </c>
      <c r="W1551" s="11">
        <v>1</v>
      </c>
      <c r="X1551" s="11">
        <v>0</v>
      </c>
      <c r="Y1551" s="11">
        <v>0</v>
      </c>
      <c r="Z1551" s="11">
        <v>0</v>
      </c>
      <c r="AA1551" s="11">
        <v>0</v>
      </c>
      <c r="AB1551" s="11">
        <v>0</v>
      </c>
      <c r="AC1551" s="11">
        <v>0</v>
      </c>
      <c r="AD1551" s="11">
        <v>9</v>
      </c>
      <c r="AE1551" s="11">
        <v>1</v>
      </c>
      <c r="AF1551" s="11">
        <v>0</v>
      </c>
      <c r="AG1551" s="6">
        <v>1</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c r="AZ1551" s="13">
        <v>0</v>
      </c>
      <c r="BA1551" s="13">
        <v>0</v>
      </c>
      <c r="BB1551" s="37" t="s">
        <v>1992</v>
      </c>
      <c r="BC1551" s="11"/>
      <c r="BD1551" s="11">
        <v>0</v>
      </c>
      <c r="BE1551" s="11"/>
      <c r="BF1551" s="11"/>
      <c r="BG1551" s="11"/>
      <c r="BH1551" s="11">
        <v>80002007</v>
      </c>
      <c r="BI1551" s="11">
        <v>0</v>
      </c>
      <c r="BJ1551" s="6">
        <v>0</v>
      </c>
      <c r="BK1551" s="6">
        <v>0</v>
      </c>
      <c r="BL1551" s="6">
        <v>0</v>
      </c>
      <c r="BM1551" s="6">
        <v>0</v>
      </c>
      <c r="BN1551" s="6">
        <v>0</v>
      </c>
      <c r="BO1551" s="6">
        <v>0</v>
      </c>
    </row>
    <row r="1552" spans="3:67" ht="20.100000000000001" customHeight="1">
      <c r="C1552" s="14">
        <v>80001008</v>
      </c>
      <c r="D1552" s="12" t="s">
        <v>1993</v>
      </c>
      <c r="E1552" s="11">
        <v>1</v>
      </c>
      <c r="F1552" s="11">
        <v>80001008</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0.5</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c r="AZ1552" s="13">
        <v>0</v>
      </c>
      <c r="BA1552" s="13">
        <v>0</v>
      </c>
      <c r="BB1552" s="37" t="s">
        <v>1994</v>
      </c>
      <c r="BC1552" s="11"/>
      <c r="BD1552" s="11">
        <v>0</v>
      </c>
      <c r="BE1552" s="11"/>
      <c r="BF1552" s="11"/>
      <c r="BG1552" s="11"/>
      <c r="BH1552" s="11">
        <v>80002008</v>
      </c>
      <c r="BI1552" s="11">
        <v>0</v>
      </c>
      <c r="BJ1552" s="6">
        <v>0</v>
      </c>
      <c r="BK1552" s="6">
        <v>0</v>
      </c>
      <c r="BL1552" s="6">
        <v>0</v>
      </c>
      <c r="BM1552" s="6">
        <v>0</v>
      </c>
      <c r="BN1552" s="6">
        <v>0</v>
      </c>
      <c r="BO1552" s="6">
        <v>0</v>
      </c>
    </row>
    <row r="1553" spans="3:67" ht="20.100000000000001" customHeight="1">
      <c r="C1553" s="14">
        <v>80001009</v>
      </c>
      <c r="D1553" s="12" t="s">
        <v>1556</v>
      </c>
      <c r="E1553" s="11">
        <v>1</v>
      </c>
      <c r="F1553" s="11">
        <v>80001009</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1995</v>
      </c>
      <c r="AZ1553" s="13">
        <v>0</v>
      </c>
      <c r="BA1553" s="13">
        <v>0</v>
      </c>
      <c r="BB1553" s="37" t="s">
        <v>1996</v>
      </c>
      <c r="BC1553" s="11"/>
      <c r="BD1553" s="11">
        <v>0</v>
      </c>
      <c r="BE1553" s="11"/>
      <c r="BF1553" s="11"/>
      <c r="BG1553" s="11"/>
      <c r="BH1553" s="11">
        <v>80002009</v>
      </c>
      <c r="BI1553" s="11">
        <v>0</v>
      </c>
      <c r="BJ1553" s="6">
        <v>0</v>
      </c>
      <c r="BK1553" s="6">
        <v>0</v>
      </c>
      <c r="BL1553" s="6">
        <v>0</v>
      </c>
      <c r="BM1553" s="6">
        <v>0</v>
      </c>
      <c r="BN1553" s="6">
        <v>0</v>
      </c>
      <c r="BO1553" s="6">
        <v>0</v>
      </c>
    </row>
    <row r="1554" spans="3:67" ht="20.100000000000001" customHeight="1">
      <c r="C1554" s="14">
        <v>80001010</v>
      </c>
      <c r="D1554" s="12" t="s">
        <v>869</v>
      </c>
      <c r="E1554" s="11">
        <v>1</v>
      </c>
      <c r="F1554" s="11">
        <v>80001010</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1997</v>
      </c>
      <c r="AZ1554" s="13">
        <v>0</v>
      </c>
      <c r="BA1554" s="13">
        <v>0</v>
      </c>
      <c r="BB1554" s="37" t="s">
        <v>1998</v>
      </c>
      <c r="BC1554" s="11"/>
      <c r="BD1554" s="11">
        <v>0</v>
      </c>
      <c r="BE1554" s="11"/>
      <c r="BF1554" s="11"/>
      <c r="BG1554" s="11"/>
      <c r="BH1554" s="11">
        <v>80002010</v>
      </c>
      <c r="BI1554" s="11">
        <v>0</v>
      </c>
      <c r="BJ1554" s="6">
        <v>0</v>
      </c>
      <c r="BK1554" s="6">
        <v>0</v>
      </c>
      <c r="BL1554" s="6">
        <v>0</v>
      </c>
      <c r="BM1554" s="6">
        <v>0</v>
      </c>
      <c r="BN1554" s="6">
        <v>0</v>
      </c>
      <c r="BO1554" s="6">
        <v>0</v>
      </c>
    </row>
    <row r="1555" spans="3:67" ht="20.100000000000001" customHeight="1">
      <c r="C1555" s="14">
        <v>80001011</v>
      </c>
      <c r="D1555" s="12" t="s">
        <v>1999</v>
      </c>
      <c r="E1555" s="11">
        <v>1</v>
      </c>
      <c r="F1555" s="11">
        <v>80001011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2000</v>
      </c>
      <c r="AZ1555" s="13">
        <v>0</v>
      </c>
      <c r="BA1555" s="13">
        <v>0</v>
      </c>
      <c r="BB1555" s="37" t="s">
        <v>2001</v>
      </c>
      <c r="BC1555" s="11"/>
      <c r="BD1555" s="11">
        <v>0</v>
      </c>
      <c r="BE1555" s="11"/>
      <c r="BF1555" s="11"/>
      <c r="BG1555" s="11"/>
      <c r="BH1555" s="11">
        <v>80002011</v>
      </c>
      <c r="BI1555" s="11">
        <v>0</v>
      </c>
      <c r="BJ1555" s="6">
        <v>0</v>
      </c>
      <c r="BK1555" s="6">
        <v>0</v>
      </c>
      <c r="BL1555" s="6">
        <v>0</v>
      </c>
      <c r="BM1555" s="6">
        <v>0</v>
      </c>
      <c r="BN1555" s="6">
        <v>0</v>
      </c>
      <c r="BO1555" s="6">
        <v>0</v>
      </c>
    </row>
    <row r="1556" spans="3:67" ht="20.100000000000001" customHeight="1">
      <c r="C1556" s="14">
        <v>80001012</v>
      </c>
      <c r="D1556" s="12" t="s">
        <v>2002</v>
      </c>
      <c r="E1556" s="11">
        <v>1</v>
      </c>
      <c r="F1556" s="11">
        <v>80001012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2003</v>
      </c>
      <c r="AZ1556" s="13">
        <v>0</v>
      </c>
      <c r="BA1556" s="13">
        <v>0</v>
      </c>
      <c r="BB1556" s="37" t="s">
        <v>2004</v>
      </c>
      <c r="BC1556" s="11"/>
      <c r="BD1556" s="11">
        <v>0</v>
      </c>
      <c r="BE1556" s="11"/>
      <c r="BF1556" s="11"/>
      <c r="BG1556" s="11"/>
      <c r="BH1556" s="11">
        <v>80002012</v>
      </c>
      <c r="BI1556" s="11">
        <v>0</v>
      </c>
      <c r="BJ1556" s="6">
        <v>0</v>
      </c>
      <c r="BK1556" s="6">
        <v>0</v>
      </c>
      <c r="BL1556" s="6">
        <v>0</v>
      </c>
      <c r="BM1556" s="6">
        <v>0</v>
      </c>
      <c r="BN1556" s="6">
        <v>0</v>
      </c>
      <c r="BO1556" s="6">
        <v>0</v>
      </c>
    </row>
    <row r="1557" spans="3:67" ht="20.100000000000001" customHeight="1">
      <c r="C1557" s="14">
        <v>80001013</v>
      </c>
      <c r="D1557" s="12" t="s">
        <v>2005</v>
      </c>
      <c r="E1557" s="11">
        <v>1</v>
      </c>
      <c r="F1557" s="11">
        <v>80001013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1810</v>
      </c>
      <c r="AZ1557" s="13">
        <v>0</v>
      </c>
      <c r="BA1557" s="13">
        <v>0</v>
      </c>
      <c r="BB1557" s="37" t="s">
        <v>2006</v>
      </c>
      <c r="BC1557" s="11"/>
      <c r="BD1557" s="11">
        <v>0</v>
      </c>
      <c r="BE1557" s="11"/>
      <c r="BF1557" s="11"/>
      <c r="BG1557" s="11"/>
      <c r="BH1557" s="11">
        <v>80002013</v>
      </c>
      <c r="BI1557" s="11">
        <v>0</v>
      </c>
      <c r="BJ1557" s="6">
        <v>0</v>
      </c>
      <c r="BK1557" s="6">
        <v>0</v>
      </c>
      <c r="BL1557" s="6">
        <v>0</v>
      </c>
      <c r="BM1557" s="6">
        <v>0</v>
      </c>
      <c r="BN1557" s="6">
        <v>0</v>
      </c>
      <c r="BO1557" s="6">
        <v>0</v>
      </c>
    </row>
    <row r="1558" spans="3:67" ht="20.100000000000001" customHeight="1">
      <c r="C1558" s="14">
        <v>80001014</v>
      </c>
      <c r="D1558" s="12" t="s">
        <v>1162</v>
      </c>
      <c r="E1558" s="11">
        <v>1</v>
      </c>
      <c r="F1558" s="11">
        <v>80001014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2007</v>
      </c>
      <c r="AZ1558" s="13">
        <v>0</v>
      </c>
      <c r="BA1558" s="13">
        <v>0</v>
      </c>
      <c r="BB1558" s="37" t="s">
        <v>2008</v>
      </c>
      <c r="BC1558" s="11"/>
      <c r="BD1558" s="11">
        <v>0</v>
      </c>
      <c r="BE1558" s="11"/>
      <c r="BF1558" s="11"/>
      <c r="BG1558" s="11"/>
      <c r="BH1558" s="11">
        <v>80002014</v>
      </c>
      <c r="BI1558" s="11">
        <v>0</v>
      </c>
      <c r="BJ1558" s="6">
        <v>0</v>
      </c>
      <c r="BK1558" s="6">
        <v>0</v>
      </c>
      <c r="BL1558" s="6">
        <v>0</v>
      </c>
      <c r="BM1558" s="6">
        <v>0</v>
      </c>
      <c r="BN1558" s="6">
        <v>0</v>
      </c>
      <c r="BO1558" s="6">
        <v>0</v>
      </c>
    </row>
    <row r="1559" spans="3:67" ht="20.100000000000001" customHeight="1">
      <c r="C1559" s="104">
        <v>80001015</v>
      </c>
      <c r="D1559" s="141" t="s">
        <v>2009</v>
      </c>
      <c r="E1559" s="104">
        <v>1</v>
      </c>
      <c r="F1559" s="104">
        <v>80001015</v>
      </c>
      <c r="G1559" s="104">
        <v>0</v>
      </c>
      <c r="H1559" s="104">
        <v>0</v>
      </c>
      <c r="I1559" s="14">
        <v>1</v>
      </c>
      <c r="J1559" s="14">
        <v>0</v>
      </c>
      <c r="K1559" s="104">
        <v>0</v>
      </c>
      <c r="L1559" s="104">
        <v>0</v>
      </c>
      <c r="M1559" s="104">
        <v>0</v>
      </c>
      <c r="N1559" s="104">
        <v>2</v>
      </c>
      <c r="O1559" s="104">
        <v>0</v>
      </c>
      <c r="P1559" s="104">
        <v>0</v>
      </c>
      <c r="Q1559" s="104">
        <v>0</v>
      </c>
      <c r="R1559" s="6">
        <v>0</v>
      </c>
      <c r="S1559" s="104">
        <v>0</v>
      </c>
      <c r="T1559" s="104">
        <v>1</v>
      </c>
      <c r="U1559" s="104">
        <v>2</v>
      </c>
      <c r="V1559" s="104">
        <v>0</v>
      </c>
      <c r="W1559" s="104">
        <v>0</v>
      </c>
      <c r="X1559" s="104">
        <v>0</v>
      </c>
      <c r="Y1559" s="104">
        <v>0</v>
      </c>
      <c r="Z1559" s="104">
        <v>0</v>
      </c>
      <c r="AA1559" s="104">
        <v>0</v>
      </c>
      <c r="AB1559" s="104">
        <v>0</v>
      </c>
      <c r="AC1559" s="104">
        <v>0</v>
      </c>
      <c r="AD1559" s="104">
        <v>9</v>
      </c>
      <c r="AE1559" s="104">
        <v>2</v>
      </c>
      <c r="AF1559" s="104" t="s">
        <v>167</v>
      </c>
      <c r="AG1559" s="104">
        <v>2</v>
      </c>
      <c r="AH1559" s="104">
        <v>2</v>
      </c>
      <c r="AI1559" s="6">
        <v>0</v>
      </c>
      <c r="AJ1559" s="104">
        <v>1.5</v>
      </c>
      <c r="AK1559" s="104">
        <v>0</v>
      </c>
      <c r="AL1559" s="104">
        <v>0</v>
      </c>
      <c r="AM1559" s="104">
        <v>0</v>
      </c>
      <c r="AN1559" s="104">
        <v>1</v>
      </c>
      <c r="AO1559" s="104">
        <v>3000</v>
      </c>
      <c r="AP1559" s="104">
        <v>0.5</v>
      </c>
      <c r="AQ1559" s="104">
        <v>0</v>
      </c>
      <c r="AR1559" s="104">
        <v>0</v>
      </c>
      <c r="AS1559" s="104" t="s">
        <v>158</v>
      </c>
      <c r="AT1559" s="141" t="s">
        <v>214</v>
      </c>
      <c r="AU1559" s="104">
        <v>0</v>
      </c>
      <c r="AV1559" s="104">
        <v>0</v>
      </c>
      <c r="AW1559" s="104">
        <v>0</v>
      </c>
      <c r="AX1559" s="141" t="s">
        <v>160</v>
      </c>
      <c r="AY1559" s="104"/>
      <c r="AZ1559" s="104">
        <v>0</v>
      </c>
      <c r="BA1559" s="104">
        <v>0</v>
      </c>
      <c r="BB1559" s="150" t="s">
        <v>2010</v>
      </c>
      <c r="BC1559" s="104"/>
      <c r="BD1559" s="11">
        <v>0</v>
      </c>
      <c r="BE1559" s="104"/>
      <c r="BF1559" s="104"/>
      <c r="BG1559" s="104"/>
      <c r="BH1559" s="104">
        <v>80002015</v>
      </c>
      <c r="BI1559" s="11">
        <v>0</v>
      </c>
      <c r="BJ1559" s="6">
        <v>0</v>
      </c>
      <c r="BK1559" s="6">
        <v>0</v>
      </c>
      <c r="BL1559" s="6">
        <v>0</v>
      </c>
      <c r="BM1559" s="6">
        <v>0</v>
      </c>
      <c r="BN1559" s="6">
        <v>0</v>
      </c>
      <c r="BO1559" s="6">
        <v>0</v>
      </c>
    </row>
    <row r="1560" spans="3:67" ht="20.100000000000001" customHeight="1">
      <c r="C1560" s="14">
        <v>80001016</v>
      </c>
      <c r="D1560" s="12" t="s">
        <v>2011</v>
      </c>
      <c r="E1560" s="11">
        <v>1</v>
      </c>
      <c r="F1560" s="11">
        <v>80001016</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2012</v>
      </c>
      <c r="AZ1560" s="13">
        <v>0</v>
      </c>
      <c r="BA1560" s="13">
        <v>0</v>
      </c>
      <c r="BB1560" s="37" t="s">
        <v>2013</v>
      </c>
      <c r="BC1560" s="11"/>
      <c r="BD1560" s="11">
        <v>0</v>
      </c>
      <c r="BE1560" s="11"/>
      <c r="BF1560" s="11"/>
      <c r="BG1560" s="11"/>
      <c r="BH1560" s="11">
        <v>80002016</v>
      </c>
      <c r="BI1560" s="11">
        <v>0</v>
      </c>
      <c r="BJ1560" s="6">
        <v>0</v>
      </c>
      <c r="BK1560" s="6">
        <v>0</v>
      </c>
      <c r="BL1560" s="6">
        <v>0</v>
      </c>
      <c r="BM1560" s="6">
        <v>0</v>
      </c>
      <c r="BN1560" s="6">
        <v>0</v>
      </c>
      <c r="BO1560" s="6">
        <v>0</v>
      </c>
    </row>
    <row r="1561" spans="3:67" ht="20.100000000000001" customHeight="1">
      <c r="C1561" s="14">
        <v>80001017</v>
      </c>
      <c r="D1561" s="12" t="s">
        <v>2014</v>
      </c>
      <c r="E1561" s="11">
        <v>1</v>
      </c>
      <c r="F1561" s="11">
        <v>80001017</v>
      </c>
      <c r="G1561" s="14">
        <v>0</v>
      </c>
      <c r="H1561" s="13">
        <v>0</v>
      </c>
      <c r="I1561" s="14">
        <v>1</v>
      </c>
      <c r="J1561" s="14">
        <v>0</v>
      </c>
      <c r="K1561" s="14">
        <v>0</v>
      </c>
      <c r="L1561" s="11">
        <v>0</v>
      </c>
      <c r="M1561" s="11">
        <v>0</v>
      </c>
      <c r="N1561" s="11">
        <v>2</v>
      </c>
      <c r="O1561" s="11">
        <v>3</v>
      </c>
      <c r="P1561" s="11">
        <v>0.1</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80010171</v>
      </c>
      <c r="AS1561" s="11" t="s">
        <v>158</v>
      </c>
      <c r="AT1561" s="12" t="s">
        <v>214</v>
      </c>
      <c r="AU1561" s="11">
        <v>0</v>
      </c>
      <c r="AV1561" s="14">
        <v>0</v>
      </c>
      <c r="AW1561" s="14">
        <v>0</v>
      </c>
      <c r="AX1561" s="12" t="s">
        <v>160</v>
      </c>
      <c r="AY1561" s="11"/>
      <c r="AZ1561" s="13">
        <v>0</v>
      </c>
      <c r="BA1561" s="13">
        <v>0</v>
      </c>
      <c r="BB1561" s="150" t="s">
        <v>2015</v>
      </c>
      <c r="BC1561" s="11"/>
      <c r="BD1561" s="11">
        <v>0</v>
      </c>
      <c r="BE1561" s="11"/>
      <c r="BF1561" s="11"/>
      <c r="BG1561" s="11"/>
      <c r="BH1561" s="11">
        <v>80002017</v>
      </c>
      <c r="BI1561" s="11">
        <v>0</v>
      </c>
      <c r="BJ1561" s="6">
        <v>0</v>
      </c>
      <c r="BK1561" s="6">
        <v>0</v>
      </c>
      <c r="BL1561" s="6">
        <v>0</v>
      </c>
      <c r="BM1561" s="6">
        <v>0</v>
      </c>
      <c r="BN1561" s="6">
        <v>0</v>
      </c>
      <c r="BO1561" s="6">
        <v>0</v>
      </c>
    </row>
    <row r="1562" spans="3:67" ht="20.100000000000001" customHeight="1">
      <c r="C1562" s="14">
        <v>80001018</v>
      </c>
      <c r="D1562" s="12" t="s">
        <v>2016</v>
      </c>
      <c r="E1562" s="11">
        <v>1</v>
      </c>
      <c r="F1562" s="11">
        <v>80001018</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2017</v>
      </c>
      <c r="AZ1562" s="13">
        <v>0</v>
      </c>
      <c r="BA1562" s="13">
        <v>0</v>
      </c>
      <c r="BB1562" s="37" t="s">
        <v>2018</v>
      </c>
      <c r="BC1562" s="11"/>
      <c r="BD1562" s="11">
        <v>0</v>
      </c>
      <c r="BE1562" s="11"/>
      <c r="BF1562" s="11"/>
      <c r="BG1562" s="11"/>
      <c r="BH1562" s="11">
        <v>80002018</v>
      </c>
      <c r="BI1562" s="11">
        <v>0</v>
      </c>
      <c r="BJ1562" s="6">
        <v>0</v>
      </c>
      <c r="BK1562" s="6">
        <v>0</v>
      </c>
      <c r="BL1562" s="6">
        <v>0</v>
      </c>
      <c r="BM1562" s="6">
        <v>0</v>
      </c>
      <c r="BN1562" s="6">
        <v>0</v>
      </c>
      <c r="BO1562" s="6">
        <v>0</v>
      </c>
    </row>
    <row r="1563" spans="3:67" ht="20.100000000000001" customHeight="1">
      <c r="C1563" s="14">
        <v>80001019</v>
      </c>
      <c r="D1563" s="12" t="s">
        <v>279</v>
      </c>
      <c r="E1563" s="11">
        <v>1</v>
      </c>
      <c r="F1563" s="11">
        <v>80001019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214</v>
      </c>
      <c r="AU1563" s="11">
        <v>0</v>
      </c>
      <c r="AV1563" s="14">
        <v>0</v>
      </c>
      <c r="AW1563" s="14">
        <v>0</v>
      </c>
      <c r="AX1563" s="12" t="s">
        <v>160</v>
      </c>
      <c r="AY1563" s="11" t="s">
        <v>2019</v>
      </c>
      <c r="AZ1563" s="13">
        <v>0</v>
      </c>
      <c r="BA1563" s="13">
        <v>0</v>
      </c>
      <c r="BB1563" s="37" t="s">
        <v>2020</v>
      </c>
      <c r="BC1563" s="11"/>
      <c r="BD1563" s="11">
        <v>0</v>
      </c>
      <c r="BE1563" s="11"/>
      <c r="BF1563" s="11"/>
      <c r="BG1563" s="11"/>
      <c r="BH1563" s="11">
        <v>80002019</v>
      </c>
      <c r="BI1563" s="11">
        <v>0</v>
      </c>
      <c r="BJ1563" s="6">
        <v>0</v>
      </c>
      <c r="BK1563" s="6">
        <v>0</v>
      </c>
      <c r="BL1563" s="6">
        <v>0</v>
      </c>
      <c r="BM1563" s="6">
        <v>0</v>
      </c>
      <c r="BN1563" s="6">
        <v>0</v>
      </c>
      <c r="BO1563" s="6">
        <v>0</v>
      </c>
    </row>
    <row r="1564" spans="3:67" ht="20.100000000000001" customHeight="1">
      <c r="C1564" s="14">
        <v>80001020</v>
      </c>
      <c r="D1564" s="12" t="s">
        <v>2021</v>
      </c>
      <c r="E1564" s="11">
        <v>1</v>
      </c>
      <c r="F1564" s="11">
        <v>80001020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2022</v>
      </c>
      <c r="AZ1564" s="13">
        <v>0</v>
      </c>
      <c r="BA1564" s="13">
        <v>0</v>
      </c>
      <c r="BB1564" s="37" t="s">
        <v>2023</v>
      </c>
      <c r="BC1564" s="11"/>
      <c r="BD1564" s="11">
        <v>0</v>
      </c>
      <c r="BE1564" s="11"/>
      <c r="BF1564" s="11"/>
      <c r="BG1564" s="11"/>
      <c r="BH1564" s="11">
        <v>80002020</v>
      </c>
      <c r="BI1564" s="11">
        <v>0</v>
      </c>
      <c r="BJ1564" s="6">
        <v>0</v>
      </c>
      <c r="BK1564" s="6">
        <v>0</v>
      </c>
      <c r="BL1564" s="6">
        <v>0</v>
      </c>
      <c r="BM1564" s="6">
        <v>0</v>
      </c>
      <c r="BN1564" s="6">
        <v>0</v>
      </c>
      <c r="BO1564" s="6">
        <v>0</v>
      </c>
    </row>
    <row r="1565" spans="3:67" ht="20.25" customHeight="1">
      <c r="C1565" s="14">
        <v>80001021</v>
      </c>
      <c r="D1565" s="12" t="s">
        <v>952</v>
      </c>
      <c r="E1565" s="14">
        <v>1</v>
      </c>
      <c r="F1565" s="11">
        <v>80002021</v>
      </c>
      <c r="G1565" s="14">
        <v>0</v>
      </c>
      <c r="H1565" s="13">
        <v>0</v>
      </c>
      <c r="I1565" s="14">
        <v>1</v>
      </c>
      <c r="J1565" s="14">
        <v>0</v>
      </c>
      <c r="K1565" s="14">
        <v>0</v>
      </c>
      <c r="L1565" s="11">
        <v>0</v>
      </c>
      <c r="M1565" s="11">
        <v>0</v>
      </c>
      <c r="N1565" s="11">
        <v>2</v>
      </c>
      <c r="O1565" s="11">
        <v>10</v>
      </c>
      <c r="P1565" s="11">
        <v>0.1</v>
      </c>
      <c r="Q1565" s="11">
        <v>0</v>
      </c>
      <c r="R1565" s="6">
        <v>0</v>
      </c>
      <c r="S1565" s="11">
        <v>0</v>
      </c>
      <c r="T1565" s="11">
        <v>1</v>
      </c>
      <c r="U1565" s="11">
        <v>2</v>
      </c>
      <c r="V1565" s="11">
        <v>0</v>
      </c>
      <c r="W1565" s="11">
        <v>2</v>
      </c>
      <c r="X1565" s="11">
        <v>0</v>
      </c>
      <c r="Y1565" s="11">
        <v>0</v>
      </c>
      <c r="Z1565" s="11">
        <v>0</v>
      </c>
      <c r="AA1565" s="11">
        <v>0</v>
      </c>
      <c r="AB1565" s="11">
        <v>0</v>
      </c>
      <c r="AC1565" s="11">
        <v>0</v>
      </c>
      <c r="AD1565" s="11">
        <v>5</v>
      </c>
      <c r="AE1565" s="11">
        <v>1</v>
      </c>
      <c r="AF1565" s="11">
        <v>3</v>
      </c>
      <c r="AG1565" s="6">
        <v>1</v>
      </c>
      <c r="AH1565" s="6">
        <v>1</v>
      </c>
      <c r="AI1565" s="6">
        <v>0</v>
      </c>
      <c r="AJ1565" s="6">
        <v>3</v>
      </c>
      <c r="AK1565" s="11">
        <v>0</v>
      </c>
      <c r="AL1565" s="11">
        <v>0</v>
      </c>
      <c r="AM1565" s="11">
        <v>0</v>
      </c>
      <c r="AN1565" s="11">
        <v>3</v>
      </c>
      <c r="AO1565" s="11">
        <v>5000</v>
      </c>
      <c r="AP1565" s="11">
        <v>0.5</v>
      </c>
      <c r="AQ1565" s="11">
        <v>0</v>
      </c>
      <c r="AR1565" s="6">
        <v>0</v>
      </c>
      <c r="AS1565" s="11">
        <v>0</v>
      </c>
      <c r="AT1565" s="12" t="s">
        <v>159</v>
      </c>
      <c r="AU1565" s="6" t="s">
        <v>788</v>
      </c>
      <c r="AV1565" s="14">
        <v>10000007</v>
      </c>
      <c r="AW1565" s="183">
        <v>23000080</v>
      </c>
      <c r="AX1565" s="12" t="s">
        <v>160</v>
      </c>
      <c r="AY1565" s="15" t="s">
        <v>158</v>
      </c>
      <c r="AZ1565" s="13">
        <v>0</v>
      </c>
      <c r="BA1565" s="13">
        <v>0</v>
      </c>
      <c r="BB1565" s="37" t="s">
        <v>2024</v>
      </c>
      <c r="BC1565" s="14">
        <v>0</v>
      </c>
      <c r="BD1565" s="11">
        <v>0</v>
      </c>
      <c r="BE1565" s="14"/>
      <c r="BF1565" s="14"/>
      <c r="BG1565" s="14"/>
      <c r="BH1565" s="14">
        <v>80002021</v>
      </c>
      <c r="BI1565" s="9">
        <v>0</v>
      </c>
      <c r="BJ1565" s="6">
        <v>0</v>
      </c>
      <c r="BK1565" s="6">
        <v>0</v>
      </c>
      <c r="BL1565" s="6">
        <v>0</v>
      </c>
      <c r="BM1565" s="6">
        <v>0</v>
      </c>
      <c r="BN1565" s="6">
        <v>0</v>
      </c>
      <c r="BO1565" s="6">
        <v>0</v>
      </c>
    </row>
    <row r="1566" spans="3:67" ht="20.100000000000001" customHeight="1">
      <c r="C1566" s="14">
        <v>80001022</v>
      </c>
      <c r="D1566" s="12" t="s">
        <v>954</v>
      </c>
      <c r="E1566" s="14">
        <v>1</v>
      </c>
      <c r="F1566" s="11">
        <v>80001022</v>
      </c>
      <c r="G1566" s="6">
        <v>0</v>
      </c>
      <c r="H1566" s="6">
        <v>0</v>
      </c>
      <c r="I1566" s="14">
        <v>1</v>
      </c>
      <c r="J1566" s="14">
        <v>0</v>
      </c>
      <c r="K1566" s="6">
        <v>0</v>
      </c>
      <c r="L1566" s="6">
        <v>0</v>
      </c>
      <c r="M1566" s="6">
        <v>0</v>
      </c>
      <c r="N1566" s="6">
        <v>2</v>
      </c>
      <c r="O1566" s="6">
        <v>1</v>
      </c>
      <c r="P1566" s="6">
        <v>0.2</v>
      </c>
      <c r="Q1566" s="6">
        <v>0</v>
      </c>
      <c r="R1566" s="6">
        <v>0</v>
      </c>
      <c r="S1566" s="6">
        <v>0</v>
      </c>
      <c r="T1566" s="11">
        <v>1</v>
      </c>
      <c r="U1566" s="6">
        <v>2</v>
      </c>
      <c r="V1566" s="6">
        <v>0</v>
      </c>
      <c r="W1566" s="6">
        <v>0</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185" t="s">
        <v>2025</v>
      </c>
      <c r="AT1566" s="12" t="s">
        <v>159</v>
      </c>
      <c r="AU1566" s="6">
        <v>0</v>
      </c>
      <c r="AV1566" s="6" t="s">
        <v>158</v>
      </c>
      <c r="AW1566" s="6">
        <v>0</v>
      </c>
      <c r="AX1566" s="7" t="s">
        <v>160</v>
      </c>
      <c r="AY1566" s="6">
        <v>0</v>
      </c>
      <c r="AZ1566" s="13">
        <v>0</v>
      </c>
      <c r="BA1566" s="13">
        <v>0</v>
      </c>
      <c r="BB1566" s="37" t="s">
        <v>2026</v>
      </c>
      <c r="BC1566" s="6">
        <v>0</v>
      </c>
      <c r="BD1566" s="11">
        <v>0</v>
      </c>
      <c r="BE1566" s="6"/>
      <c r="BF1566" s="6"/>
      <c r="BG1566" s="6"/>
      <c r="BH1566" s="6">
        <v>80002022</v>
      </c>
      <c r="BI1566" s="9">
        <v>0</v>
      </c>
      <c r="BJ1566" s="6">
        <v>0</v>
      </c>
      <c r="BK1566" s="6">
        <v>0</v>
      </c>
      <c r="BL1566" s="6">
        <v>0</v>
      </c>
      <c r="BM1566" s="6">
        <v>0</v>
      </c>
      <c r="BN1566" s="6">
        <v>0</v>
      </c>
      <c r="BO1566" s="6">
        <v>0</v>
      </c>
    </row>
    <row r="1567" spans="3:67" ht="20.100000000000001" customHeight="1">
      <c r="C1567" s="14">
        <v>80001023</v>
      </c>
      <c r="D1567" s="12" t="s">
        <v>218</v>
      </c>
      <c r="E1567" s="11">
        <v>1</v>
      </c>
      <c r="F1567" s="11">
        <v>80001023</v>
      </c>
      <c r="G1567" s="14">
        <v>0</v>
      </c>
      <c r="H1567" s="13">
        <v>0</v>
      </c>
      <c r="I1567" s="14">
        <v>1</v>
      </c>
      <c r="J1567" s="14">
        <v>0</v>
      </c>
      <c r="K1567" s="14">
        <v>0</v>
      </c>
      <c r="L1567" s="11">
        <v>0</v>
      </c>
      <c r="M1567" s="11">
        <v>0</v>
      </c>
      <c r="N1567" s="11">
        <v>2</v>
      </c>
      <c r="O1567" s="11">
        <v>9</v>
      </c>
      <c r="P1567" s="11">
        <v>0.15</v>
      </c>
      <c r="Q1567" s="11">
        <v>0</v>
      </c>
      <c r="R1567" s="6">
        <v>0</v>
      </c>
      <c r="S1567" s="11">
        <v>0</v>
      </c>
      <c r="T1567" s="11">
        <v>1</v>
      </c>
      <c r="U1567" s="11">
        <v>2</v>
      </c>
      <c r="V1567" s="11">
        <v>0</v>
      </c>
      <c r="W1567" s="11">
        <v>0</v>
      </c>
      <c r="X1567" s="11">
        <v>0</v>
      </c>
      <c r="Y1567" s="11">
        <v>0</v>
      </c>
      <c r="Z1567" s="11">
        <v>0</v>
      </c>
      <c r="AA1567" s="11">
        <v>0</v>
      </c>
      <c r="AB1567" s="11">
        <v>0</v>
      </c>
      <c r="AC1567" s="11">
        <v>0</v>
      </c>
      <c r="AD1567" s="11">
        <v>10</v>
      </c>
      <c r="AE1567" s="11">
        <v>0</v>
      </c>
      <c r="AF1567" s="11">
        <v>3</v>
      </c>
      <c r="AG1567" s="6">
        <v>7</v>
      </c>
      <c r="AH1567" s="6">
        <v>0</v>
      </c>
      <c r="AI1567" s="6">
        <v>0</v>
      </c>
      <c r="AJ1567" s="6">
        <v>10</v>
      </c>
      <c r="AK1567" s="11">
        <v>0</v>
      </c>
      <c r="AL1567" s="11">
        <v>0</v>
      </c>
      <c r="AM1567" s="11">
        <v>0</v>
      </c>
      <c r="AN1567" s="11">
        <v>0</v>
      </c>
      <c r="AO1567" s="11">
        <v>3000</v>
      </c>
      <c r="AP1567" s="11">
        <v>0.5</v>
      </c>
      <c r="AQ1567" s="11">
        <v>0</v>
      </c>
      <c r="AR1567" s="6">
        <v>0</v>
      </c>
      <c r="AS1567" s="11">
        <v>80001003</v>
      </c>
      <c r="AT1567" s="12" t="s">
        <v>159</v>
      </c>
      <c r="AU1567" s="11">
        <v>0</v>
      </c>
      <c r="AV1567" s="14">
        <v>0</v>
      </c>
      <c r="AW1567" s="14">
        <v>0</v>
      </c>
      <c r="AX1567" s="12" t="s">
        <v>160</v>
      </c>
      <c r="AY1567" s="11">
        <v>0</v>
      </c>
      <c r="AZ1567" s="13">
        <v>0</v>
      </c>
      <c r="BA1567" s="13">
        <v>0</v>
      </c>
      <c r="BB1567" s="37" t="s">
        <v>2027</v>
      </c>
      <c r="BC1567" s="11"/>
      <c r="BD1567" s="11">
        <v>0</v>
      </c>
      <c r="BE1567" s="11"/>
      <c r="BF1567" s="11"/>
      <c r="BG1567" s="11"/>
      <c r="BH1567" s="11">
        <v>80002023</v>
      </c>
      <c r="BI1567" s="11">
        <v>0</v>
      </c>
      <c r="BJ1567" s="6">
        <v>0</v>
      </c>
      <c r="BK1567" s="6">
        <v>0</v>
      </c>
      <c r="BL1567" s="6">
        <v>0</v>
      </c>
      <c r="BM1567" s="6">
        <v>0</v>
      </c>
      <c r="BN1567" s="6">
        <v>0</v>
      </c>
      <c r="BO1567" s="6">
        <v>0</v>
      </c>
    </row>
    <row r="1568" spans="3:67" ht="20.100000000000001" customHeight="1">
      <c r="C1568" s="14">
        <v>80001024</v>
      </c>
      <c r="D1568" s="12" t="s">
        <v>2028</v>
      </c>
      <c r="E1568" s="11">
        <v>1</v>
      </c>
      <c r="F1568" s="11">
        <v>80001024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2029</v>
      </c>
      <c r="AZ1568" s="13">
        <v>0</v>
      </c>
      <c r="BA1568" s="13">
        <v>0</v>
      </c>
      <c r="BB1568" s="37" t="s">
        <v>2030</v>
      </c>
      <c r="BC1568" s="11"/>
      <c r="BD1568" s="11">
        <v>0</v>
      </c>
      <c r="BE1568" s="11"/>
      <c r="BF1568" s="11"/>
      <c r="BG1568" s="11"/>
      <c r="BH1568" s="11">
        <v>80002024</v>
      </c>
      <c r="BI1568" s="11">
        <v>0</v>
      </c>
      <c r="BJ1568" s="6">
        <v>0</v>
      </c>
      <c r="BK1568" s="6">
        <v>0</v>
      </c>
      <c r="BL1568" s="6">
        <v>0</v>
      </c>
      <c r="BM1568" s="6">
        <v>0</v>
      </c>
      <c r="BN1568" s="6">
        <v>0</v>
      </c>
      <c r="BO1568" s="6">
        <v>0</v>
      </c>
    </row>
    <row r="1569" spans="3:67" ht="20.100000000000001" customHeight="1">
      <c r="C1569" s="14">
        <v>80001025</v>
      </c>
      <c r="D1569" s="12" t="s">
        <v>2031</v>
      </c>
      <c r="E1569" s="14">
        <v>1</v>
      </c>
      <c r="F1569" s="11">
        <v>80001025</v>
      </c>
      <c r="G1569" s="6">
        <v>0</v>
      </c>
      <c r="H1569" s="6">
        <v>0</v>
      </c>
      <c r="I1569" s="14">
        <v>1</v>
      </c>
      <c r="J1569" s="14">
        <v>0</v>
      </c>
      <c r="K1569" s="6">
        <v>0</v>
      </c>
      <c r="L1569" s="6">
        <v>0</v>
      </c>
      <c r="M1569" s="6">
        <v>0</v>
      </c>
      <c r="N1569" s="6">
        <v>2</v>
      </c>
      <c r="O1569" s="6">
        <v>10</v>
      </c>
      <c r="P1569" s="6">
        <v>0.05</v>
      </c>
      <c r="Q1569" s="6">
        <v>0</v>
      </c>
      <c r="R1569" s="6">
        <v>0</v>
      </c>
      <c r="S1569" s="6">
        <v>0</v>
      </c>
      <c r="T1569" s="11">
        <v>1</v>
      </c>
      <c r="U1569" s="6">
        <v>2</v>
      </c>
      <c r="V1569" s="6">
        <v>0</v>
      </c>
      <c r="W1569" s="6">
        <v>2.5</v>
      </c>
      <c r="X1569" s="6">
        <v>0</v>
      </c>
      <c r="Y1569" s="6">
        <v>0</v>
      </c>
      <c r="Z1569" s="6">
        <v>0</v>
      </c>
      <c r="AA1569" s="6">
        <v>0</v>
      </c>
      <c r="AB1569" s="14">
        <v>0</v>
      </c>
      <c r="AC1569" s="6">
        <v>0</v>
      </c>
      <c r="AD1569" s="6">
        <v>15</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6" t="s">
        <v>158</v>
      </c>
      <c r="AT1569" s="12" t="s">
        <v>159</v>
      </c>
      <c r="AU1569" s="6" t="s">
        <v>788</v>
      </c>
      <c r="AV1569" s="6" t="s">
        <v>158</v>
      </c>
      <c r="AW1569" s="6" t="s">
        <v>867</v>
      </c>
      <c r="AX1569" s="7" t="s">
        <v>160</v>
      </c>
      <c r="AY1569" s="6">
        <v>0</v>
      </c>
      <c r="AZ1569" s="13">
        <v>0</v>
      </c>
      <c r="BA1569" s="13">
        <v>0</v>
      </c>
      <c r="BB1569" s="33" t="s">
        <v>2032</v>
      </c>
      <c r="BC1569" s="6">
        <v>0</v>
      </c>
      <c r="BD1569" s="11">
        <v>0</v>
      </c>
      <c r="BE1569" s="6"/>
      <c r="BF1569" s="6"/>
      <c r="BG1569" s="6"/>
      <c r="BH1569" s="6">
        <v>80002025</v>
      </c>
      <c r="BI1569" s="9">
        <v>0</v>
      </c>
      <c r="BJ1569" s="6">
        <v>0</v>
      </c>
      <c r="BK1569" s="6">
        <v>0</v>
      </c>
      <c r="BL1569" s="6">
        <v>0</v>
      </c>
      <c r="BM1569" s="6">
        <v>0</v>
      </c>
      <c r="BN1569" s="6">
        <v>0</v>
      </c>
      <c r="BO1569" s="6">
        <v>0</v>
      </c>
    </row>
    <row r="1570" spans="3:67" ht="20.100000000000001" customHeight="1">
      <c r="C1570" s="14">
        <v>80001026</v>
      </c>
      <c r="D1570" s="12" t="s">
        <v>2033</v>
      </c>
      <c r="E1570" s="14">
        <v>1</v>
      </c>
      <c r="F1570" s="11">
        <v>80001026</v>
      </c>
      <c r="G1570" s="6">
        <v>0</v>
      </c>
      <c r="H1570" s="6">
        <v>0</v>
      </c>
      <c r="I1570" s="14">
        <v>1</v>
      </c>
      <c r="J1570" s="14">
        <v>0</v>
      </c>
      <c r="K1570" s="6">
        <v>0</v>
      </c>
      <c r="L1570" s="6">
        <v>0</v>
      </c>
      <c r="M1570" s="6">
        <v>0</v>
      </c>
      <c r="N1570" s="6">
        <v>2</v>
      </c>
      <c r="O1570" s="6">
        <v>1</v>
      </c>
      <c r="P1570" s="6">
        <v>0.1</v>
      </c>
      <c r="Q1570" s="6">
        <v>0</v>
      </c>
      <c r="R1570" s="6">
        <v>0</v>
      </c>
      <c r="S1570" s="6">
        <v>0</v>
      </c>
      <c r="T1570" s="11">
        <v>1</v>
      </c>
      <c r="U1570" s="6">
        <v>2</v>
      </c>
      <c r="V1570" s="6">
        <v>0</v>
      </c>
      <c r="W1570" s="6">
        <v>0</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v>80001004</v>
      </c>
      <c r="AT1570" s="12" t="s">
        <v>159</v>
      </c>
      <c r="AU1570" s="6">
        <v>0</v>
      </c>
      <c r="AV1570" s="6" t="s">
        <v>158</v>
      </c>
      <c r="AW1570" s="6">
        <v>0</v>
      </c>
      <c r="AX1570" s="7" t="s">
        <v>160</v>
      </c>
      <c r="AY1570" s="6">
        <v>0</v>
      </c>
      <c r="AZ1570" s="13">
        <v>0</v>
      </c>
      <c r="BA1570" s="13">
        <v>0</v>
      </c>
      <c r="BB1570" s="33" t="s">
        <v>2034</v>
      </c>
      <c r="BC1570" s="6">
        <v>0</v>
      </c>
      <c r="BD1570" s="11">
        <v>0</v>
      </c>
      <c r="BE1570" s="6"/>
      <c r="BF1570" s="6"/>
      <c r="BG1570" s="6"/>
      <c r="BH1570" s="6">
        <v>80002026</v>
      </c>
      <c r="BI1570" s="9">
        <v>0</v>
      </c>
      <c r="BJ1570" s="6">
        <v>0</v>
      </c>
      <c r="BK1570" s="6">
        <v>0</v>
      </c>
      <c r="BL1570" s="6">
        <v>0</v>
      </c>
      <c r="BM1570" s="6">
        <v>0</v>
      </c>
      <c r="BN1570" s="6">
        <v>0</v>
      </c>
      <c r="BO1570" s="6">
        <v>0</v>
      </c>
    </row>
    <row r="1571" spans="3:67" ht="20.100000000000001" customHeight="1">
      <c r="C1571" s="14">
        <v>80001027</v>
      </c>
      <c r="D1571" s="12" t="s">
        <v>2035</v>
      </c>
      <c r="E1571" s="11">
        <v>1</v>
      </c>
      <c r="F1571" s="11">
        <v>80001027</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2036</v>
      </c>
      <c r="AZ1571" s="13">
        <v>0</v>
      </c>
      <c r="BA1571" s="13">
        <v>0</v>
      </c>
      <c r="BB1571" s="37" t="s">
        <v>2037</v>
      </c>
      <c r="BC1571" s="11"/>
      <c r="BD1571" s="11">
        <v>0</v>
      </c>
      <c r="BE1571" s="11"/>
      <c r="BF1571" s="11"/>
      <c r="BG1571" s="11"/>
      <c r="BH1571" s="11">
        <v>80002027</v>
      </c>
      <c r="BI1571" s="11">
        <v>0</v>
      </c>
      <c r="BJ1571" s="6">
        <v>0</v>
      </c>
      <c r="BK1571" s="6">
        <v>0</v>
      </c>
      <c r="BL1571" s="6">
        <v>0</v>
      </c>
      <c r="BM1571" s="6">
        <v>0</v>
      </c>
      <c r="BN1571" s="6">
        <v>0</v>
      </c>
      <c r="BO1571" s="6">
        <v>0</v>
      </c>
    </row>
    <row r="1572" spans="3:67" ht="20.100000000000001" customHeight="1">
      <c r="C1572" s="14">
        <v>80001028</v>
      </c>
      <c r="D1572" s="12" t="s">
        <v>864</v>
      </c>
      <c r="E1572" s="11">
        <v>1</v>
      </c>
      <c r="F1572" s="11">
        <v>80001028</v>
      </c>
      <c r="G1572" s="14">
        <v>0</v>
      </c>
      <c r="H1572" s="13">
        <v>0</v>
      </c>
      <c r="I1572" s="14">
        <v>1</v>
      </c>
      <c r="J1572" s="14">
        <v>0</v>
      </c>
      <c r="K1572" s="14">
        <v>0</v>
      </c>
      <c r="L1572" s="11">
        <v>0</v>
      </c>
      <c r="M1572" s="11">
        <v>0</v>
      </c>
      <c r="N1572" s="11">
        <v>2</v>
      </c>
      <c r="O1572" s="11">
        <v>9</v>
      </c>
      <c r="P1572" s="11">
        <v>0.05</v>
      </c>
      <c r="Q1572" s="11">
        <v>0</v>
      </c>
      <c r="R1572" s="6">
        <v>0</v>
      </c>
      <c r="S1572" s="11">
        <v>0</v>
      </c>
      <c r="T1572" s="11">
        <v>1</v>
      </c>
      <c r="U1572" s="11">
        <v>2</v>
      </c>
      <c r="V1572" s="11">
        <v>0</v>
      </c>
      <c r="W1572" s="11">
        <v>2</v>
      </c>
      <c r="X1572" s="11">
        <v>0</v>
      </c>
      <c r="Y1572" s="11">
        <v>0</v>
      </c>
      <c r="Z1572" s="11">
        <v>0</v>
      </c>
      <c r="AA1572" s="11">
        <v>0</v>
      </c>
      <c r="AB1572" s="11">
        <v>0</v>
      </c>
      <c r="AC1572" s="11">
        <v>0</v>
      </c>
      <c r="AD1572" s="11">
        <v>3</v>
      </c>
      <c r="AE1572" s="11">
        <v>2</v>
      </c>
      <c r="AF1572" s="11" t="s">
        <v>167</v>
      </c>
      <c r="AG1572" s="6">
        <v>0</v>
      </c>
      <c r="AH1572" s="6">
        <v>0</v>
      </c>
      <c r="AI1572" s="6">
        <v>0</v>
      </c>
      <c r="AJ1572" s="6">
        <v>1.5</v>
      </c>
      <c r="AK1572" s="11">
        <v>0</v>
      </c>
      <c r="AL1572" s="11">
        <v>0</v>
      </c>
      <c r="AM1572" s="11">
        <v>0</v>
      </c>
      <c r="AN1572" s="11">
        <v>0</v>
      </c>
      <c r="AO1572" s="11">
        <v>3000</v>
      </c>
      <c r="AP1572" s="11">
        <v>0.5</v>
      </c>
      <c r="AQ1572" s="11">
        <v>0</v>
      </c>
      <c r="AR1572" s="6">
        <v>0</v>
      </c>
      <c r="AS1572" s="11">
        <v>0</v>
      </c>
      <c r="AT1572" s="12" t="s">
        <v>159</v>
      </c>
      <c r="AU1572" s="11">
        <v>0</v>
      </c>
      <c r="AV1572" s="14">
        <v>10000007</v>
      </c>
      <c r="AW1572" s="14">
        <v>23000040</v>
      </c>
      <c r="AX1572" s="12" t="s">
        <v>160</v>
      </c>
      <c r="AY1572" s="11">
        <v>0</v>
      </c>
      <c r="AZ1572" s="13">
        <v>0</v>
      </c>
      <c r="BA1572" s="13">
        <v>1</v>
      </c>
      <c r="BB1572" s="37" t="s">
        <v>2038</v>
      </c>
      <c r="BC1572" s="11">
        <v>0</v>
      </c>
      <c r="BD1572" s="11">
        <v>0</v>
      </c>
      <c r="BE1572" s="11"/>
      <c r="BF1572" s="11"/>
      <c r="BG1572" s="11"/>
      <c r="BH1572" s="11">
        <v>80002028</v>
      </c>
      <c r="BI1572" s="11">
        <v>0</v>
      </c>
      <c r="BJ1572" s="6">
        <v>0</v>
      </c>
      <c r="BK1572" s="6">
        <v>0</v>
      </c>
      <c r="BL1572" s="6">
        <v>0</v>
      </c>
      <c r="BM1572" s="6">
        <v>0</v>
      </c>
      <c r="BN1572" s="6">
        <v>0</v>
      </c>
      <c r="BO1572" s="6">
        <v>0</v>
      </c>
    </row>
    <row r="1573" spans="3:67" ht="20.100000000000001" customHeight="1">
      <c r="C1573" s="14">
        <f t="shared" ref="C1573:C1592" si="112">C1545+1000</f>
        <v>80002001</v>
      </c>
      <c r="D1573" s="12" t="s">
        <v>2039</v>
      </c>
      <c r="E1573" s="11">
        <v>1</v>
      </c>
      <c r="F1573" s="11">
        <v>80002001</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2040</v>
      </c>
      <c r="AZ1573" s="13">
        <v>0</v>
      </c>
      <c r="BA1573" s="13">
        <v>0</v>
      </c>
      <c r="BB1573" s="37" t="s">
        <v>2041</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80002002</v>
      </c>
      <c r="D1574" s="12" t="s">
        <v>2042</v>
      </c>
      <c r="E1574" s="11">
        <v>1</v>
      </c>
      <c r="F1574" s="11">
        <v>80002002</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950</v>
      </c>
      <c r="AZ1574" s="13">
        <v>0</v>
      </c>
      <c r="BA1574" s="13">
        <v>0</v>
      </c>
      <c r="BB1574" s="37" t="s">
        <v>951</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80002003</v>
      </c>
      <c r="D1575" s="12" t="s">
        <v>2043</v>
      </c>
      <c r="E1575" s="11">
        <v>1</v>
      </c>
      <c r="F1575" s="11">
        <v>80002003</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2044</v>
      </c>
      <c r="AZ1575" s="13">
        <v>0</v>
      </c>
      <c r="BA1575" s="13">
        <v>0</v>
      </c>
      <c r="BB1575" s="37" t="s">
        <v>2045</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80002004</v>
      </c>
      <c r="D1576" s="12" t="s">
        <v>2046</v>
      </c>
      <c r="E1576" s="11">
        <v>1</v>
      </c>
      <c r="F1576" s="11">
        <v>80002004</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t="s">
        <v>2047</v>
      </c>
      <c r="AZ1576" s="13">
        <v>0</v>
      </c>
      <c r="BA1576" s="13">
        <v>0</v>
      </c>
      <c r="BB1576" s="37" t="s">
        <v>2048</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80002005</v>
      </c>
      <c r="D1577" s="12" t="s">
        <v>2049</v>
      </c>
      <c r="E1577" s="11">
        <v>1</v>
      </c>
      <c r="F1577" s="11">
        <v>80002005</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2050</v>
      </c>
      <c r="AZ1577" s="13">
        <v>0</v>
      </c>
      <c r="BA1577" s="13">
        <v>0</v>
      </c>
      <c r="BB1577" s="37" t="s">
        <v>2051</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80002006</v>
      </c>
      <c r="D1578" s="12" t="s">
        <v>2052</v>
      </c>
      <c r="E1578" s="11">
        <v>1</v>
      </c>
      <c r="F1578" s="11">
        <v>80002006</v>
      </c>
      <c r="G1578" s="14">
        <v>0</v>
      </c>
      <c r="H1578" s="13">
        <v>0</v>
      </c>
      <c r="I1578" s="14">
        <v>1</v>
      </c>
      <c r="J1578" s="14">
        <v>0</v>
      </c>
      <c r="K1578" s="14">
        <v>0</v>
      </c>
      <c r="L1578" s="11">
        <v>0</v>
      </c>
      <c r="M1578" s="11">
        <v>0</v>
      </c>
      <c r="N1578" s="11">
        <v>5</v>
      </c>
      <c r="O1578" s="104">
        <v>0</v>
      </c>
      <c r="P1578" s="104">
        <v>0</v>
      </c>
      <c r="Q1578" s="104">
        <v>0</v>
      </c>
      <c r="R1578" s="6">
        <v>0</v>
      </c>
      <c r="S1578" s="104">
        <v>0</v>
      </c>
      <c r="T1578" s="104">
        <v>1</v>
      </c>
      <c r="U1578" s="104">
        <v>2</v>
      </c>
      <c r="V1578" s="104">
        <v>0</v>
      </c>
      <c r="W1578" s="11">
        <v>1</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04" t="s">
        <v>2053</v>
      </c>
      <c r="AZ1578" s="13">
        <v>0</v>
      </c>
      <c r="BA1578" s="13">
        <v>0</v>
      </c>
      <c r="BB1578" s="150" t="s">
        <v>2054</v>
      </c>
      <c r="BC1578" s="11"/>
      <c r="BD1578" s="11">
        <v>0</v>
      </c>
      <c r="BE1578" s="11"/>
      <c r="BF1578" s="11"/>
      <c r="BG1578" s="11"/>
      <c r="BH1578" s="104"/>
      <c r="BI1578" s="11">
        <v>0</v>
      </c>
      <c r="BJ1578" s="6">
        <v>0</v>
      </c>
      <c r="BK1578" s="6">
        <v>0</v>
      </c>
      <c r="BL1578" s="6">
        <v>0</v>
      </c>
      <c r="BM1578" s="6">
        <v>0</v>
      </c>
      <c r="BN1578" s="6">
        <v>0</v>
      </c>
      <c r="BO1578" s="6">
        <v>0</v>
      </c>
    </row>
    <row r="1579" spans="3:67" ht="20.100000000000001" customHeight="1">
      <c r="C1579" s="14">
        <f t="shared" si="112"/>
        <v>80002007</v>
      </c>
      <c r="D1579" s="12" t="s">
        <v>2055</v>
      </c>
      <c r="E1579" s="11">
        <v>1</v>
      </c>
      <c r="F1579" s="11">
        <v>80002007</v>
      </c>
      <c r="G1579" s="14">
        <v>0</v>
      </c>
      <c r="H1579" s="13">
        <v>0</v>
      </c>
      <c r="I1579" s="14">
        <v>1</v>
      </c>
      <c r="J1579" s="14">
        <v>0</v>
      </c>
      <c r="K1579" s="14">
        <v>0</v>
      </c>
      <c r="L1579" s="11">
        <v>0</v>
      </c>
      <c r="M1579" s="11">
        <v>0</v>
      </c>
      <c r="N1579" s="11">
        <v>2</v>
      </c>
      <c r="O1579" s="11">
        <v>3</v>
      </c>
      <c r="P1579" s="11">
        <v>0.2</v>
      </c>
      <c r="Q1579" s="11">
        <v>0</v>
      </c>
      <c r="R1579" s="6">
        <v>0</v>
      </c>
      <c r="S1579" s="11">
        <v>0</v>
      </c>
      <c r="T1579" s="11">
        <v>1</v>
      </c>
      <c r="U1579" s="11">
        <v>2</v>
      </c>
      <c r="V1579" s="11">
        <v>0</v>
      </c>
      <c r="W1579" s="11">
        <v>1</v>
      </c>
      <c r="X1579" s="11">
        <v>0</v>
      </c>
      <c r="Y1579" s="11">
        <v>0</v>
      </c>
      <c r="Z1579" s="11">
        <v>0</v>
      </c>
      <c r="AA1579" s="11">
        <v>0</v>
      </c>
      <c r="AB1579" s="11">
        <v>0</v>
      </c>
      <c r="AC1579" s="11">
        <v>0</v>
      </c>
      <c r="AD1579" s="11">
        <v>9</v>
      </c>
      <c r="AE1579" s="11">
        <v>1</v>
      </c>
      <c r="AF1579" s="11">
        <v>0</v>
      </c>
      <c r="AG1579" s="6">
        <v>1</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c r="AZ1579" s="13">
        <v>0</v>
      </c>
      <c r="BA1579" s="13">
        <v>0</v>
      </c>
      <c r="BB1579" s="37" t="s">
        <v>1992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80002008</v>
      </c>
      <c r="D1580" s="12" t="s">
        <v>2056</v>
      </c>
      <c r="E1580" s="11">
        <v>1</v>
      </c>
      <c r="F1580" s="11">
        <v>80002008</v>
      </c>
      <c r="G1580" s="14">
        <v>0</v>
      </c>
      <c r="H1580" s="13">
        <v>0</v>
      </c>
      <c r="I1580" s="14">
        <v>1</v>
      </c>
      <c r="J1580" s="14">
        <v>0</v>
      </c>
      <c r="K1580" s="14">
        <v>0</v>
      </c>
      <c r="L1580" s="11">
        <v>0</v>
      </c>
      <c r="M1580" s="11">
        <v>0</v>
      </c>
      <c r="N1580" s="11">
        <v>2</v>
      </c>
      <c r="O1580" s="11">
        <v>3</v>
      </c>
      <c r="P1580" s="11">
        <v>0.5</v>
      </c>
      <c r="Q1580" s="11">
        <v>0</v>
      </c>
      <c r="R1580" s="6">
        <v>0</v>
      </c>
      <c r="S1580" s="11">
        <v>0</v>
      </c>
      <c r="T1580" s="11">
        <v>1</v>
      </c>
      <c r="U1580" s="11">
        <v>2</v>
      </c>
      <c r="V1580" s="11">
        <v>0</v>
      </c>
      <c r="W1580" s="11">
        <v>0.5</v>
      </c>
      <c r="X1580" s="11">
        <v>0</v>
      </c>
      <c r="Y1580" s="11">
        <v>0</v>
      </c>
      <c r="Z1580" s="11">
        <v>0</v>
      </c>
      <c r="AA1580" s="11">
        <v>0</v>
      </c>
      <c r="AB1580" s="11">
        <v>0</v>
      </c>
      <c r="AC1580" s="11">
        <v>0</v>
      </c>
      <c r="AD1580" s="11">
        <v>9</v>
      </c>
      <c r="AE1580" s="11">
        <v>1</v>
      </c>
      <c r="AF1580" s="11">
        <v>0</v>
      </c>
      <c r="AG1580" s="6">
        <v>1</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c r="AZ1580" s="13">
        <v>0</v>
      </c>
      <c r="BA1580" s="13">
        <v>0</v>
      </c>
      <c r="BB1580" s="37" t="s">
        <v>2057</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80002009</v>
      </c>
      <c r="D1581" s="12" t="s">
        <v>2058</v>
      </c>
      <c r="E1581" s="11">
        <v>1</v>
      </c>
      <c r="F1581" s="11">
        <v>80002009</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2059</v>
      </c>
      <c r="AZ1581" s="13">
        <v>0</v>
      </c>
      <c r="BA1581" s="13">
        <v>0</v>
      </c>
      <c r="BB1581" s="37" t="s">
        <v>2060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80002010</v>
      </c>
      <c r="D1582" s="12" t="s">
        <v>2061</v>
      </c>
      <c r="E1582" s="11">
        <v>1</v>
      </c>
      <c r="F1582" s="11">
        <v>80002010</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2062</v>
      </c>
      <c r="AZ1582" s="13">
        <v>0</v>
      </c>
      <c r="BA1582" s="13">
        <v>0</v>
      </c>
      <c r="BB1582" s="37" t="s">
        <v>871</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80002011</v>
      </c>
      <c r="D1583" s="12" t="s">
        <v>2063</v>
      </c>
      <c r="E1583" s="11">
        <v>1</v>
      </c>
      <c r="F1583" s="11">
        <v>80002011</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2064</v>
      </c>
      <c r="AZ1583" s="13">
        <v>0</v>
      </c>
      <c r="BA1583" s="13">
        <v>0</v>
      </c>
      <c r="BB1583" s="37" t="s">
        <v>2065</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80002012</v>
      </c>
      <c r="D1584" s="12" t="s">
        <v>2066</v>
      </c>
      <c r="E1584" s="11">
        <v>1</v>
      </c>
      <c r="F1584" s="11">
        <v>80002012</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2067</v>
      </c>
      <c r="AZ1584" s="13">
        <v>0</v>
      </c>
      <c r="BA1584" s="13">
        <v>0</v>
      </c>
      <c r="BB1584" s="37" t="s">
        <v>2068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80002013</v>
      </c>
      <c r="D1585" s="12" t="s">
        <v>2069</v>
      </c>
      <c r="E1585" s="11">
        <v>1</v>
      </c>
      <c r="F1585" s="11">
        <v>80002013</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2070</v>
      </c>
      <c r="AZ1585" s="13">
        <v>0</v>
      </c>
      <c r="BA1585" s="13">
        <v>0</v>
      </c>
      <c r="BB1585" s="37" t="s">
        <v>2071</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80002014</v>
      </c>
      <c r="D1586" s="12" t="s">
        <v>2072</v>
      </c>
      <c r="E1586" s="11">
        <v>1</v>
      </c>
      <c r="F1586" s="11">
        <v>80002014</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2073</v>
      </c>
      <c r="AZ1586" s="13">
        <v>0</v>
      </c>
      <c r="BA1586" s="13">
        <v>0</v>
      </c>
      <c r="BB1586" s="37" t="s">
        <v>2074</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04">
        <f t="shared" si="112"/>
        <v>80002015</v>
      </c>
      <c r="D1587" s="141" t="s">
        <v>2075</v>
      </c>
      <c r="E1587" s="104">
        <v>1</v>
      </c>
      <c r="F1587" s="104">
        <v>80002015</v>
      </c>
      <c r="G1587" s="104">
        <v>0</v>
      </c>
      <c r="H1587" s="104">
        <v>0</v>
      </c>
      <c r="I1587" s="14">
        <v>1</v>
      </c>
      <c r="J1587" s="14">
        <v>0</v>
      </c>
      <c r="K1587" s="104">
        <v>0</v>
      </c>
      <c r="L1587" s="104">
        <v>0</v>
      </c>
      <c r="M1587" s="104">
        <v>0</v>
      </c>
      <c r="N1587" s="104">
        <v>2</v>
      </c>
      <c r="O1587" s="104">
        <v>0</v>
      </c>
      <c r="P1587" s="104">
        <v>0</v>
      </c>
      <c r="Q1587" s="104">
        <v>0</v>
      </c>
      <c r="R1587" s="6">
        <v>0</v>
      </c>
      <c r="S1587" s="104">
        <v>0</v>
      </c>
      <c r="T1587" s="104">
        <v>1</v>
      </c>
      <c r="U1587" s="104">
        <v>2</v>
      </c>
      <c r="V1587" s="104">
        <v>0</v>
      </c>
      <c r="W1587" s="104">
        <v>0</v>
      </c>
      <c r="X1587" s="104">
        <v>0</v>
      </c>
      <c r="Y1587" s="104">
        <v>0</v>
      </c>
      <c r="Z1587" s="104">
        <v>0</v>
      </c>
      <c r="AA1587" s="104">
        <v>0</v>
      </c>
      <c r="AB1587" s="104">
        <v>0</v>
      </c>
      <c r="AC1587" s="104">
        <v>0</v>
      </c>
      <c r="AD1587" s="104">
        <v>9</v>
      </c>
      <c r="AE1587" s="104">
        <v>2</v>
      </c>
      <c r="AF1587" s="104" t="s">
        <v>167</v>
      </c>
      <c r="AG1587" s="104">
        <v>2</v>
      </c>
      <c r="AH1587" s="104">
        <v>2</v>
      </c>
      <c r="AI1587" s="6">
        <v>0</v>
      </c>
      <c r="AJ1587" s="104">
        <v>1.5</v>
      </c>
      <c r="AK1587" s="104">
        <v>0</v>
      </c>
      <c r="AL1587" s="104">
        <v>0</v>
      </c>
      <c r="AM1587" s="104">
        <v>0</v>
      </c>
      <c r="AN1587" s="104">
        <v>1</v>
      </c>
      <c r="AO1587" s="104">
        <v>3000</v>
      </c>
      <c r="AP1587" s="104">
        <v>0.5</v>
      </c>
      <c r="AQ1587" s="104">
        <v>0</v>
      </c>
      <c r="AR1587" s="104">
        <v>0</v>
      </c>
      <c r="AS1587" s="104" t="s">
        <v>158</v>
      </c>
      <c r="AT1587" s="12" t="s">
        <v>159</v>
      </c>
      <c r="AU1587" s="104">
        <v>0</v>
      </c>
      <c r="AV1587" s="104">
        <v>0</v>
      </c>
      <c r="AW1587" s="104">
        <v>0</v>
      </c>
      <c r="AX1587" s="141" t="s">
        <v>160</v>
      </c>
      <c r="AY1587" s="104"/>
      <c r="AZ1587" s="104">
        <v>0</v>
      </c>
      <c r="BA1587" s="104">
        <v>0</v>
      </c>
      <c r="BB1587" s="150" t="s">
        <v>2076</v>
      </c>
      <c r="BC1587" s="104"/>
      <c r="BD1587" s="11">
        <v>0</v>
      </c>
      <c r="BE1587" s="104"/>
      <c r="BF1587" s="104"/>
      <c r="BG1587" s="104"/>
      <c r="BH1587" s="104"/>
      <c r="BI1587" s="11">
        <v>0</v>
      </c>
      <c r="BJ1587" s="6">
        <v>0</v>
      </c>
      <c r="BK1587" s="6">
        <v>0</v>
      </c>
      <c r="BL1587" s="6">
        <v>0</v>
      </c>
      <c r="BM1587" s="6">
        <v>0</v>
      </c>
      <c r="BN1587" s="6">
        <v>0</v>
      </c>
      <c r="BO1587" s="6">
        <v>0</v>
      </c>
    </row>
    <row r="1588" spans="3:67" ht="20.100000000000001" customHeight="1">
      <c r="C1588" s="14">
        <f t="shared" si="112"/>
        <v>80002016</v>
      </c>
      <c r="D1588" s="12" t="s">
        <v>2077</v>
      </c>
      <c r="E1588" s="11">
        <v>1</v>
      </c>
      <c r="F1588" s="11">
        <v>80002016</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2078</v>
      </c>
      <c r="AZ1588" s="13">
        <v>0</v>
      </c>
      <c r="BA1588" s="13">
        <v>0</v>
      </c>
      <c r="BB1588" s="37" t="s">
        <v>2079</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80002017</v>
      </c>
      <c r="D1589" s="12" t="s">
        <v>2080</v>
      </c>
      <c r="E1589" s="11">
        <v>1</v>
      </c>
      <c r="F1589" s="11">
        <v>80002017</v>
      </c>
      <c r="G1589" s="14">
        <v>0</v>
      </c>
      <c r="H1589" s="13">
        <v>0</v>
      </c>
      <c r="I1589" s="14">
        <v>1</v>
      </c>
      <c r="J1589" s="14">
        <v>0</v>
      </c>
      <c r="K1589" s="14">
        <v>0</v>
      </c>
      <c r="L1589" s="11">
        <v>0</v>
      </c>
      <c r="M1589" s="11">
        <v>0</v>
      </c>
      <c r="N1589" s="11">
        <v>2</v>
      </c>
      <c r="O1589" s="11">
        <v>3</v>
      </c>
      <c r="P1589" s="11">
        <v>0.2</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80010171</v>
      </c>
      <c r="AS1589" s="11" t="s">
        <v>158</v>
      </c>
      <c r="AT1589" s="12" t="s">
        <v>159</v>
      </c>
      <c r="AU1589" s="11">
        <v>0</v>
      </c>
      <c r="AV1589" s="14">
        <v>0</v>
      </c>
      <c r="AW1589" s="14">
        <v>0</v>
      </c>
      <c r="AX1589" s="12" t="s">
        <v>160</v>
      </c>
      <c r="AY1589" s="11"/>
      <c r="AZ1589" s="13">
        <v>0</v>
      </c>
      <c r="BA1589" s="13">
        <v>0</v>
      </c>
      <c r="BB1589" s="150" t="s">
        <v>2081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80002018</v>
      </c>
      <c r="D1590" s="12" t="s">
        <v>2082</v>
      </c>
      <c r="E1590" s="11">
        <v>1</v>
      </c>
      <c r="F1590" s="11">
        <v>80002018</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2083</v>
      </c>
      <c r="AZ1590" s="13">
        <v>0</v>
      </c>
      <c r="BA1590" s="13">
        <v>0</v>
      </c>
      <c r="BB1590" s="37" t="s">
        <v>2084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80002019</v>
      </c>
      <c r="D1591" s="12" t="s">
        <v>2085</v>
      </c>
      <c r="E1591" s="11">
        <v>1</v>
      </c>
      <c r="F1591" s="11">
        <v>80002019</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159</v>
      </c>
      <c r="AU1591" s="11">
        <v>0</v>
      </c>
      <c r="AV1591" s="14">
        <v>0</v>
      </c>
      <c r="AW1591" s="14">
        <v>0</v>
      </c>
      <c r="AX1591" s="12" t="s">
        <v>160</v>
      </c>
      <c r="AY1591" s="11" t="s">
        <v>2086</v>
      </c>
      <c r="AZ1591" s="13">
        <v>0</v>
      </c>
      <c r="BA1591" s="13">
        <v>0</v>
      </c>
      <c r="BB1591" s="37" t="s">
        <v>2087</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80002020</v>
      </c>
      <c r="D1592" s="12" t="s">
        <v>2088</v>
      </c>
      <c r="E1592" s="11">
        <v>1</v>
      </c>
      <c r="F1592" s="11">
        <v>80002020</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2089</v>
      </c>
      <c r="AZ1592" s="13">
        <v>0</v>
      </c>
      <c r="BA1592" s="13">
        <v>0</v>
      </c>
      <c r="BB1592" s="37" t="s">
        <v>2090</v>
      </c>
      <c r="BC1592" s="11"/>
      <c r="BD1592" s="11">
        <v>0</v>
      </c>
      <c r="BE1592" s="11"/>
      <c r="BF1592" s="11"/>
      <c r="BG1592" s="11"/>
      <c r="BH1592" s="14"/>
      <c r="BI1592" s="11">
        <v>0</v>
      </c>
      <c r="BJ1592" s="6">
        <v>0</v>
      </c>
      <c r="BK1592" s="6">
        <v>0</v>
      </c>
      <c r="BL1592" s="6">
        <v>0</v>
      </c>
      <c r="BM1592" s="6">
        <v>0</v>
      </c>
      <c r="BN1592" s="6">
        <v>0</v>
      </c>
      <c r="BO1592" s="6">
        <v>0</v>
      </c>
    </row>
    <row r="1593" spans="3:67" ht="20.25" customHeight="1">
      <c r="C1593" s="14">
        <f t="shared" ref="C1593:C1600" si="113">C1565+1000</f>
        <v>80002021</v>
      </c>
      <c r="D1593" s="12" t="s">
        <v>2091</v>
      </c>
      <c r="E1593" s="14">
        <v>1</v>
      </c>
      <c r="F1593" s="11">
        <v>80002021</v>
      </c>
      <c r="G1593" s="14">
        <v>0</v>
      </c>
      <c r="H1593" s="13">
        <v>0</v>
      </c>
      <c r="I1593" s="14">
        <v>1</v>
      </c>
      <c r="J1593" s="14">
        <v>0</v>
      </c>
      <c r="K1593" s="14">
        <v>0</v>
      </c>
      <c r="L1593" s="11">
        <v>0</v>
      </c>
      <c r="M1593" s="11">
        <v>0</v>
      </c>
      <c r="N1593" s="11">
        <v>2</v>
      </c>
      <c r="O1593" s="11">
        <v>10</v>
      </c>
      <c r="P1593" s="11">
        <v>0.2</v>
      </c>
      <c r="Q1593" s="11">
        <v>0</v>
      </c>
      <c r="R1593" s="6">
        <v>0</v>
      </c>
      <c r="S1593" s="11">
        <v>0</v>
      </c>
      <c r="T1593" s="11">
        <v>1</v>
      </c>
      <c r="U1593" s="11">
        <v>2</v>
      </c>
      <c r="V1593" s="11">
        <v>0</v>
      </c>
      <c r="W1593" s="11">
        <v>2</v>
      </c>
      <c r="X1593" s="11">
        <v>0</v>
      </c>
      <c r="Y1593" s="11">
        <v>0</v>
      </c>
      <c r="Z1593" s="11">
        <v>0</v>
      </c>
      <c r="AA1593" s="11">
        <v>0</v>
      </c>
      <c r="AB1593" s="11">
        <v>0</v>
      </c>
      <c r="AC1593" s="11">
        <v>0</v>
      </c>
      <c r="AD1593" s="11">
        <v>5</v>
      </c>
      <c r="AE1593" s="11">
        <v>1</v>
      </c>
      <c r="AF1593" s="11">
        <v>3</v>
      </c>
      <c r="AG1593" s="6">
        <v>1</v>
      </c>
      <c r="AH1593" s="6">
        <v>1</v>
      </c>
      <c r="AI1593" s="6">
        <v>0</v>
      </c>
      <c r="AJ1593" s="6">
        <v>3</v>
      </c>
      <c r="AK1593" s="11">
        <v>0</v>
      </c>
      <c r="AL1593" s="11">
        <v>0</v>
      </c>
      <c r="AM1593" s="11">
        <v>0</v>
      </c>
      <c r="AN1593" s="11">
        <v>3</v>
      </c>
      <c r="AO1593" s="11">
        <v>5000</v>
      </c>
      <c r="AP1593" s="11">
        <v>0.5</v>
      </c>
      <c r="AQ1593" s="11">
        <v>0</v>
      </c>
      <c r="AR1593" s="6">
        <v>0</v>
      </c>
      <c r="AS1593" s="11">
        <v>0</v>
      </c>
      <c r="AT1593" s="12" t="s">
        <v>159</v>
      </c>
      <c r="AU1593" s="6" t="s">
        <v>788</v>
      </c>
      <c r="AV1593" s="14">
        <v>10000007</v>
      </c>
      <c r="AW1593" s="183">
        <v>23000080</v>
      </c>
      <c r="AX1593" s="12" t="s">
        <v>160</v>
      </c>
      <c r="AY1593" s="15" t="s">
        <v>158</v>
      </c>
      <c r="AZ1593" s="13">
        <v>0</v>
      </c>
      <c r="BA1593" s="13">
        <v>0</v>
      </c>
      <c r="BB1593" s="37" t="s">
        <v>953</v>
      </c>
      <c r="BC1593" s="14">
        <v>0</v>
      </c>
      <c r="BD1593" s="11">
        <v>0</v>
      </c>
      <c r="BE1593" s="11"/>
      <c r="BF1593" s="11"/>
      <c r="BG1593" s="11"/>
      <c r="BH1593" s="14"/>
      <c r="BI1593" s="9">
        <v>0</v>
      </c>
      <c r="BJ1593" s="6">
        <v>0</v>
      </c>
      <c r="BK1593" s="6">
        <v>0</v>
      </c>
      <c r="BL1593" s="6">
        <v>0</v>
      </c>
      <c r="BM1593" s="6">
        <v>0</v>
      </c>
      <c r="BN1593" s="6">
        <v>0</v>
      </c>
      <c r="BO1593" s="6">
        <v>0</v>
      </c>
    </row>
    <row r="1594" spans="3:67" ht="20.100000000000001" customHeight="1">
      <c r="C1594" s="14">
        <f t="shared" si="113"/>
        <v>80002022</v>
      </c>
      <c r="D1594" s="12" t="s">
        <v>2092</v>
      </c>
      <c r="E1594" s="14">
        <v>1</v>
      </c>
      <c r="F1594" s="11">
        <v>80002022</v>
      </c>
      <c r="G1594" s="6">
        <v>0</v>
      </c>
      <c r="H1594" s="6">
        <v>0</v>
      </c>
      <c r="I1594" s="14">
        <v>1</v>
      </c>
      <c r="J1594" s="14">
        <v>0</v>
      </c>
      <c r="K1594" s="6">
        <v>0</v>
      </c>
      <c r="L1594" s="6">
        <v>0</v>
      </c>
      <c r="M1594" s="6">
        <v>0</v>
      </c>
      <c r="N1594" s="6">
        <v>2</v>
      </c>
      <c r="O1594" s="6">
        <v>1</v>
      </c>
      <c r="P1594" s="6">
        <v>0.2</v>
      </c>
      <c r="Q1594" s="6">
        <v>0</v>
      </c>
      <c r="R1594" s="6">
        <v>0</v>
      </c>
      <c r="S1594" s="6">
        <v>0</v>
      </c>
      <c r="T1594" s="11">
        <v>1</v>
      </c>
      <c r="U1594" s="6">
        <v>2</v>
      </c>
      <c r="V1594" s="6">
        <v>0</v>
      </c>
      <c r="W1594" s="6">
        <v>0</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185" t="s">
        <v>955</v>
      </c>
      <c r="AT1594" s="12" t="s">
        <v>159</v>
      </c>
      <c r="AU1594" s="6" t="s">
        <v>788</v>
      </c>
      <c r="AV1594" s="6" t="s">
        <v>158</v>
      </c>
      <c r="AW1594" s="6">
        <v>0</v>
      </c>
      <c r="AX1594" s="7" t="s">
        <v>160</v>
      </c>
      <c r="AY1594" s="6">
        <v>0</v>
      </c>
      <c r="AZ1594" s="13">
        <v>0</v>
      </c>
      <c r="BA1594" s="13">
        <v>0</v>
      </c>
      <c r="BB1594" s="37" t="s">
        <v>956</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80002023</v>
      </c>
      <c r="D1595" s="12" t="s">
        <v>2093</v>
      </c>
      <c r="E1595" s="11">
        <v>1</v>
      </c>
      <c r="F1595" s="11">
        <v>80002023</v>
      </c>
      <c r="G1595" s="14">
        <v>0</v>
      </c>
      <c r="H1595" s="13">
        <v>0</v>
      </c>
      <c r="I1595" s="14">
        <v>1</v>
      </c>
      <c r="J1595" s="14">
        <v>0</v>
      </c>
      <c r="K1595" s="14">
        <v>0</v>
      </c>
      <c r="L1595" s="11">
        <v>0</v>
      </c>
      <c r="M1595" s="11">
        <v>0</v>
      </c>
      <c r="N1595" s="11">
        <v>2</v>
      </c>
      <c r="O1595" s="11">
        <v>9</v>
      </c>
      <c r="P1595" s="11">
        <v>0.3</v>
      </c>
      <c r="Q1595" s="11">
        <v>0</v>
      </c>
      <c r="R1595" s="6">
        <v>0</v>
      </c>
      <c r="S1595" s="11">
        <v>0</v>
      </c>
      <c r="T1595" s="11">
        <v>1</v>
      </c>
      <c r="U1595" s="11">
        <v>2</v>
      </c>
      <c r="V1595" s="11">
        <v>0</v>
      </c>
      <c r="W1595" s="11">
        <v>0</v>
      </c>
      <c r="X1595" s="11">
        <v>0</v>
      </c>
      <c r="Y1595" s="11">
        <v>0</v>
      </c>
      <c r="Z1595" s="11">
        <v>0</v>
      </c>
      <c r="AA1595" s="11">
        <v>0</v>
      </c>
      <c r="AB1595" s="11">
        <v>0</v>
      </c>
      <c r="AC1595" s="11">
        <v>0</v>
      </c>
      <c r="AD1595" s="11">
        <v>10</v>
      </c>
      <c r="AE1595" s="11">
        <v>0</v>
      </c>
      <c r="AF1595" s="11">
        <v>3</v>
      </c>
      <c r="AG1595" s="6">
        <v>7</v>
      </c>
      <c r="AH1595" s="6">
        <v>0</v>
      </c>
      <c r="AI1595" s="6">
        <v>0</v>
      </c>
      <c r="AJ1595" s="6">
        <v>10</v>
      </c>
      <c r="AK1595" s="11">
        <v>0</v>
      </c>
      <c r="AL1595" s="11">
        <v>0</v>
      </c>
      <c r="AM1595" s="11">
        <v>0</v>
      </c>
      <c r="AN1595" s="11">
        <v>0</v>
      </c>
      <c r="AO1595" s="11">
        <v>3000</v>
      </c>
      <c r="AP1595" s="11">
        <v>0.5</v>
      </c>
      <c r="AQ1595" s="11">
        <v>0</v>
      </c>
      <c r="AR1595" s="6">
        <v>0</v>
      </c>
      <c r="AS1595" s="11">
        <v>80002003</v>
      </c>
      <c r="AT1595" s="12" t="s">
        <v>159</v>
      </c>
      <c r="AU1595" s="11">
        <v>0</v>
      </c>
      <c r="AV1595" s="14">
        <v>0</v>
      </c>
      <c r="AW1595" s="14">
        <v>0</v>
      </c>
      <c r="AX1595" s="12" t="s">
        <v>160</v>
      </c>
      <c r="AY1595" s="11">
        <v>0</v>
      </c>
      <c r="AZ1595" s="13">
        <v>0</v>
      </c>
      <c r="BA1595" s="13">
        <v>0</v>
      </c>
      <c r="BB1595" s="37" t="s">
        <v>863</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3"/>
        <v>80002024</v>
      </c>
      <c r="D1596" s="12" t="s">
        <v>2094</v>
      </c>
      <c r="E1596" s="11">
        <v>1</v>
      </c>
      <c r="F1596" s="11">
        <v>80002024</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10</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2029</v>
      </c>
      <c r="AZ1596" s="13">
        <v>0</v>
      </c>
      <c r="BA1596" s="13">
        <v>0</v>
      </c>
      <c r="BB1596" s="37" t="s">
        <v>2095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80002025</v>
      </c>
      <c r="D1597" s="12" t="s">
        <v>2096</v>
      </c>
      <c r="E1597" s="14">
        <v>1</v>
      </c>
      <c r="F1597" s="11">
        <v>80002025</v>
      </c>
      <c r="G1597" s="6">
        <v>0</v>
      </c>
      <c r="H1597" s="6">
        <v>0</v>
      </c>
      <c r="I1597" s="14">
        <v>1</v>
      </c>
      <c r="J1597" s="14">
        <v>0</v>
      </c>
      <c r="K1597" s="6">
        <v>0</v>
      </c>
      <c r="L1597" s="6">
        <v>0</v>
      </c>
      <c r="M1597" s="6">
        <v>0</v>
      </c>
      <c r="N1597" s="6">
        <v>2</v>
      </c>
      <c r="O1597" s="6">
        <v>10</v>
      </c>
      <c r="P1597" s="6">
        <v>0.1</v>
      </c>
      <c r="Q1597" s="6">
        <v>0</v>
      </c>
      <c r="R1597" s="6">
        <v>0</v>
      </c>
      <c r="S1597" s="6">
        <v>0</v>
      </c>
      <c r="T1597" s="11">
        <v>1</v>
      </c>
      <c r="U1597" s="6">
        <v>2</v>
      </c>
      <c r="V1597" s="6">
        <v>0</v>
      </c>
      <c r="W1597" s="6">
        <v>2.5</v>
      </c>
      <c r="X1597" s="6">
        <v>0</v>
      </c>
      <c r="Y1597" s="6">
        <v>0</v>
      </c>
      <c r="Z1597" s="6">
        <v>0</v>
      </c>
      <c r="AA1597" s="6">
        <v>0</v>
      </c>
      <c r="AB1597" s="14">
        <v>0</v>
      </c>
      <c r="AC1597" s="6">
        <v>0</v>
      </c>
      <c r="AD1597" s="6">
        <v>10</v>
      </c>
      <c r="AE1597" s="6">
        <v>0</v>
      </c>
      <c r="AF1597" s="6">
        <v>0</v>
      </c>
      <c r="AG1597" s="6">
        <v>7</v>
      </c>
      <c r="AH1597" s="6">
        <v>0</v>
      </c>
      <c r="AI1597" s="6">
        <v>0</v>
      </c>
      <c r="AJ1597" s="6">
        <v>6</v>
      </c>
      <c r="AK1597" s="6">
        <v>0</v>
      </c>
      <c r="AL1597" s="6">
        <v>0</v>
      </c>
      <c r="AM1597" s="6">
        <v>0</v>
      </c>
      <c r="AN1597" s="6">
        <v>0</v>
      </c>
      <c r="AO1597" s="6">
        <v>1000</v>
      </c>
      <c r="AP1597" s="6">
        <v>0</v>
      </c>
      <c r="AQ1597" s="6">
        <v>0</v>
      </c>
      <c r="AR1597" s="6">
        <v>0</v>
      </c>
      <c r="AS1597" s="6" t="s">
        <v>158</v>
      </c>
      <c r="AT1597" s="12" t="s">
        <v>159</v>
      </c>
      <c r="AU1597" s="6" t="s">
        <v>788</v>
      </c>
      <c r="AV1597" s="6" t="s">
        <v>158</v>
      </c>
      <c r="AW1597" s="6" t="s">
        <v>867</v>
      </c>
      <c r="AX1597" s="7" t="s">
        <v>160</v>
      </c>
      <c r="AY1597" s="6">
        <v>0</v>
      </c>
      <c r="AZ1597" s="13">
        <v>0</v>
      </c>
      <c r="BA1597" s="13">
        <v>0</v>
      </c>
      <c r="BB1597" s="33" t="s">
        <v>868</v>
      </c>
      <c r="BC1597" s="6">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80002026</v>
      </c>
      <c r="D1598" s="12" t="s">
        <v>2097</v>
      </c>
      <c r="E1598" s="14">
        <v>1</v>
      </c>
      <c r="F1598" s="11">
        <v>80002026</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6">
        <v>80002004</v>
      </c>
      <c r="AT1598" s="12" t="s">
        <v>159</v>
      </c>
      <c r="AU1598" s="6">
        <v>0</v>
      </c>
      <c r="AV1598" s="6" t="s">
        <v>158</v>
      </c>
      <c r="AW1598" s="6">
        <v>0</v>
      </c>
      <c r="AX1598" s="7" t="s">
        <v>160</v>
      </c>
      <c r="AY1598" s="6">
        <v>0</v>
      </c>
      <c r="AZ1598" s="13">
        <v>0</v>
      </c>
      <c r="BA1598" s="13">
        <v>0</v>
      </c>
      <c r="BB1598" s="33" t="s">
        <v>2098</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80002027</v>
      </c>
      <c r="D1599" s="12" t="s">
        <v>2099</v>
      </c>
      <c r="E1599" s="11">
        <v>1</v>
      </c>
      <c r="F1599" s="11">
        <v>80002027</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0</v>
      </c>
      <c r="AO1599" s="11">
        <v>3000</v>
      </c>
      <c r="AP1599" s="11">
        <v>0.5</v>
      </c>
      <c r="AQ1599" s="11">
        <v>0</v>
      </c>
      <c r="AR1599" s="6">
        <v>0</v>
      </c>
      <c r="AS1599" s="11" t="s">
        <v>158</v>
      </c>
      <c r="AT1599" s="12" t="s">
        <v>159</v>
      </c>
      <c r="AU1599" s="11">
        <v>0</v>
      </c>
      <c r="AV1599" s="14">
        <v>0</v>
      </c>
      <c r="AW1599" s="14">
        <v>0</v>
      </c>
      <c r="AX1599" s="12" t="s">
        <v>160</v>
      </c>
      <c r="AY1599" s="11" t="s">
        <v>2036</v>
      </c>
      <c r="AZ1599" s="13">
        <v>0</v>
      </c>
      <c r="BA1599" s="13">
        <v>0</v>
      </c>
      <c r="BB1599" s="37" t="s">
        <v>2100</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80002028</v>
      </c>
      <c r="D1600" s="12" t="s">
        <v>2101</v>
      </c>
      <c r="E1600" s="11">
        <v>1</v>
      </c>
      <c r="F1600" s="11">
        <v>80002028</v>
      </c>
      <c r="G1600" s="14">
        <v>0</v>
      </c>
      <c r="H1600" s="13">
        <v>0</v>
      </c>
      <c r="I1600" s="14">
        <v>1</v>
      </c>
      <c r="J1600" s="14">
        <v>0</v>
      </c>
      <c r="K1600" s="14">
        <v>0</v>
      </c>
      <c r="L1600" s="11">
        <v>0</v>
      </c>
      <c r="M1600" s="11">
        <v>0</v>
      </c>
      <c r="N1600" s="11">
        <v>2</v>
      </c>
      <c r="O1600" s="11">
        <v>9</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0</v>
      </c>
      <c r="AH1600" s="6">
        <v>0</v>
      </c>
      <c r="AI1600" s="6">
        <v>0</v>
      </c>
      <c r="AJ1600" s="6">
        <v>1.5</v>
      </c>
      <c r="AK1600" s="11">
        <v>0</v>
      </c>
      <c r="AL1600" s="11">
        <v>0</v>
      </c>
      <c r="AM1600" s="11">
        <v>0</v>
      </c>
      <c r="AN1600" s="11">
        <v>0</v>
      </c>
      <c r="AO1600" s="11">
        <v>3000</v>
      </c>
      <c r="AP1600" s="11">
        <v>0.5</v>
      </c>
      <c r="AQ1600" s="11">
        <v>0</v>
      </c>
      <c r="AR1600" s="6">
        <v>0</v>
      </c>
      <c r="AS1600" s="11">
        <v>0</v>
      </c>
      <c r="AT1600" s="12" t="s">
        <v>159</v>
      </c>
      <c r="AU1600" s="11">
        <v>0</v>
      </c>
      <c r="AV1600" s="14">
        <v>10000007</v>
      </c>
      <c r="AW1600" s="14">
        <v>23000040</v>
      </c>
      <c r="AX1600" s="12" t="s">
        <v>160</v>
      </c>
      <c r="AY1600" s="11">
        <v>0</v>
      </c>
      <c r="AZ1600" s="13">
        <v>0</v>
      </c>
      <c r="BA1600" s="13">
        <v>1</v>
      </c>
      <c r="BB1600" s="37" t="s">
        <v>865</v>
      </c>
      <c r="BC1600" s="11">
        <v>0</v>
      </c>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ref="C1601:C1610" si="114">C1573+1000</f>
        <v>80003001</v>
      </c>
      <c r="D1601" s="12" t="s">
        <v>2102</v>
      </c>
      <c r="E1601" s="11">
        <v>1</v>
      </c>
      <c r="F1601" s="11">
        <v>80003001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2103</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80003002</v>
      </c>
      <c r="D1602" s="12" t="s">
        <v>2104</v>
      </c>
      <c r="E1602" s="11">
        <v>1</v>
      </c>
      <c r="F1602" s="11">
        <v>80003002</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2103</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80003003</v>
      </c>
      <c r="D1603" s="12" t="s">
        <v>2105</v>
      </c>
      <c r="E1603" s="11">
        <v>1</v>
      </c>
      <c r="F1603" s="11">
        <v>80003003</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2103</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80003004</v>
      </c>
      <c r="D1604" s="12" t="s">
        <v>2106</v>
      </c>
      <c r="E1604" s="11">
        <v>1</v>
      </c>
      <c r="F1604" s="11">
        <v>80003004</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2103</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80003005</v>
      </c>
      <c r="D1605" s="12" t="s">
        <v>2107</v>
      </c>
      <c r="E1605" s="11">
        <v>1</v>
      </c>
      <c r="F1605" s="11">
        <v>80003005</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2103</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80003006</v>
      </c>
      <c r="D1606" s="12" t="s">
        <v>2108</v>
      </c>
      <c r="E1606" s="11">
        <v>1</v>
      </c>
      <c r="F1606" s="11">
        <v>80003101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2109</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80003007</v>
      </c>
      <c r="D1607" s="12" t="s">
        <v>2110</v>
      </c>
      <c r="E1607" s="11">
        <v>1</v>
      </c>
      <c r="F1607" s="11">
        <v>80003102</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2111</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80003008</v>
      </c>
      <c r="D1608" s="12" t="s">
        <v>2112</v>
      </c>
      <c r="E1608" s="11">
        <v>1</v>
      </c>
      <c r="F1608" s="11">
        <v>80003103</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2113</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80003009</v>
      </c>
      <c r="D1609" s="12" t="s">
        <v>2114</v>
      </c>
      <c r="E1609" s="11">
        <v>1</v>
      </c>
      <c r="F1609" s="11">
        <v>80003104</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2115</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80003010</v>
      </c>
      <c r="D1610" s="12" t="s">
        <v>2116</v>
      </c>
      <c r="E1610" s="11">
        <v>1</v>
      </c>
      <c r="F1610" s="11">
        <v>80003105</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2117</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v>80004001</v>
      </c>
      <c r="D1611" s="54" t="s">
        <v>2118</v>
      </c>
      <c r="E1611" s="11">
        <v>1</v>
      </c>
      <c r="F1611" s="14">
        <v>80004001</v>
      </c>
      <c r="G1611" s="55">
        <v>0</v>
      </c>
      <c r="H1611" s="13">
        <v>0</v>
      </c>
      <c r="I1611" s="14">
        <v>1</v>
      </c>
      <c r="J1611" s="14">
        <v>0</v>
      </c>
      <c r="K1611" s="14">
        <v>0</v>
      </c>
      <c r="L1611" s="55">
        <v>0</v>
      </c>
      <c r="M1611" s="55">
        <v>0</v>
      </c>
      <c r="N1611" s="55">
        <v>2</v>
      </c>
      <c r="O1611" s="55">
        <v>1</v>
      </c>
      <c r="P1611" s="55">
        <v>0.2</v>
      </c>
      <c r="Q1611" s="55">
        <v>0</v>
      </c>
      <c r="R1611" s="6">
        <v>0</v>
      </c>
      <c r="S1611" s="55">
        <v>0</v>
      </c>
      <c r="T1611" s="11">
        <v>1</v>
      </c>
      <c r="U1611" s="55">
        <v>2</v>
      </c>
      <c r="V1611" s="55">
        <v>0</v>
      </c>
      <c r="W1611" s="55">
        <v>0</v>
      </c>
      <c r="X1611" s="55">
        <v>0</v>
      </c>
      <c r="Y1611" s="55">
        <v>0</v>
      </c>
      <c r="Z1611" s="55">
        <v>0</v>
      </c>
      <c r="AA1611" s="55">
        <v>0</v>
      </c>
      <c r="AB1611" s="55">
        <v>0</v>
      </c>
      <c r="AC1611" s="55">
        <v>0</v>
      </c>
      <c r="AD1611" s="55">
        <v>15</v>
      </c>
      <c r="AE1611" s="55">
        <v>1</v>
      </c>
      <c r="AF1611" s="55">
        <v>3</v>
      </c>
      <c r="AG1611" s="6">
        <v>0</v>
      </c>
      <c r="AH1611" s="6">
        <v>0</v>
      </c>
      <c r="AI1611" s="6">
        <v>0</v>
      </c>
      <c r="AJ1611" s="62">
        <v>6</v>
      </c>
      <c r="AK1611" s="55">
        <v>0</v>
      </c>
      <c r="AL1611" s="55">
        <v>0</v>
      </c>
      <c r="AM1611" s="55">
        <v>0</v>
      </c>
      <c r="AN1611" s="55">
        <v>0.5</v>
      </c>
      <c r="AO1611" s="55">
        <v>3000</v>
      </c>
      <c r="AP1611" s="55">
        <v>0.5</v>
      </c>
      <c r="AQ1611" s="55">
        <v>0</v>
      </c>
      <c r="AR1611" s="6">
        <v>0</v>
      </c>
      <c r="AS1611" s="55">
        <v>93000201</v>
      </c>
      <c r="AT1611" s="54" t="s">
        <v>214</v>
      </c>
      <c r="AU1611" s="11">
        <v>0</v>
      </c>
      <c r="AV1611" s="66">
        <v>10000007</v>
      </c>
      <c r="AW1611" s="14">
        <v>23000050</v>
      </c>
      <c r="AX1611" s="54" t="s">
        <v>160</v>
      </c>
      <c r="AY1611" s="55">
        <v>0</v>
      </c>
      <c r="AZ1611" s="73">
        <v>0</v>
      </c>
      <c r="BA1611" s="13">
        <v>0</v>
      </c>
      <c r="BB1611" s="37" t="s">
        <v>2119</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19.5" customHeight="1">
      <c r="C1612" s="14">
        <v>80004002</v>
      </c>
      <c r="D1612" s="12" t="s">
        <v>2120</v>
      </c>
      <c r="E1612" s="14">
        <v>1</v>
      </c>
      <c r="F1612" s="14">
        <v>80004002</v>
      </c>
      <c r="G1612" s="14">
        <v>0</v>
      </c>
      <c r="H1612" s="13">
        <v>0</v>
      </c>
      <c r="I1612" s="14">
        <v>1</v>
      </c>
      <c r="J1612" s="14">
        <v>0</v>
      </c>
      <c r="K1612" s="14">
        <v>0</v>
      </c>
      <c r="L1612" s="11">
        <v>0</v>
      </c>
      <c r="M1612" s="11">
        <v>0</v>
      </c>
      <c r="N1612" s="11">
        <v>2</v>
      </c>
      <c r="O1612" s="11">
        <v>1</v>
      </c>
      <c r="P1612" s="11">
        <v>1</v>
      </c>
      <c r="Q1612" s="11">
        <v>0</v>
      </c>
      <c r="R1612" s="6">
        <v>0</v>
      </c>
      <c r="S1612" s="11">
        <v>0</v>
      </c>
      <c r="T1612" s="11">
        <v>1</v>
      </c>
      <c r="U1612" s="11">
        <v>2</v>
      </c>
      <c r="V1612" s="11">
        <v>0</v>
      </c>
      <c r="W1612" s="11">
        <v>1.2</v>
      </c>
      <c r="X1612" s="11">
        <v>0</v>
      </c>
      <c r="Y1612" s="11">
        <v>1</v>
      </c>
      <c r="Z1612" s="11">
        <v>0</v>
      </c>
      <c r="AA1612" s="11">
        <v>0</v>
      </c>
      <c r="AB1612" s="11">
        <v>0</v>
      </c>
      <c r="AC1612" s="11">
        <v>0</v>
      </c>
      <c r="AD1612" s="11">
        <v>3</v>
      </c>
      <c r="AE1612" s="11">
        <v>1</v>
      </c>
      <c r="AF1612" s="11" t="s">
        <v>392</v>
      </c>
      <c r="AG1612" s="6">
        <v>0</v>
      </c>
      <c r="AH1612" s="6">
        <v>1</v>
      </c>
      <c r="AI1612" s="6">
        <v>0</v>
      </c>
      <c r="AJ1612" s="6">
        <v>3</v>
      </c>
      <c r="AK1612" s="11">
        <v>0</v>
      </c>
      <c r="AL1612" s="11">
        <v>0</v>
      </c>
      <c r="AM1612" s="11">
        <v>0</v>
      </c>
      <c r="AN1612" s="11">
        <v>0.5</v>
      </c>
      <c r="AO1612" s="11">
        <v>5000</v>
      </c>
      <c r="AP1612" s="11">
        <v>0.5</v>
      </c>
      <c r="AQ1612" s="11">
        <v>0</v>
      </c>
      <c r="AR1612" s="6">
        <v>0</v>
      </c>
      <c r="AS1612" s="11" t="s">
        <v>426</v>
      </c>
      <c r="AT1612" s="15" t="s">
        <v>197</v>
      </c>
      <c r="AU1612" s="11">
        <v>0</v>
      </c>
      <c r="AV1612" s="14">
        <v>10000007</v>
      </c>
      <c r="AW1612" s="14">
        <v>70403003</v>
      </c>
      <c r="AX1612" s="12" t="s">
        <v>160</v>
      </c>
      <c r="AY1612" s="11">
        <v>0</v>
      </c>
      <c r="AZ1612" s="13">
        <v>0</v>
      </c>
      <c r="BA1612" s="13">
        <v>0</v>
      </c>
      <c r="BB1612" s="37" t="s">
        <v>2121</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80004003</v>
      </c>
      <c r="D1613" s="12" t="s">
        <v>2122</v>
      </c>
      <c r="E1613" s="11">
        <v>1</v>
      </c>
      <c r="F1613" s="14">
        <v>80004003</v>
      </c>
      <c r="G1613" s="11">
        <v>0</v>
      </c>
      <c r="H1613" s="13">
        <v>0</v>
      </c>
      <c r="I1613" s="14">
        <v>1</v>
      </c>
      <c r="J1613" s="14">
        <v>0</v>
      </c>
      <c r="K1613" s="14">
        <v>0</v>
      </c>
      <c r="L1613" s="11">
        <v>0</v>
      </c>
      <c r="M1613" s="11">
        <v>0</v>
      </c>
      <c r="N1613" s="11">
        <v>2</v>
      </c>
      <c r="O1613" s="11">
        <v>1</v>
      </c>
      <c r="P1613" s="11">
        <v>0.3</v>
      </c>
      <c r="Q1613" s="11">
        <v>0</v>
      </c>
      <c r="R1613" s="6">
        <v>0</v>
      </c>
      <c r="S1613" s="11">
        <v>0</v>
      </c>
      <c r="T1613" s="11">
        <v>1</v>
      </c>
      <c r="U1613" s="11">
        <v>2</v>
      </c>
      <c r="V1613" s="11">
        <v>0</v>
      </c>
      <c r="W1613" s="11">
        <v>3</v>
      </c>
      <c r="X1613" s="11">
        <v>0</v>
      </c>
      <c r="Y1613" s="11">
        <v>0</v>
      </c>
      <c r="Z1613" s="11">
        <v>0</v>
      </c>
      <c r="AA1613" s="11">
        <v>0</v>
      </c>
      <c r="AB1613" s="11">
        <v>0</v>
      </c>
      <c r="AC1613" s="11">
        <v>0</v>
      </c>
      <c r="AD1613" s="11">
        <v>6</v>
      </c>
      <c r="AE1613" s="11">
        <v>2</v>
      </c>
      <c r="AF1613" s="11" t="s">
        <v>167</v>
      </c>
      <c r="AG1613" s="6">
        <v>0</v>
      </c>
      <c r="AH1613" s="6">
        <v>0</v>
      </c>
      <c r="AI1613" s="6">
        <v>0</v>
      </c>
      <c r="AJ1613" s="6">
        <v>1.5</v>
      </c>
      <c r="AK1613" s="11">
        <v>0</v>
      </c>
      <c r="AL1613" s="11">
        <v>0</v>
      </c>
      <c r="AM1613" s="11">
        <v>0</v>
      </c>
      <c r="AN1613" s="11">
        <v>0.5</v>
      </c>
      <c r="AO1613" s="11">
        <v>3000</v>
      </c>
      <c r="AP1613" s="11">
        <v>0.5</v>
      </c>
      <c r="AQ1613" s="11">
        <v>0</v>
      </c>
      <c r="AR1613" s="6">
        <v>0</v>
      </c>
      <c r="AS1613" s="11" t="s">
        <v>707</v>
      </c>
      <c r="AT1613" s="12" t="s">
        <v>214</v>
      </c>
      <c r="AU1613" s="11">
        <v>0</v>
      </c>
      <c r="AV1613" s="14">
        <v>10000007</v>
      </c>
      <c r="AW1613" s="14">
        <v>23000070</v>
      </c>
      <c r="AX1613" s="12" t="s">
        <v>160</v>
      </c>
      <c r="AY1613" s="11">
        <v>0</v>
      </c>
      <c r="AZ1613" s="13">
        <v>0</v>
      </c>
      <c r="BA1613" s="13">
        <v>0</v>
      </c>
      <c r="BB1613" s="37" t="s">
        <v>2123</v>
      </c>
      <c r="BC1613" s="11">
        <v>0</v>
      </c>
      <c r="BD1613" s="11">
        <v>0</v>
      </c>
      <c r="BE1613" s="11">
        <v>0</v>
      </c>
      <c r="BF1613" s="11">
        <v>0</v>
      </c>
      <c r="BG1613" s="11">
        <v>0</v>
      </c>
      <c r="BH1613" s="11">
        <v>0</v>
      </c>
      <c r="BI1613" s="11">
        <v>0</v>
      </c>
      <c r="BJ1613" s="6">
        <v>0</v>
      </c>
      <c r="BK1613" s="6">
        <v>0</v>
      </c>
      <c r="BL1613" s="6">
        <v>0</v>
      </c>
      <c r="BM1613" s="6">
        <v>0</v>
      </c>
      <c r="BN1613" s="6">
        <v>0</v>
      </c>
      <c r="BO1613" s="6">
        <v>0</v>
      </c>
    </row>
    <row r="1614" spans="3:67" ht="20.100000000000001" customHeight="1">
      <c r="C1614" s="14">
        <v>81000110</v>
      </c>
      <c r="D1614" s="15" t="s">
        <v>2124</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89" t="s">
        <v>2125</v>
      </c>
      <c r="AT1614" s="15" t="s">
        <v>159</v>
      </c>
      <c r="AU1614" s="14" t="s">
        <v>349</v>
      </c>
      <c r="AV1614" s="14">
        <v>10000007</v>
      </c>
      <c r="AW1614" s="14">
        <v>70403003</v>
      </c>
      <c r="AX1614" s="12" t="s">
        <v>731</v>
      </c>
      <c r="AY1614" s="15">
        <v>0</v>
      </c>
      <c r="AZ1614" s="13">
        <v>0</v>
      </c>
      <c r="BA1614" s="13">
        <v>0</v>
      </c>
      <c r="BB1614" s="108" t="s">
        <v>2126</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19.5" customHeight="1">
      <c r="C1615" s="14">
        <v>81000120</v>
      </c>
      <c r="D1615" s="15" t="s">
        <v>1944</v>
      </c>
      <c r="E1615" s="11">
        <v>1</v>
      </c>
      <c r="F1615" s="14">
        <v>61021301</v>
      </c>
      <c r="G1615" s="14">
        <v>0</v>
      </c>
      <c r="H1615" s="13">
        <v>0</v>
      </c>
      <c r="I1615" s="11">
        <v>1</v>
      </c>
      <c r="J1615" s="14">
        <v>0</v>
      </c>
      <c r="K1615" s="11">
        <v>0</v>
      </c>
      <c r="L1615" s="14">
        <v>0</v>
      </c>
      <c r="M1615" s="14">
        <v>0</v>
      </c>
      <c r="N1615" s="14">
        <v>1</v>
      </c>
      <c r="O1615" s="14">
        <v>0</v>
      </c>
      <c r="P1615" s="14">
        <v>0</v>
      </c>
      <c r="Q1615" s="14">
        <v>0</v>
      </c>
      <c r="R1615" s="6">
        <v>0</v>
      </c>
      <c r="S1615" s="13">
        <v>0</v>
      </c>
      <c r="T1615" s="11">
        <v>1</v>
      </c>
      <c r="U1615" s="14">
        <v>2</v>
      </c>
      <c r="V1615" s="14">
        <v>0</v>
      </c>
      <c r="W1615" s="14">
        <v>0</v>
      </c>
      <c r="X1615" s="14">
        <v>0</v>
      </c>
      <c r="Y1615" s="14">
        <v>1</v>
      </c>
      <c r="Z1615" s="14">
        <v>0</v>
      </c>
      <c r="AA1615" s="14">
        <v>0</v>
      </c>
      <c r="AB1615" s="14">
        <v>0</v>
      </c>
      <c r="AC1615" s="14">
        <v>0</v>
      </c>
      <c r="AD1615" s="14">
        <v>9</v>
      </c>
      <c r="AE1615" s="14">
        <v>2</v>
      </c>
      <c r="AF1615" s="14" t="s">
        <v>736</v>
      </c>
      <c r="AG1615" s="6">
        <v>2</v>
      </c>
      <c r="AH1615" s="6">
        <v>3</v>
      </c>
      <c r="AI1615" s="6">
        <v>0</v>
      </c>
      <c r="AJ1615" s="6">
        <v>3</v>
      </c>
      <c r="AK1615" s="14">
        <v>0</v>
      </c>
      <c r="AL1615" s="14">
        <v>0</v>
      </c>
      <c r="AM1615" s="14">
        <v>0</v>
      </c>
      <c r="AN1615" s="14">
        <v>0</v>
      </c>
      <c r="AO1615" s="14">
        <v>3000</v>
      </c>
      <c r="AP1615" s="14">
        <v>0</v>
      </c>
      <c r="AQ1615" s="14">
        <v>0</v>
      </c>
      <c r="AR1615" s="6">
        <v>0</v>
      </c>
      <c r="AS1615" s="14">
        <v>81000120</v>
      </c>
      <c r="AT1615" s="15" t="s">
        <v>159</v>
      </c>
      <c r="AU1615" s="14" t="s">
        <v>356</v>
      </c>
      <c r="AV1615" s="14">
        <v>10001007</v>
      </c>
      <c r="AW1615" s="14">
        <v>21010030</v>
      </c>
      <c r="AX1615" s="15" t="s">
        <v>160</v>
      </c>
      <c r="AY1615" s="15">
        <v>0</v>
      </c>
      <c r="AZ1615" s="13">
        <v>0</v>
      </c>
      <c r="BA1615" s="13">
        <v>0</v>
      </c>
      <c r="BB1615" s="108" t="s">
        <v>2127</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81000130</v>
      </c>
      <c r="D1616" s="15" t="s">
        <v>2128</v>
      </c>
      <c r="E1616" s="11">
        <v>1</v>
      </c>
      <c r="F1616" s="14">
        <v>61023101</v>
      </c>
      <c r="G1616" s="14">
        <v>0</v>
      </c>
      <c r="H1616" s="13">
        <v>0</v>
      </c>
      <c r="I1616" s="11">
        <v>1</v>
      </c>
      <c r="J1616" s="11">
        <v>0</v>
      </c>
      <c r="K1616" s="11">
        <v>0</v>
      </c>
      <c r="L1616" s="14">
        <v>0</v>
      </c>
      <c r="M1616" s="14">
        <v>0</v>
      </c>
      <c r="N1616" s="14">
        <v>1</v>
      </c>
      <c r="O1616" s="14">
        <v>0</v>
      </c>
      <c r="P1616" s="14">
        <v>0</v>
      </c>
      <c r="Q1616" s="14">
        <v>0</v>
      </c>
      <c r="R1616" s="6">
        <v>0</v>
      </c>
      <c r="S1616" s="13">
        <v>0</v>
      </c>
      <c r="T1616" s="11">
        <v>1</v>
      </c>
      <c r="U1616" s="14">
        <v>2</v>
      </c>
      <c r="V1616" s="14">
        <v>0</v>
      </c>
      <c r="W1616" s="14">
        <v>0</v>
      </c>
      <c r="X1616" s="14">
        <v>0</v>
      </c>
      <c r="Y1616" s="14">
        <v>1</v>
      </c>
      <c r="Z1616" s="14">
        <v>0</v>
      </c>
      <c r="AA1616" s="14">
        <v>0</v>
      </c>
      <c r="AB1616" s="14">
        <v>0</v>
      </c>
      <c r="AC1616" s="14">
        <v>0</v>
      </c>
      <c r="AD1616" s="14">
        <v>9</v>
      </c>
      <c r="AE1616" s="14">
        <v>1</v>
      </c>
      <c r="AF1616" s="14">
        <v>3.5</v>
      </c>
      <c r="AG1616" s="6">
        <v>0</v>
      </c>
      <c r="AH1616" s="6">
        <v>0</v>
      </c>
      <c r="AI1616" s="6">
        <v>0</v>
      </c>
      <c r="AJ1616" s="6">
        <v>3</v>
      </c>
      <c r="AK1616" s="14">
        <v>0</v>
      </c>
      <c r="AL1616" s="14">
        <v>0</v>
      </c>
      <c r="AM1616" s="14">
        <v>0</v>
      </c>
      <c r="AN1616" s="14">
        <v>0</v>
      </c>
      <c r="AO1616" s="14">
        <v>2000</v>
      </c>
      <c r="AP1616" s="14">
        <v>0</v>
      </c>
      <c r="AQ1616" s="14">
        <v>0</v>
      </c>
      <c r="AR1616" s="6">
        <v>0</v>
      </c>
      <c r="AS1616" s="14">
        <v>81000130</v>
      </c>
      <c r="AT1616" s="15" t="s">
        <v>159</v>
      </c>
      <c r="AU1616" s="14" t="s">
        <v>349</v>
      </c>
      <c r="AV1616" s="14">
        <v>10000009</v>
      </c>
      <c r="AW1616" s="14">
        <v>21030010</v>
      </c>
      <c r="AX1616" s="12" t="s">
        <v>731</v>
      </c>
      <c r="AY1616" s="15">
        <v>0</v>
      </c>
      <c r="AZ1616" s="13">
        <v>0</v>
      </c>
      <c r="BA1616" s="13">
        <v>0</v>
      </c>
      <c r="BB1616" s="108" t="s">
        <v>2129</v>
      </c>
      <c r="BC1616" s="14">
        <v>0</v>
      </c>
      <c r="BD1616" s="11">
        <v>0</v>
      </c>
      <c r="BE1616" s="14">
        <v>0</v>
      </c>
      <c r="BF1616" s="14">
        <v>0</v>
      </c>
      <c r="BG1616" s="14">
        <v>0</v>
      </c>
      <c r="BH1616" s="14">
        <v>0</v>
      </c>
      <c r="BI1616" s="9">
        <v>0</v>
      </c>
      <c r="BJ1616" s="6">
        <v>1</v>
      </c>
      <c r="BK1616" s="6">
        <v>0</v>
      </c>
      <c r="BL1616" s="6">
        <v>0</v>
      </c>
      <c r="BM1616" s="6">
        <v>0</v>
      </c>
      <c r="BN1616" s="6">
        <v>0</v>
      </c>
      <c r="BO1616" s="6">
        <v>0</v>
      </c>
    </row>
    <row r="1617" spans="3:67" ht="20.100000000000001" customHeight="1">
      <c r="C1617" s="14">
        <v>81000140</v>
      </c>
      <c r="D1617" s="15" t="s">
        <v>2130</v>
      </c>
      <c r="E1617" s="11">
        <v>1</v>
      </c>
      <c r="F1617" s="14">
        <v>61023101</v>
      </c>
      <c r="G1617" s="14">
        <v>0</v>
      </c>
      <c r="H1617" s="13">
        <v>0</v>
      </c>
      <c r="I1617" s="11">
        <v>1</v>
      </c>
      <c r="J1617" s="11">
        <v>0</v>
      </c>
      <c r="K1617" s="11">
        <v>0</v>
      </c>
      <c r="L1617" s="14">
        <v>0</v>
      </c>
      <c r="M1617" s="14">
        <v>0</v>
      </c>
      <c r="N1617" s="14">
        <v>1</v>
      </c>
      <c r="O1617" s="14">
        <v>0</v>
      </c>
      <c r="P1617" s="14">
        <v>0</v>
      </c>
      <c r="Q1617" s="14">
        <v>0</v>
      </c>
      <c r="R1617" s="6">
        <v>0</v>
      </c>
      <c r="S1617" s="13">
        <v>0</v>
      </c>
      <c r="T1617" s="11">
        <v>1</v>
      </c>
      <c r="U1617" s="14">
        <v>2</v>
      </c>
      <c r="V1617" s="14">
        <v>0</v>
      </c>
      <c r="W1617" s="14">
        <v>0</v>
      </c>
      <c r="X1617" s="14">
        <v>0</v>
      </c>
      <c r="Y1617" s="14">
        <v>1</v>
      </c>
      <c r="Z1617" s="14">
        <v>0</v>
      </c>
      <c r="AA1617" s="14">
        <v>0</v>
      </c>
      <c r="AB1617" s="14">
        <v>0</v>
      </c>
      <c r="AC1617" s="14">
        <v>0</v>
      </c>
      <c r="AD1617" s="14">
        <v>9</v>
      </c>
      <c r="AE1617" s="14">
        <v>1</v>
      </c>
      <c r="AF1617" s="14">
        <v>3.5</v>
      </c>
      <c r="AG1617" s="6">
        <v>0</v>
      </c>
      <c r="AH1617" s="6">
        <v>0</v>
      </c>
      <c r="AI1617" s="6">
        <v>0</v>
      </c>
      <c r="AJ1617" s="6">
        <v>3</v>
      </c>
      <c r="AK1617" s="14">
        <v>0</v>
      </c>
      <c r="AL1617" s="14">
        <v>0</v>
      </c>
      <c r="AM1617" s="14">
        <v>0</v>
      </c>
      <c r="AN1617" s="14">
        <v>0</v>
      </c>
      <c r="AO1617" s="14">
        <v>2000</v>
      </c>
      <c r="AP1617" s="14">
        <v>0</v>
      </c>
      <c r="AQ1617" s="14">
        <v>0</v>
      </c>
      <c r="AR1617" s="6">
        <v>0</v>
      </c>
      <c r="AS1617" s="14">
        <v>81000140</v>
      </c>
      <c r="AT1617" s="15" t="s">
        <v>159</v>
      </c>
      <c r="AU1617" s="14" t="s">
        <v>349</v>
      </c>
      <c r="AV1617" s="14">
        <v>10000015</v>
      </c>
      <c r="AW1617" s="14">
        <v>21000030</v>
      </c>
      <c r="AX1617" s="12" t="s">
        <v>731</v>
      </c>
      <c r="AY1617" s="15">
        <v>0</v>
      </c>
      <c r="AZ1617" s="13">
        <v>0</v>
      </c>
      <c r="BA1617" s="13">
        <v>0</v>
      </c>
      <c r="BB1617" s="108" t="s">
        <v>2131</v>
      </c>
      <c r="BC1617" s="14">
        <v>0</v>
      </c>
      <c r="BD1617" s="11">
        <v>0</v>
      </c>
      <c r="BE1617" s="14">
        <v>0</v>
      </c>
      <c r="BF1617" s="14">
        <v>0</v>
      </c>
      <c r="BG1617" s="14">
        <v>0</v>
      </c>
      <c r="BH1617" s="14">
        <v>0</v>
      </c>
      <c r="BI1617" s="9">
        <v>0</v>
      </c>
      <c r="BJ1617" s="6">
        <v>1</v>
      </c>
      <c r="BK1617" s="6">
        <v>0</v>
      </c>
      <c r="BL1617" s="6">
        <v>0</v>
      </c>
      <c r="BM1617" s="6">
        <v>0</v>
      </c>
      <c r="BN1617" s="6">
        <v>0</v>
      </c>
      <c r="BO1617" s="6">
        <v>0</v>
      </c>
    </row>
    <row r="1618" spans="3:67" ht="20.100000000000001" customHeight="1">
      <c r="C1618" s="14">
        <v>81000150</v>
      </c>
      <c r="D1618" s="82" t="s">
        <v>2132</v>
      </c>
      <c r="E1618" s="66">
        <v>1</v>
      </c>
      <c r="F1618" s="66">
        <v>63021201</v>
      </c>
      <c r="G1618" s="66">
        <v>0</v>
      </c>
      <c r="H1618" s="73">
        <v>0</v>
      </c>
      <c r="I1618" s="55">
        <v>1</v>
      </c>
      <c r="J1618" s="55">
        <v>0</v>
      </c>
      <c r="K1618" s="66">
        <v>0</v>
      </c>
      <c r="L1618" s="66">
        <v>0</v>
      </c>
      <c r="M1618" s="66">
        <v>0</v>
      </c>
      <c r="N1618" s="66">
        <v>1</v>
      </c>
      <c r="O1618" s="66">
        <v>0</v>
      </c>
      <c r="P1618" s="66">
        <v>0</v>
      </c>
      <c r="Q1618" s="66">
        <v>0</v>
      </c>
      <c r="R1618" s="62">
        <v>0</v>
      </c>
      <c r="S1618" s="73">
        <v>0</v>
      </c>
      <c r="T1618" s="55">
        <v>1</v>
      </c>
      <c r="U1618" s="66">
        <v>2</v>
      </c>
      <c r="V1618" s="66">
        <v>0</v>
      </c>
      <c r="W1618" s="14">
        <v>0</v>
      </c>
      <c r="X1618" s="14">
        <v>0</v>
      </c>
      <c r="Y1618" s="66">
        <v>1</v>
      </c>
      <c r="Z1618" s="66">
        <v>0</v>
      </c>
      <c r="AA1618" s="66">
        <v>0</v>
      </c>
      <c r="AB1618" s="66">
        <v>0</v>
      </c>
      <c r="AC1618" s="66">
        <v>0</v>
      </c>
      <c r="AD1618" s="66">
        <v>9</v>
      </c>
      <c r="AE1618" s="66">
        <v>1</v>
      </c>
      <c r="AF1618" s="66">
        <v>4</v>
      </c>
      <c r="AG1618" s="62">
        <v>2</v>
      </c>
      <c r="AH1618" s="62">
        <v>1</v>
      </c>
      <c r="AI1618" s="62">
        <v>0</v>
      </c>
      <c r="AJ1618" s="62">
        <v>8</v>
      </c>
      <c r="AK1618" s="66">
        <v>0</v>
      </c>
      <c r="AL1618" s="66">
        <v>0</v>
      </c>
      <c r="AM1618" s="66">
        <v>0</v>
      </c>
      <c r="AN1618" s="66">
        <v>0</v>
      </c>
      <c r="AO1618" s="66">
        <v>360000</v>
      </c>
      <c r="AP1618" s="66">
        <v>0</v>
      </c>
      <c r="AQ1618" s="66">
        <v>0</v>
      </c>
      <c r="AR1618" s="62">
        <v>0</v>
      </c>
      <c r="AS1618" s="66">
        <v>0</v>
      </c>
      <c r="AT1618" s="15" t="s">
        <v>159</v>
      </c>
      <c r="AU1618" s="66" t="s">
        <v>843</v>
      </c>
      <c r="AV1618" s="66">
        <v>10002001</v>
      </c>
      <c r="AW1618" s="66">
        <v>21201020</v>
      </c>
      <c r="AX1618" s="82" t="s">
        <v>800</v>
      </c>
      <c r="AY1618" s="82" t="s">
        <v>2133</v>
      </c>
      <c r="AZ1618" s="73">
        <v>0</v>
      </c>
      <c r="BA1618" s="73">
        <v>0</v>
      </c>
      <c r="BB1618" s="84" t="s">
        <v>2134</v>
      </c>
      <c r="BC1618" s="66">
        <v>0</v>
      </c>
      <c r="BD1618" s="55">
        <v>0</v>
      </c>
      <c r="BE1618" s="66">
        <v>0</v>
      </c>
      <c r="BF1618" s="66">
        <v>0</v>
      </c>
      <c r="BG1618" s="66">
        <v>0</v>
      </c>
      <c r="BH1618" s="66">
        <v>0</v>
      </c>
      <c r="BI1618" s="85">
        <v>0</v>
      </c>
      <c r="BJ1618" s="62">
        <v>0</v>
      </c>
      <c r="BK1618" s="62">
        <v>0</v>
      </c>
      <c r="BL1618" s="62">
        <v>0</v>
      </c>
      <c r="BM1618" s="62">
        <v>0</v>
      </c>
      <c r="BN1618" s="62">
        <v>0</v>
      </c>
      <c r="BO1618" s="62">
        <v>0</v>
      </c>
    </row>
    <row r="1619" spans="3:67" ht="19.5" customHeight="1">
      <c r="C1619" s="14">
        <v>81000151</v>
      </c>
      <c r="D1619" s="82" t="s">
        <v>2135</v>
      </c>
      <c r="E1619" s="55">
        <v>1</v>
      </c>
      <c r="F1619" s="66">
        <v>62011101</v>
      </c>
      <c r="G1619" s="55">
        <v>0</v>
      </c>
      <c r="H1619" s="73">
        <v>0</v>
      </c>
      <c r="I1619" s="55">
        <v>1</v>
      </c>
      <c r="J1619" s="55">
        <v>0</v>
      </c>
      <c r="K1619" s="55">
        <v>0</v>
      </c>
      <c r="L1619" s="66">
        <v>0</v>
      </c>
      <c r="M1619" s="66">
        <v>0</v>
      </c>
      <c r="N1619" s="66">
        <v>2</v>
      </c>
      <c r="O1619" s="66">
        <v>10</v>
      </c>
      <c r="P1619" s="66">
        <v>0.8</v>
      </c>
      <c r="Q1619" s="66">
        <v>0</v>
      </c>
      <c r="R1619" s="62">
        <v>0</v>
      </c>
      <c r="S1619" s="73">
        <v>0</v>
      </c>
      <c r="T1619" s="55">
        <v>1</v>
      </c>
      <c r="U1619" s="66">
        <v>2</v>
      </c>
      <c r="V1619" s="66">
        <v>0</v>
      </c>
      <c r="W1619" s="14">
        <v>0</v>
      </c>
      <c r="X1619" s="14">
        <v>0</v>
      </c>
      <c r="Y1619" s="66">
        <v>1</v>
      </c>
      <c r="Z1619" s="66">
        <v>0</v>
      </c>
      <c r="AA1619" s="66">
        <v>0</v>
      </c>
      <c r="AB1619" s="66">
        <v>0</v>
      </c>
      <c r="AC1619" s="66">
        <v>0</v>
      </c>
      <c r="AD1619" s="66">
        <v>9</v>
      </c>
      <c r="AE1619" s="66">
        <v>1</v>
      </c>
      <c r="AF1619" s="66">
        <v>4</v>
      </c>
      <c r="AG1619" s="62">
        <v>2</v>
      </c>
      <c r="AH1619" s="62">
        <v>1</v>
      </c>
      <c r="AI1619" s="62">
        <v>1</v>
      </c>
      <c r="AJ1619" s="62">
        <v>2</v>
      </c>
      <c r="AK1619" s="66">
        <v>0</v>
      </c>
      <c r="AL1619" s="66">
        <v>0</v>
      </c>
      <c r="AM1619" s="66">
        <v>0</v>
      </c>
      <c r="AN1619" s="66">
        <v>0</v>
      </c>
      <c r="AO1619" s="66">
        <v>3000</v>
      </c>
      <c r="AP1619" s="66">
        <v>0</v>
      </c>
      <c r="AQ1619" s="66">
        <v>0</v>
      </c>
      <c r="AR1619" s="62">
        <v>0</v>
      </c>
      <c r="AS1619" s="66">
        <v>81000120</v>
      </c>
      <c r="AT1619" s="15" t="s">
        <v>159</v>
      </c>
      <c r="AU1619" s="66" t="s">
        <v>788</v>
      </c>
      <c r="AV1619" s="66">
        <v>10002001</v>
      </c>
      <c r="AW1619" s="66">
        <v>21201020</v>
      </c>
      <c r="AX1619" s="82" t="s">
        <v>160</v>
      </c>
      <c r="AY1619" s="82">
        <v>0</v>
      </c>
      <c r="AZ1619" s="73">
        <v>0</v>
      </c>
      <c r="BA1619" s="73">
        <v>0</v>
      </c>
      <c r="BB1619" s="130" t="s">
        <v>2136</v>
      </c>
      <c r="BC1619" s="66">
        <v>0</v>
      </c>
      <c r="BD1619" s="55">
        <v>0</v>
      </c>
      <c r="BE1619" s="66">
        <v>0</v>
      </c>
      <c r="BF1619" s="66">
        <v>0</v>
      </c>
      <c r="BG1619" s="66">
        <v>0</v>
      </c>
      <c r="BH1619" s="66">
        <v>0</v>
      </c>
      <c r="BI1619" s="85">
        <v>0</v>
      </c>
      <c r="BJ1619" s="62">
        <v>0</v>
      </c>
      <c r="BK1619" s="62">
        <v>0</v>
      </c>
      <c r="BL1619" s="62">
        <v>0</v>
      </c>
      <c r="BM1619" s="62">
        <v>0</v>
      </c>
      <c r="BN1619" s="62">
        <v>0</v>
      </c>
      <c r="BO1619" s="62">
        <v>0</v>
      </c>
    </row>
    <row r="1620" spans="3:67" ht="19.5" customHeight="1">
      <c r="C1620" s="14">
        <v>81000160</v>
      </c>
      <c r="D1620" s="12" t="s">
        <v>2137</v>
      </c>
      <c r="E1620" s="11">
        <v>1</v>
      </c>
      <c r="F1620" s="11">
        <v>62011201</v>
      </c>
      <c r="G1620" s="11">
        <v>0</v>
      </c>
      <c r="H1620" s="13">
        <v>0</v>
      </c>
      <c r="I1620" s="11">
        <v>1</v>
      </c>
      <c r="J1620" s="11">
        <v>0</v>
      </c>
      <c r="K1620" s="11">
        <v>0</v>
      </c>
      <c r="L1620" s="11">
        <v>0</v>
      </c>
      <c r="M1620" s="11">
        <v>0</v>
      </c>
      <c r="N1620" s="11">
        <v>1</v>
      </c>
      <c r="O1620" s="11">
        <v>0</v>
      </c>
      <c r="P1620" s="11">
        <v>0</v>
      </c>
      <c r="Q1620" s="11">
        <v>0</v>
      </c>
      <c r="R1620" s="6">
        <v>0</v>
      </c>
      <c r="S1620" s="11">
        <v>0</v>
      </c>
      <c r="T1620" s="11">
        <v>1</v>
      </c>
      <c r="U1620" s="11">
        <v>2</v>
      </c>
      <c r="V1620" s="11">
        <v>0</v>
      </c>
      <c r="W1620" s="14">
        <v>0</v>
      </c>
      <c r="X1620" s="14">
        <v>0</v>
      </c>
      <c r="Y1620" s="11">
        <v>1</v>
      </c>
      <c r="Z1620" s="11">
        <v>0</v>
      </c>
      <c r="AA1620" s="11">
        <v>0</v>
      </c>
      <c r="AB1620" s="11">
        <v>0</v>
      </c>
      <c r="AC1620" s="11">
        <v>0</v>
      </c>
      <c r="AD1620" s="11">
        <v>9</v>
      </c>
      <c r="AE1620" s="11">
        <v>1</v>
      </c>
      <c r="AF1620" s="11">
        <v>2</v>
      </c>
      <c r="AG1620" s="6">
        <v>7</v>
      </c>
      <c r="AH1620" s="6">
        <v>0</v>
      </c>
      <c r="AI1620" s="6">
        <v>0</v>
      </c>
      <c r="AJ1620" s="6">
        <v>15</v>
      </c>
      <c r="AK1620" s="11">
        <v>0</v>
      </c>
      <c r="AL1620" s="11">
        <v>0</v>
      </c>
      <c r="AM1620" s="11">
        <v>0</v>
      </c>
      <c r="AN1620" s="11">
        <v>0</v>
      </c>
      <c r="AO1620" s="11">
        <v>3000</v>
      </c>
      <c r="AP1620" s="11">
        <v>0</v>
      </c>
      <c r="AQ1620" s="11">
        <v>0</v>
      </c>
      <c r="AR1620" s="6">
        <v>0</v>
      </c>
      <c r="AS1620" s="189" t="s">
        <v>2125</v>
      </c>
      <c r="AT1620" s="15" t="s">
        <v>159</v>
      </c>
      <c r="AU1620" s="11" t="s">
        <v>349</v>
      </c>
      <c r="AV1620" s="14">
        <v>10000007</v>
      </c>
      <c r="AW1620" s="14">
        <v>21101050</v>
      </c>
      <c r="AX1620" s="12" t="s">
        <v>2138</v>
      </c>
      <c r="AY1620" s="11">
        <v>0</v>
      </c>
      <c r="AZ1620" s="13">
        <v>0</v>
      </c>
      <c r="BA1620" s="13">
        <v>0</v>
      </c>
      <c r="BB1620" s="108" t="s">
        <v>2139</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81000170</v>
      </c>
      <c r="D1621" s="12" t="s">
        <v>2140</v>
      </c>
      <c r="E1621" s="11">
        <v>1</v>
      </c>
      <c r="F1621" s="11">
        <v>61011301</v>
      </c>
      <c r="G1621" s="11">
        <v>0</v>
      </c>
      <c r="H1621" s="13">
        <v>0</v>
      </c>
      <c r="I1621" s="11">
        <v>1</v>
      </c>
      <c r="J1621" s="11">
        <v>0</v>
      </c>
      <c r="K1621" s="11">
        <v>0</v>
      </c>
      <c r="L1621" s="11">
        <v>0</v>
      </c>
      <c r="M1621" s="11">
        <v>0</v>
      </c>
      <c r="N1621" s="11">
        <v>6</v>
      </c>
      <c r="O1621" s="11">
        <v>0</v>
      </c>
      <c r="P1621" s="11">
        <v>0</v>
      </c>
      <c r="Q1621" s="11">
        <v>0</v>
      </c>
      <c r="R1621" s="6">
        <v>0</v>
      </c>
      <c r="S1621" s="11">
        <v>0</v>
      </c>
      <c r="T1621" s="11">
        <v>1</v>
      </c>
      <c r="U1621" s="11">
        <v>2</v>
      </c>
      <c r="V1621" s="11">
        <v>0</v>
      </c>
      <c r="W1621" s="14">
        <v>0</v>
      </c>
      <c r="X1621" s="14">
        <v>0</v>
      </c>
      <c r="Y1621" s="11">
        <v>1</v>
      </c>
      <c r="Z1621" s="11">
        <v>0</v>
      </c>
      <c r="AA1621" s="11">
        <v>0</v>
      </c>
      <c r="AB1621" s="11">
        <v>0</v>
      </c>
      <c r="AC1621" s="11">
        <v>0</v>
      </c>
      <c r="AD1621" s="11">
        <v>9</v>
      </c>
      <c r="AE1621" s="11">
        <v>1</v>
      </c>
      <c r="AF1621" s="11">
        <v>3</v>
      </c>
      <c r="AG1621" s="6">
        <v>2</v>
      </c>
      <c r="AH1621" s="6">
        <v>1</v>
      </c>
      <c r="AI1621" s="6">
        <v>0</v>
      </c>
      <c r="AJ1621" s="6">
        <v>6</v>
      </c>
      <c r="AK1621" s="11">
        <v>0</v>
      </c>
      <c r="AL1621" s="11">
        <v>0</v>
      </c>
      <c r="AM1621" s="11">
        <v>0</v>
      </c>
      <c r="AN1621" s="11">
        <v>0</v>
      </c>
      <c r="AO1621" s="11">
        <v>3000</v>
      </c>
      <c r="AP1621" s="11">
        <v>0</v>
      </c>
      <c r="AQ1621" s="11">
        <v>0</v>
      </c>
      <c r="AR1621" s="6">
        <v>0</v>
      </c>
      <c r="AS1621" s="11" t="s">
        <v>158</v>
      </c>
      <c r="AT1621" s="15" t="s">
        <v>159</v>
      </c>
      <c r="AU1621" s="11" t="s">
        <v>169</v>
      </c>
      <c r="AV1621" s="14">
        <v>10000015</v>
      </c>
      <c r="AW1621" s="14">
        <v>21000030</v>
      </c>
      <c r="AX1621" s="12" t="s">
        <v>692</v>
      </c>
      <c r="AY1621" s="11">
        <v>0</v>
      </c>
      <c r="AZ1621" s="13">
        <v>0</v>
      </c>
      <c r="BA1621" s="13">
        <v>0</v>
      </c>
      <c r="BB1621" s="95" t="s">
        <v>2141</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81000310</v>
      </c>
      <c r="D1622" s="12" t="s">
        <v>2142</v>
      </c>
      <c r="E1622" s="6">
        <v>1</v>
      </c>
      <c r="F1622" s="14">
        <v>81000310</v>
      </c>
      <c r="G1622" s="6">
        <v>0</v>
      </c>
      <c r="H1622" s="6">
        <v>0</v>
      </c>
      <c r="I1622" s="6">
        <v>1</v>
      </c>
      <c r="J1622" s="6">
        <v>0</v>
      </c>
      <c r="K1622" s="11">
        <v>0</v>
      </c>
      <c r="L1622" s="6">
        <v>0</v>
      </c>
      <c r="M1622" s="6">
        <v>0</v>
      </c>
      <c r="N1622" s="6">
        <v>1</v>
      </c>
      <c r="O1622" s="6">
        <v>0</v>
      </c>
      <c r="P1622" s="6">
        <v>0</v>
      </c>
      <c r="Q1622" s="6">
        <v>0</v>
      </c>
      <c r="R1622" s="6">
        <v>0</v>
      </c>
      <c r="S1622" s="6">
        <v>0</v>
      </c>
      <c r="T1622" s="6">
        <v>1</v>
      </c>
      <c r="U1622" s="6">
        <v>2</v>
      </c>
      <c r="V1622" s="6">
        <v>0</v>
      </c>
      <c r="W1622" s="6">
        <v>0</v>
      </c>
      <c r="X1622" s="6">
        <v>0</v>
      </c>
      <c r="Y1622" s="6">
        <v>1</v>
      </c>
      <c r="Z1622" s="6">
        <v>0</v>
      </c>
      <c r="AA1622" s="6">
        <v>0</v>
      </c>
      <c r="AB1622" s="6">
        <v>0</v>
      </c>
      <c r="AC1622" s="6">
        <v>0</v>
      </c>
      <c r="AD1622" s="6">
        <v>1</v>
      </c>
      <c r="AE1622" s="6">
        <v>0</v>
      </c>
      <c r="AF1622" s="6">
        <v>0</v>
      </c>
      <c r="AG1622" s="6">
        <v>2</v>
      </c>
      <c r="AH1622" s="6">
        <v>0</v>
      </c>
      <c r="AI1622" s="6">
        <v>0</v>
      </c>
      <c r="AJ1622" s="6">
        <v>0</v>
      </c>
      <c r="AK1622" s="6">
        <v>0</v>
      </c>
      <c r="AL1622" s="6">
        <v>0</v>
      </c>
      <c r="AM1622" s="6">
        <v>0</v>
      </c>
      <c r="AN1622" s="6">
        <v>0</v>
      </c>
      <c r="AO1622" s="6">
        <v>1000</v>
      </c>
      <c r="AP1622" s="6">
        <v>0</v>
      </c>
      <c r="AQ1622" s="6">
        <v>0</v>
      </c>
      <c r="AR1622" s="6">
        <v>81000310</v>
      </c>
      <c r="AS1622" s="6" t="s">
        <v>158</v>
      </c>
      <c r="AT1622" s="7" t="s">
        <v>159</v>
      </c>
      <c r="AU1622" s="6" t="s">
        <v>926</v>
      </c>
      <c r="AV1622" s="6">
        <v>0</v>
      </c>
      <c r="AW1622" s="6">
        <v>0</v>
      </c>
      <c r="AX1622" s="7" t="s">
        <v>160</v>
      </c>
      <c r="AY1622" s="7" t="s">
        <v>158</v>
      </c>
      <c r="AZ1622" s="6">
        <v>0</v>
      </c>
      <c r="BA1622" s="6">
        <v>0</v>
      </c>
      <c r="BB1622" s="33" t="s">
        <v>2143</v>
      </c>
      <c r="BC1622" s="6">
        <v>0</v>
      </c>
      <c r="BD1622" s="6">
        <v>0</v>
      </c>
      <c r="BE1622" s="6">
        <v>0</v>
      </c>
      <c r="BF1622" s="6">
        <v>0</v>
      </c>
      <c r="BG1622" s="6">
        <v>0</v>
      </c>
      <c r="BH1622" s="6">
        <v>0</v>
      </c>
      <c r="BI1622" s="110">
        <v>0</v>
      </c>
      <c r="BJ1622" s="6">
        <v>1</v>
      </c>
      <c r="BK1622" s="6">
        <v>0</v>
      </c>
      <c r="BL1622" s="6">
        <v>0</v>
      </c>
      <c r="BM1622" s="6">
        <v>0</v>
      </c>
      <c r="BN1622" s="6">
        <v>0</v>
      </c>
      <c r="BO1622" s="6">
        <v>0</v>
      </c>
    </row>
    <row r="1623" spans="3:67" ht="20.100000000000001" customHeight="1">
      <c r="C1623" s="14">
        <v>81000320</v>
      </c>
      <c r="D1623" s="12" t="s">
        <v>2144</v>
      </c>
      <c r="E1623" s="6">
        <v>1</v>
      </c>
      <c r="F1623" s="6">
        <v>68000011</v>
      </c>
      <c r="G1623" s="6">
        <v>0</v>
      </c>
      <c r="H1623" s="6">
        <v>0</v>
      </c>
      <c r="I1623" s="6">
        <v>1</v>
      </c>
      <c r="J1623" s="6">
        <v>0</v>
      </c>
      <c r="K1623" s="11">
        <v>0</v>
      </c>
      <c r="L1623" s="6">
        <v>0</v>
      </c>
      <c r="M1623" s="6">
        <v>0</v>
      </c>
      <c r="N1623" s="6">
        <v>1</v>
      </c>
      <c r="O1623" s="6">
        <v>0</v>
      </c>
      <c r="P1623" s="6">
        <v>0</v>
      </c>
      <c r="Q1623" s="6">
        <v>0</v>
      </c>
      <c r="R1623" s="6">
        <v>0</v>
      </c>
      <c r="S1623" s="6">
        <v>0</v>
      </c>
      <c r="T1623" s="6">
        <v>1</v>
      </c>
      <c r="U1623" s="6">
        <v>2</v>
      </c>
      <c r="V1623" s="6">
        <v>0</v>
      </c>
      <c r="W1623" s="6">
        <v>0</v>
      </c>
      <c r="X1623" s="6">
        <v>0</v>
      </c>
      <c r="Y1623" s="6">
        <v>1</v>
      </c>
      <c r="Z1623" s="6">
        <v>0</v>
      </c>
      <c r="AA1623" s="6">
        <v>0</v>
      </c>
      <c r="AB1623" s="6">
        <v>0</v>
      </c>
      <c r="AC1623" s="6">
        <v>0</v>
      </c>
      <c r="AD1623" s="6">
        <v>1</v>
      </c>
      <c r="AE1623" s="6">
        <v>0</v>
      </c>
      <c r="AF1623" s="6">
        <v>0</v>
      </c>
      <c r="AG1623" s="6">
        <v>2</v>
      </c>
      <c r="AH1623" s="6">
        <v>0</v>
      </c>
      <c r="AI1623" s="6">
        <v>0</v>
      </c>
      <c r="AJ1623" s="6">
        <v>0</v>
      </c>
      <c r="AK1623" s="6">
        <v>0</v>
      </c>
      <c r="AL1623" s="6">
        <v>0</v>
      </c>
      <c r="AM1623" s="6">
        <v>0</v>
      </c>
      <c r="AN1623" s="6">
        <v>0</v>
      </c>
      <c r="AO1623" s="6">
        <v>1000</v>
      </c>
      <c r="AP1623" s="6">
        <v>0</v>
      </c>
      <c r="AQ1623" s="6">
        <v>0</v>
      </c>
      <c r="AR1623" s="6">
        <v>81000320</v>
      </c>
      <c r="AS1623" s="6" t="s">
        <v>158</v>
      </c>
      <c r="AT1623" s="7" t="s">
        <v>159</v>
      </c>
      <c r="AU1623" s="6" t="s">
        <v>926</v>
      </c>
      <c r="AV1623" s="6">
        <v>0</v>
      </c>
      <c r="AW1623" s="6">
        <v>0</v>
      </c>
      <c r="AX1623" s="7" t="s">
        <v>160</v>
      </c>
      <c r="AY1623" s="7" t="s">
        <v>158</v>
      </c>
      <c r="AZ1623" s="6">
        <v>0</v>
      </c>
      <c r="BA1623" s="6">
        <v>0</v>
      </c>
      <c r="BB1623" s="33" t="s">
        <v>2145</v>
      </c>
      <c r="BC1623" s="6">
        <v>0</v>
      </c>
      <c r="BD1623" s="6">
        <v>0</v>
      </c>
      <c r="BE1623" s="6">
        <v>0</v>
      </c>
      <c r="BF1623" s="6">
        <v>0</v>
      </c>
      <c r="BG1623" s="6">
        <v>0</v>
      </c>
      <c r="BH1623" s="6">
        <v>0</v>
      </c>
      <c r="BI1623" s="110">
        <v>0</v>
      </c>
      <c r="BJ1623" s="6">
        <v>1</v>
      </c>
      <c r="BK1623" s="6">
        <v>0</v>
      </c>
      <c r="BL1623" s="6">
        <v>0</v>
      </c>
      <c r="BM1623" s="6">
        <v>0</v>
      </c>
      <c r="BN1623" s="6">
        <v>0</v>
      </c>
      <c r="BO1623" s="6">
        <v>0</v>
      </c>
    </row>
    <row r="1624" spans="3:67" ht="19.5" customHeight="1">
      <c r="C1624" s="14">
        <v>81000330</v>
      </c>
      <c r="D1624" s="12" t="s">
        <v>2146</v>
      </c>
      <c r="E1624" s="11">
        <v>1</v>
      </c>
      <c r="F1624" s="11">
        <v>66001008</v>
      </c>
      <c r="G1624" s="6">
        <v>0</v>
      </c>
      <c r="H1624" s="13">
        <v>0</v>
      </c>
      <c r="I1624" s="11">
        <v>1</v>
      </c>
      <c r="J1624" s="11">
        <v>0</v>
      </c>
      <c r="K1624" s="11">
        <v>0</v>
      </c>
      <c r="L1624" s="14">
        <v>0</v>
      </c>
      <c r="M1624" s="14">
        <v>0</v>
      </c>
      <c r="N1624" s="14">
        <v>1</v>
      </c>
      <c r="O1624" s="14">
        <v>0</v>
      </c>
      <c r="P1624" s="14">
        <v>0</v>
      </c>
      <c r="Q1624" s="14">
        <v>0</v>
      </c>
      <c r="R1624" s="6">
        <v>0</v>
      </c>
      <c r="S1624" s="13">
        <v>0</v>
      </c>
      <c r="T1624" s="11">
        <v>1</v>
      </c>
      <c r="U1624" s="14">
        <v>2</v>
      </c>
      <c r="V1624" s="14">
        <v>0</v>
      </c>
      <c r="W1624" s="14">
        <v>0</v>
      </c>
      <c r="X1624" s="14">
        <v>0</v>
      </c>
      <c r="Y1624" s="14">
        <v>1</v>
      </c>
      <c r="Z1624" s="14">
        <v>0</v>
      </c>
      <c r="AA1624" s="14">
        <v>0</v>
      </c>
      <c r="AB1624" s="14">
        <v>0</v>
      </c>
      <c r="AC1624" s="14">
        <v>0</v>
      </c>
      <c r="AD1624" s="14">
        <v>1</v>
      </c>
      <c r="AE1624" s="14">
        <v>1</v>
      </c>
      <c r="AF1624" s="14">
        <v>3</v>
      </c>
      <c r="AG1624" s="6">
        <v>2</v>
      </c>
      <c r="AH1624" s="6">
        <v>2</v>
      </c>
      <c r="AI1624" s="6">
        <v>0</v>
      </c>
      <c r="AJ1624" s="6">
        <v>4</v>
      </c>
      <c r="AK1624" s="14">
        <v>0</v>
      </c>
      <c r="AL1624" s="14">
        <v>0</v>
      </c>
      <c r="AM1624" s="14">
        <v>0</v>
      </c>
      <c r="AN1624" s="14">
        <v>0</v>
      </c>
      <c r="AO1624" s="14">
        <v>2000</v>
      </c>
      <c r="AP1624" s="14">
        <v>0</v>
      </c>
      <c r="AQ1624" s="14">
        <v>10</v>
      </c>
      <c r="AR1624" s="6">
        <v>0</v>
      </c>
      <c r="AS1624" s="14">
        <v>92002001</v>
      </c>
      <c r="AT1624" s="15" t="s">
        <v>159</v>
      </c>
      <c r="AU1624" s="14" t="s">
        <v>790</v>
      </c>
      <c r="AV1624" s="14">
        <v>10003002</v>
      </c>
      <c r="AW1624" s="14">
        <v>21100020</v>
      </c>
      <c r="AX1624" s="12" t="s">
        <v>731</v>
      </c>
      <c r="AY1624" s="15">
        <v>0</v>
      </c>
      <c r="AZ1624" s="13">
        <v>0</v>
      </c>
      <c r="BA1624" s="13">
        <v>0</v>
      </c>
      <c r="BB1624" s="108" t="s">
        <v>2147</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81000340</v>
      </c>
      <c r="D1625" s="15" t="s">
        <v>2124</v>
      </c>
      <c r="E1625" s="11">
        <v>1</v>
      </c>
      <c r="F1625" s="14">
        <v>61023101</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3.5</v>
      </c>
      <c r="AG1625" s="6">
        <v>0</v>
      </c>
      <c r="AH1625" s="6">
        <v>0</v>
      </c>
      <c r="AI1625" s="6">
        <v>0</v>
      </c>
      <c r="AJ1625" s="6">
        <v>3</v>
      </c>
      <c r="AK1625" s="14">
        <v>0</v>
      </c>
      <c r="AL1625" s="14">
        <v>0</v>
      </c>
      <c r="AM1625" s="14">
        <v>0</v>
      </c>
      <c r="AN1625" s="14">
        <v>0</v>
      </c>
      <c r="AO1625" s="14">
        <v>2000</v>
      </c>
      <c r="AP1625" s="14">
        <v>0</v>
      </c>
      <c r="AQ1625" s="14">
        <v>0</v>
      </c>
      <c r="AR1625" s="6">
        <v>0</v>
      </c>
      <c r="AS1625" s="14">
        <v>81000130</v>
      </c>
      <c r="AT1625" s="15" t="s">
        <v>159</v>
      </c>
      <c r="AU1625" s="14" t="s">
        <v>349</v>
      </c>
      <c r="AV1625" s="14">
        <v>10000007</v>
      </c>
      <c r="AW1625" s="14">
        <v>70204001</v>
      </c>
      <c r="AX1625" s="82" t="s">
        <v>160</v>
      </c>
      <c r="AY1625" s="15">
        <v>0</v>
      </c>
      <c r="AZ1625" s="13">
        <v>0</v>
      </c>
      <c r="BA1625" s="13">
        <v>0</v>
      </c>
      <c r="BB1625" s="108" t="s">
        <v>2148</v>
      </c>
      <c r="BC1625" s="14">
        <v>0</v>
      </c>
      <c r="BD1625" s="11">
        <v>0</v>
      </c>
      <c r="BE1625" s="14">
        <v>0</v>
      </c>
      <c r="BF1625" s="14">
        <v>0</v>
      </c>
      <c r="BG1625" s="14">
        <v>0</v>
      </c>
      <c r="BH1625" s="14">
        <v>0</v>
      </c>
      <c r="BI1625" s="9">
        <v>0</v>
      </c>
      <c r="BJ1625" s="6">
        <v>1</v>
      </c>
      <c r="BK1625" s="6">
        <v>0</v>
      </c>
      <c r="BL1625" s="6">
        <v>0</v>
      </c>
      <c r="BM1625" s="6">
        <v>0</v>
      </c>
      <c r="BN1625" s="6">
        <v>0</v>
      </c>
      <c r="BO1625" s="6">
        <v>0</v>
      </c>
    </row>
    <row r="1626" spans="3:67" ht="19.5" customHeight="1">
      <c r="C1626" s="14">
        <v>81000350</v>
      </c>
      <c r="D1626" s="12" t="s">
        <v>2149</v>
      </c>
      <c r="E1626" s="11">
        <v>1</v>
      </c>
      <c r="F1626" s="11">
        <v>68000014</v>
      </c>
      <c r="G1626" s="11">
        <v>0</v>
      </c>
      <c r="H1626" s="13">
        <v>0</v>
      </c>
      <c r="I1626" s="11">
        <v>1</v>
      </c>
      <c r="J1626" s="11">
        <v>0</v>
      </c>
      <c r="K1626" s="11">
        <v>0</v>
      </c>
      <c r="L1626" s="11">
        <v>0</v>
      </c>
      <c r="M1626" s="11">
        <v>0</v>
      </c>
      <c r="N1626" s="11">
        <v>1</v>
      </c>
      <c r="O1626" s="11">
        <v>0</v>
      </c>
      <c r="P1626" s="11">
        <v>0</v>
      </c>
      <c r="Q1626" s="11">
        <v>0</v>
      </c>
      <c r="R1626" s="6">
        <v>0</v>
      </c>
      <c r="S1626" s="11">
        <v>0</v>
      </c>
      <c r="T1626" s="11">
        <v>1</v>
      </c>
      <c r="U1626" s="11">
        <v>2</v>
      </c>
      <c r="V1626" s="11">
        <v>0</v>
      </c>
      <c r="W1626" s="14">
        <v>0</v>
      </c>
      <c r="X1626" s="14">
        <v>0</v>
      </c>
      <c r="Y1626" s="11">
        <v>1</v>
      </c>
      <c r="Z1626" s="11">
        <v>0</v>
      </c>
      <c r="AA1626" s="11">
        <v>0</v>
      </c>
      <c r="AB1626" s="11">
        <v>0</v>
      </c>
      <c r="AC1626" s="11">
        <v>0</v>
      </c>
      <c r="AD1626" s="11">
        <v>1</v>
      </c>
      <c r="AE1626" s="11">
        <v>1</v>
      </c>
      <c r="AF1626" s="11">
        <v>0</v>
      </c>
      <c r="AG1626" s="6">
        <v>7</v>
      </c>
      <c r="AH1626" s="6">
        <v>0</v>
      </c>
      <c r="AI1626" s="6">
        <v>0</v>
      </c>
      <c r="AJ1626" s="6">
        <v>15</v>
      </c>
      <c r="AK1626" s="11">
        <v>0</v>
      </c>
      <c r="AL1626" s="11">
        <v>0</v>
      </c>
      <c r="AM1626" s="11">
        <v>0</v>
      </c>
      <c r="AN1626" s="11">
        <v>0</v>
      </c>
      <c r="AO1626" s="11">
        <v>3000</v>
      </c>
      <c r="AP1626" s="11">
        <v>0</v>
      </c>
      <c r="AQ1626" s="11">
        <v>0</v>
      </c>
      <c r="AR1626" s="6">
        <v>0</v>
      </c>
      <c r="AS1626" s="14">
        <v>81000130</v>
      </c>
      <c r="AT1626" s="15" t="s">
        <v>159</v>
      </c>
      <c r="AU1626" s="11" t="s">
        <v>349</v>
      </c>
      <c r="AV1626" s="14">
        <v>10000007</v>
      </c>
      <c r="AW1626" s="14">
        <v>21101050</v>
      </c>
      <c r="AX1626" s="12" t="s">
        <v>2138</v>
      </c>
      <c r="AY1626" s="11">
        <v>0</v>
      </c>
      <c r="AZ1626" s="13">
        <v>0</v>
      </c>
      <c r="BA1626" s="13">
        <v>0</v>
      </c>
      <c r="BB1626" s="108" t="s">
        <v>2150</v>
      </c>
      <c r="BC1626" s="11">
        <v>0</v>
      </c>
      <c r="BD1626" s="11">
        <v>0</v>
      </c>
      <c r="BE1626" s="11">
        <v>0</v>
      </c>
      <c r="BF1626" s="11">
        <v>0</v>
      </c>
      <c r="BG1626" s="11">
        <v>0</v>
      </c>
      <c r="BH1626" s="11">
        <v>0</v>
      </c>
      <c r="BI1626" s="9">
        <v>0</v>
      </c>
      <c r="BJ1626" s="6">
        <v>0</v>
      </c>
      <c r="BK1626" s="6">
        <v>0</v>
      </c>
      <c r="BL1626" s="6">
        <v>0</v>
      </c>
      <c r="BM1626" s="6">
        <v>0</v>
      </c>
      <c r="BN1626" s="6">
        <v>0</v>
      </c>
      <c r="BO1626" s="6">
        <v>0</v>
      </c>
    </row>
    <row r="1627" spans="3:67" ht="19.5" customHeight="1">
      <c r="C1627" s="14">
        <v>81000360</v>
      </c>
      <c r="D1627" s="111" t="s">
        <v>2151</v>
      </c>
      <c r="E1627" s="112">
        <v>1</v>
      </c>
      <c r="F1627" s="6">
        <v>68000006</v>
      </c>
      <c r="G1627" s="11">
        <v>0</v>
      </c>
      <c r="H1627" s="114">
        <v>0</v>
      </c>
      <c r="I1627" s="112">
        <v>1</v>
      </c>
      <c r="J1627" s="112">
        <v>0</v>
      </c>
      <c r="K1627" s="112">
        <v>0</v>
      </c>
      <c r="L1627" s="116">
        <v>0</v>
      </c>
      <c r="M1627" s="116">
        <v>0</v>
      </c>
      <c r="N1627" s="116">
        <v>1</v>
      </c>
      <c r="O1627" s="116">
        <v>0</v>
      </c>
      <c r="P1627" s="116">
        <v>0</v>
      </c>
      <c r="Q1627" s="116">
        <v>0</v>
      </c>
      <c r="R1627" s="118">
        <v>0</v>
      </c>
      <c r="S1627" s="114">
        <v>0</v>
      </c>
      <c r="T1627" s="112">
        <v>1</v>
      </c>
      <c r="U1627" s="116">
        <v>2</v>
      </c>
      <c r="V1627" s="116">
        <v>0</v>
      </c>
      <c r="W1627" s="116">
        <v>0</v>
      </c>
      <c r="X1627" s="112">
        <v>0</v>
      </c>
      <c r="Y1627" s="116">
        <v>1</v>
      </c>
      <c r="Z1627" s="116">
        <v>0</v>
      </c>
      <c r="AA1627" s="116">
        <v>0</v>
      </c>
      <c r="AB1627" s="116">
        <v>0</v>
      </c>
      <c r="AC1627" s="116">
        <v>0</v>
      </c>
      <c r="AD1627" s="116">
        <v>1</v>
      </c>
      <c r="AE1627" s="116">
        <v>1</v>
      </c>
      <c r="AF1627" s="116">
        <v>4</v>
      </c>
      <c r="AG1627" s="118">
        <v>2</v>
      </c>
      <c r="AH1627" s="118">
        <v>1</v>
      </c>
      <c r="AI1627" s="118">
        <v>0</v>
      </c>
      <c r="AJ1627" s="118">
        <v>7</v>
      </c>
      <c r="AK1627" s="116">
        <v>0</v>
      </c>
      <c r="AL1627" s="116">
        <v>0</v>
      </c>
      <c r="AM1627" s="116">
        <v>0</v>
      </c>
      <c r="AN1627" s="116">
        <v>0</v>
      </c>
      <c r="AO1627" s="116">
        <v>2000</v>
      </c>
      <c r="AP1627" s="116">
        <v>0</v>
      </c>
      <c r="AQ1627" s="116">
        <v>0</v>
      </c>
      <c r="AR1627" s="118">
        <v>0</v>
      </c>
      <c r="AS1627" s="116"/>
      <c r="AT1627" s="15" t="s">
        <v>159</v>
      </c>
      <c r="AU1627" s="116" t="s">
        <v>730</v>
      </c>
      <c r="AV1627" s="116">
        <v>10000006</v>
      </c>
      <c r="AW1627" s="116">
        <v>21101022</v>
      </c>
      <c r="AX1627" s="120" t="s">
        <v>2152</v>
      </c>
      <c r="AY1627" s="111">
        <v>0</v>
      </c>
      <c r="AZ1627" s="114">
        <v>0</v>
      </c>
      <c r="BA1627" s="114">
        <v>0</v>
      </c>
      <c r="BB1627" s="121" t="str">
        <f>"立即将附近玩家全部拉到当前位置"</f>
        <v>立即将附近玩家全部拉到当前位置</v>
      </c>
      <c r="BC1627" s="116">
        <v>0</v>
      </c>
      <c r="BD1627" s="112">
        <v>0</v>
      </c>
      <c r="BE1627" s="116">
        <v>0</v>
      </c>
      <c r="BF1627" s="116">
        <v>0</v>
      </c>
      <c r="BG1627" s="116">
        <v>0</v>
      </c>
      <c r="BH1627" s="116">
        <v>0</v>
      </c>
      <c r="BI1627" s="122">
        <v>0</v>
      </c>
      <c r="BJ1627" s="118">
        <v>0</v>
      </c>
      <c r="BK1627" s="118">
        <v>0</v>
      </c>
      <c r="BL1627" s="118">
        <v>0</v>
      </c>
      <c r="BM1627" s="118">
        <v>0</v>
      </c>
      <c r="BN1627" s="118">
        <v>0</v>
      </c>
      <c r="BO1627" s="118">
        <v>0</v>
      </c>
    </row>
    <row r="1628" spans="3:67" ht="19.5" customHeight="1">
      <c r="C1628" s="14">
        <v>81000370</v>
      </c>
      <c r="D1628" s="15" t="s">
        <v>2153</v>
      </c>
      <c r="E1628" s="11">
        <v>1</v>
      </c>
      <c r="F1628" s="14">
        <v>68000007</v>
      </c>
      <c r="G1628" s="14">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1</v>
      </c>
      <c r="AI1628" s="6">
        <v>0</v>
      </c>
      <c r="AJ1628" s="6">
        <v>4</v>
      </c>
      <c r="AK1628" s="14">
        <v>0</v>
      </c>
      <c r="AL1628" s="14">
        <v>0</v>
      </c>
      <c r="AM1628" s="14">
        <v>0</v>
      </c>
      <c r="AN1628" s="14">
        <v>0</v>
      </c>
      <c r="AO1628" s="14">
        <v>30000</v>
      </c>
      <c r="AP1628" s="14">
        <v>0</v>
      </c>
      <c r="AQ1628" s="14">
        <v>0</v>
      </c>
      <c r="AR1628" s="6">
        <v>0</v>
      </c>
      <c r="AS1628" s="184">
        <v>81000370</v>
      </c>
      <c r="AT1628" s="15" t="s">
        <v>159</v>
      </c>
      <c r="AU1628" s="14" t="s">
        <v>349</v>
      </c>
      <c r="AV1628" s="14">
        <v>10003002</v>
      </c>
      <c r="AW1628" s="14">
        <v>21100060</v>
      </c>
      <c r="AX1628" s="15" t="s">
        <v>160</v>
      </c>
      <c r="AY1628" s="15">
        <v>0</v>
      </c>
      <c r="AZ1628" s="13">
        <v>0</v>
      </c>
      <c r="BA1628" s="13">
        <v>0</v>
      </c>
      <c r="BB1628" s="108" t="s">
        <v>2154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67000262</v>
      </c>
      <c r="D1629" s="12" t="s">
        <v>2155</v>
      </c>
      <c r="E1629" s="11">
        <v>1</v>
      </c>
      <c r="F1629" s="11">
        <v>90002001</v>
      </c>
      <c r="G1629" s="11">
        <v>0</v>
      </c>
      <c r="H1629" s="13">
        <v>0</v>
      </c>
      <c r="I1629" s="14">
        <v>1</v>
      </c>
      <c r="J1629" s="14">
        <v>0</v>
      </c>
      <c r="K1629" s="14">
        <v>0</v>
      </c>
      <c r="L1629" s="11">
        <v>0</v>
      </c>
      <c r="M1629" s="11">
        <v>0</v>
      </c>
      <c r="N1629" s="11">
        <v>1</v>
      </c>
      <c r="O1629" s="11">
        <v>1</v>
      </c>
      <c r="P1629" s="11">
        <v>0.1</v>
      </c>
      <c r="Q1629" s="11">
        <v>0</v>
      </c>
      <c r="R1629" s="6">
        <v>0</v>
      </c>
      <c r="S1629" s="11">
        <v>0</v>
      </c>
      <c r="T1629" s="11">
        <v>1</v>
      </c>
      <c r="U1629" s="11">
        <v>2</v>
      </c>
      <c r="V1629" s="11">
        <v>0</v>
      </c>
      <c r="W1629" s="11">
        <v>0</v>
      </c>
      <c r="X1629" s="11">
        <v>0</v>
      </c>
      <c r="Y1629" s="11">
        <v>0</v>
      </c>
      <c r="Z1629" s="11">
        <v>0</v>
      </c>
      <c r="AA1629" s="11">
        <v>0</v>
      </c>
      <c r="AB1629" s="11">
        <v>0</v>
      </c>
      <c r="AC1629" s="11">
        <v>0</v>
      </c>
      <c r="AD1629" s="11">
        <v>3</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93000201</v>
      </c>
      <c r="AS1629" s="11" t="s">
        <v>158</v>
      </c>
      <c r="AT1629" s="12" t="s">
        <v>159</v>
      </c>
      <c r="AU1629" s="11">
        <v>0</v>
      </c>
      <c r="AV1629" s="14">
        <v>0</v>
      </c>
      <c r="AW1629" s="14">
        <v>0</v>
      </c>
      <c r="AX1629" s="12" t="s">
        <v>2156</v>
      </c>
      <c r="AY1629" s="11">
        <v>0</v>
      </c>
      <c r="AZ1629" s="13">
        <v>0</v>
      </c>
      <c r="BA1629" s="13">
        <v>1</v>
      </c>
      <c r="BB1629" s="37" t="s">
        <v>2157</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67000263</v>
      </c>
      <c r="D1630" s="12" t="s">
        <v>2158</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3</v>
      </c>
      <c r="AE1630" s="11">
        <v>2</v>
      </c>
      <c r="AF1630" s="11" t="s">
        <v>167</v>
      </c>
      <c r="AG1630" s="6">
        <v>1</v>
      </c>
      <c r="AH1630" s="6">
        <v>0</v>
      </c>
      <c r="AI1630" s="6">
        <v>0</v>
      </c>
      <c r="AJ1630" s="6">
        <v>1.5</v>
      </c>
      <c r="AK1630" s="11">
        <v>0</v>
      </c>
      <c r="AL1630" s="11">
        <v>0</v>
      </c>
      <c r="AM1630" s="11">
        <v>0</v>
      </c>
      <c r="AN1630" s="11">
        <v>1</v>
      </c>
      <c r="AO1630" s="11">
        <v>3000</v>
      </c>
      <c r="AP1630" s="11">
        <v>0.5</v>
      </c>
      <c r="AQ1630" s="11">
        <v>0</v>
      </c>
      <c r="AR1630" s="6">
        <v>0</v>
      </c>
      <c r="AS1630" s="11" t="s">
        <v>2159</v>
      </c>
      <c r="AT1630" s="12" t="s">
        <v>214</v>
      </c>
      <c r="AU1630" s="11">
        <v>0</v>
      </c>
      <c r="AV1630" s="14">
        <v>0</v>
      </c>
      <c r="AW1630" s="14">
        <v>0</v>
      </c>
      <c r="AX1630" s="12" t="s">
        <v>160</v>
      </c>
      <c r="AY1630" s="11">
        <v>0</v>
      </c>
      <c r="AZ1630" s="13">
        <v>0</v>
      </c>
      <c r="BA1630" s="13">
        <v>1</v>
      </c>
      <c r="BB1630" s="37" t="s">
        <v>2160</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67000264</v>
      </c>
      <c r="D1631" s="54" t="s">
        <v>2161</v>
      </c>
      <c r="E1631" s="11">
        <v>1</v>
      </c>
      <c r="F1631" s="11">
        <v>90002001</v>
      </c>
      <c r="G1631" s="55">
        <v>0</v>
      </c>
      <c r="H1631" s="13">
        <v>0</v>
      </c>
      <c r="I1631" s="14">
        <v>1</v>
      </c>
      <c r="J1631" s="14">
        <v>0</v>
      </c>
      <c r="K1631" s="14">
        <v>0</v>
      </c>
      <c r="L1631" s="55">
        <v>0</v>
      </c>
      <c r="M1631" s="55">
        <v>0</v>
      </c>
      <c r="N1631" s="55">
        <v>1</v>
      </c>
      <c r="O1631" s="11">
        <v>1</v>
      </c>
      <c r="P1631" s="11">
        <v>0.1</v>
      </c>
      <c r="Q1631" s="55">
        <v>0</v>
      </c>
      <c r="R1631" s="6">
        <v>0</v>
      </c>
      <c r="S1631" s="55">
        <v>0</v>
      </c>
      <c r="T1631" s="11">
        <v>1</v>
      </c>
      <c r="U1631" s="55">
        <v>2</v>
      </c>
      <c r="V1631" s="55">
        <v>0</v>
      </c>
      <c r="W1631" s="55">
        <v>1.5</v>
      </c>
      <c r="X1631" s="11">
        <v>0</v>
      </c>
      <c r="Y1631" s="55">
        <v>0</v>
      </c>
      <c r="Z1631" s="55">
        <v>0</v>
      </c>
      <c r="AA1631" s="55">
        <v>0</v>
      </c>
      <c r="AB1631" s="55">
        <v>0</v>
      </c>
      <c r="AC1631" s="55">
        <v>0</v>
      </c>
      <c r="AD1631" s="55">
        <v>10</v>
      </c>
      <c r="AE1631" s="55">
        <v>2</v>
      </c>
      <c r="AF1631" s="55" t="s">
        <v>958</v>
      </c>
      <c r="AG1631" s="62">
        <v>0</v>
      </c>
      <c r="AH1631" s="6">
        <v>0</v>
      </c>
      <c r="AI1631" s="6">
        <v>0</v>
      </c>
      <c r="AJ1631" s="62">
        <v>1.5</v>
      </c>
      <c r="AK1631" s="55">
        <v>0</v>
      </c>
      <c r="AL1631" s="55">
        <v>0</v>
      </c>
      <c r="AM1631" s="55">
        <v>0</v>
      </c>
      <c r="AN1631" s="55">
        <v>2</v>
      </c>
      <c r="AO1631" s="55">
        <v>3000</v>
      </c>
      <c r="AP1631" s="55">
        <v>0.5</v>
      </c>
      <c r="AQ1631" s="55">
        <v>0</v>
      </c>
      <c r="AR1631" s="6">
        <v>0</v>
      </c>
      <c r="AS1631" s="55" t="s">
        <v>158</v>
      </c>
      <c r="AT1631" s="54" t="s">
        <v>214</v>
      </c>
      <c r="AU1631" s="11">
        <v>0</v>
      </c>
      <c r="AV1631" s="66">
        <v>10000007</v>
      </c>
      <c r="AW1631" s="14">
        <v>23000010</v>
      </c>
      <c r="AX1631" s="54" t="s">
        <v>160</v>
      </c>
      <c r="AY1631" s="55">
        <v>0</v>
      </c>
      <c r="AZ1631" s="73">
        <v>0</v>
      </c>
      <c r="BA1631" s="13">
        <v>1</v>
      </c>
      <c r="BB1631" s="74" t="s">
        <v>2162</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67000265</v>
      </c>
      <c r="D1632" s="12" t="s">
        <v>2163</v>
      </c>
      <c r="E1632" s="11">
        <v>1</v>
      </c>
      <c r="F1632" s="11">
        <v>90002001</v>
      </c>
      <c r="G1632" s="11">
        <v>0</v>
      </c>
      <c r="H1632" s="13">
        <v>0</v>
      </c>
      <c r="I1632" s="14">
        <v>1</v>
      </c>
      <c r="J1632" s="14">
        <v>0</v>
      </c>
      <c r="K1632" s="14">
        <v>0</v>
      </c>
      <c r="L1632" s="11">
        <v>0</v>
      </c>
      <c r="M1632" s="11">
        <v>0</v>
      </c>
      <c r="N1632" s="11">
        <v>1</v>
      </c>
      <c r="O1632" s="11">
        <v>2</v>
      </c>
      <c r="P1632" s="11">
        <v>1</v>
      </c>
      <c r="Q1632" s="11">
        <v>0</v>
      </c>
      <c r="R1632" s="6">
        <v>0</v>
      </c>
      <c r="S1632" s="11">
        <v>0</v>
      </c>
      <c r="T1632" s="11">
        <v>1</v>
      </c>
      <c r="U1632" s="11">
        <v>2</v>
      </c>
      <c r="V1632" s="11">
        <v>0</v>
      </c>
      <c r="W1632" s="11">
        <v>0</v>
      </c>
      <c r="X1632" s="11">
        <v>0</v>
      </c>
      <c r="Y1632" s="11">
        <v>0</v>
      </c>
      <c r="Z1632" s="11">
        <v>0</v>
      </c>
      <c r="AA1632" s="11">
        <v>0</v>
      </c>
      <c r="AB1632" s="11">
        <v>0</v>
      </c>
      <c r="AC1632" s="11">
        <v>0</v>
      </c>
      <c r="AD1632" s="11">
        <v>30</v>
      </c>
      <c r="AE1632" s="11">
        <v>2</v>
      </c>
      <c r="AF1632" s="11" t="s">
        <v>167</v>
      </c>
      <c r="AG1632" s="6">
        <v>0</v>
      </c>
      <c r="AH1632" s="6">
        <v>0</v>
      </c>
      <c r="AI1632" s="6">
        <v>0</v>
      </c>
      <c r="AJ1632" s="6">
        <v>1.5</v>
      </c>
      <c r="AK1632" s="11">
        <v>0</v>
      </c>
      <c r="AL1632" s="11">
        <v>0</v>
      </c>
      <c r="AM1632" s="11">
        <v>0</v>
      </c>
      <c r="AN1632" s="11">
        <v>1</v>
      </c>
      <c r="AO1632" s="11">
        <v>3000</v>
      </c>
      <c r="AP1632" s="11">
        <v>0.5</v>
      </c>
      <c r="AQ1632" s="11">
        <v>0</v>
      </c>
      <c r="AR1632" s="6">
        <v>93000203</v>
      </c>
      <c r="AS1632" s="11" t="s">
        <v>158</v>
      </c>
      <c r="AT1632" s="12" t="s">
        <v>159</v>
      </c>
      <c r="AU1632" s="11">
        <v>0</v>
      </c>
      <c r="AV1632" s="14">
        <v>0</v>
      </c>
      <c r="AW1632" s="14">
        <v>0</v>
      </c>
      <c r="AX1632" s="12" t="s">
        <v>2156</v>
      </c>
      <c r="AY1632" s="11">
        <v>0</v>
      </c>
      <c r="AZ1632" s="13">
        <v>0</v>
      </c>
      <c r="BA1632" s="13">
        <v>1</v>
      </c>
      <c r="BB1632" s="37" t="s">
        <v>2164</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67000266</v>
      </c>
      <c r="D1633" s="12" t="s">
        <v>2165</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1.5</v>
      </c>
      <c r="X1633" s="11">
        <v>0</v>
      </c>
      <c r="Y1633" s="11">
        <v>0</v>
      </c>
      <c r="Z1633" s="11">
        <v>0</v>
      </c>
      <c r="AA1633" s="11">
        <v>0</v>
      </c>
      <c r="AB1633" s="11">
        <v>0</v>
      </c>
      <c r="AC1633" s="11">
        <v>0</v>
      </c>
      <c r="AD1633" s="11">
        <v>3</v>
      </c>
      <c r="AE1633" s="11">
        <v>2</v>
      </c>
      <c r="AF1633" s="11" t="s">
        <v>167</v>
      </c>
      <c r="AG1633" s="6">
        <v>7</v>
      </c>
      <c r="AH1633" s="6">
        <v>0</v>
      </c>
      <c r="AI1633" s="6">
        <v>0</v>
      </c>
      <c r="AJ1633" s="6">
        <v>1.5</v>
      </c>
      <c r="AK1633" s="11">
        <v>0</v>
      </c>
      <c r="AL1633" s="11">
        <v>0</v>
      </c>
      <c r="AM1633" s="11">
        <v>0</v>
      </c>
      <c r="AN1633" s="11">
        <v>1</v>
      </c>
      <c r="AO1633" s="11">
        <v>3000</v>
      </c>
      <c r="AP1633" s="11">
        <v>0.5</v>
      </c>
      <c r="AQ1633" s="11">
        <v>0</v>
      </c>
      <c r="AR1633" s="6">
        <v>0</v>
      </c>
      <c r="AS1633" s="11" t="s">
        <v>737</v>
      </c>
      <c r="AT1633" s="12" t="s">
        <v>214</v>
      </c>
      <c r="AU1633" s="11">
        <v>0</v>
      </c>
      <c r="AV1633" s="14">
        <v>0</v>
      </c>
      <c r="AW1633" s="14">
        <v>0</v>
      </c>
      <c r="AX1633" s="12" t="s">
        <v>160</v>
      </c>
      <c r="AY1633" s="11">
        <v>0</v>
      </c>
      <c r="AZ1633" s="13">
        <v>0</v>
      </c>
      <c r="BA1633" s="13">
        <v>1</v>
      </c>
      <c r="BB1633" s="37" t="s">
        <v>2166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67000267</v>
      </c>
      <c r="D1634" s="54" t="s">
        <v>2167</v>
      </c>
      <c r="E1634" s="11">
        <v>1</v>
      </c>
      <c r="F1634" s="11">
        <v>90002001</v>
      </c>
      <c r="G1634" s="55">
        <v>0</v>
      </c>
      <c r="H1634" s="13">
        <v>0</v>
      </c>
      <c r="I1634" s="14">
        <v>1</v>
      </c>
      <c r="J1634" s="14">
        <v>0</v>
      </c>
      <c r="K1634" s="14">
        <v>0</v>
      </c>
      <c r="L1634" s="55">
        <v>0</v>
      </c>
      <c r="M1634" s="55">
        <v>0</v>
      </c>
      <c r="N1634" s="55">
        <v>1</v>
      </c>
      <c r="O1634" s="55">
        <v>1</v>
      </c>
      <c r="P1634" s="55">
        <v>0.1</v>
      </c>
      <c r="Q1634" s="55">
        <v>0</v>
      </c>
      <c r="R1634" s="6">
        <v>0</v>
      </c>
      <c r="S1634" s="55">
        <v>0</v>
      </c>
      <c r="T1634" s="11">
        <v>1</v>
      </c>
      <c r="U1634" s="55">
        <v>2</v>
      </c>
      <c r="V1634" s="55">
        <v>0</v>
      </c>
      <c r="W1634" s="55">
        <v>1.5</v>
      </c>
      <c r="X1634" s="55">
        <v>0</v>
      </c>
      <c r="Y1634" s="55">
        <v>0</v>
      </c>
      <c r="Z1634" s="55">
        <v>0</v>
      </c>
      <c r="AA1634" s="55">
        <v>0</v>
      </c>
      <c r="AB1634" s="55">
        <v>0</v>
      </c>
      <c r="AC1634" s="55">
        <v>0</v>
      </c>
      <c r="AD1634" s="55">
        <v>3</v>
      </c>
      <c r="AE1634" s="55">
        <v>1</v>
      </c>
      <c r="AF1634" s="55" t="s">
        <v>508</v>
      </c>
      <c r="AG1634" s="62">
        <v>0</v>
      </c>
      <c r="AH1634" s="62">
        <v>0</v>
      </c>
      <c r="AI1634" s="6">
        <v>0</v>
      </c>
      <c r="AJ1634" s="62">
        <v>1.5</v>
      </c>
      <c r="AK1634" s="55">
        <v>0</v>
      </c>
      <c r="AL1634" s="55">
        <v>0</v>
      </c>
      <c r="AM1634" s="55">
        <v>0</v>
      </c>
      <c r="AN1634" s="55">
        <v>1</v>
      </c>
      <c r="AO1634" s="55">
        <v>3000</v>
      </c>
      <c r="AP1634" s="55">
        <v>1</v>
      </c>
      <c r="AQ1634" s="55">
        <v>0</v>
      </c>
      <c r="AR1634" s="6">
        <v>0</v>
      </c>
      <c r="AS1634" s="55" t="s">
        <v>158</v>
      </c>
      <c r="AT1634" s="54" t="s">
        <v>159</v>
      </c>
      <c r="AU1634" s="11">
        <v>0</v>
      </c>
      <c r="AV1634" s="66">
        <v>10000007</v>
      </c>
      <c r="AW1634" s="14">
        <v>23000020</v>
      </c>
      <c r="AX1634" s="54" t="s">
        <v>160</v>
      </c>
      <c r="AY1634" s="55">
        <v>0</v>
      </c>
      <c r="AZ1634" s="73">
        <v>0</v>
      </c>
      <c r="BA1634" s="13">
        <v>1</v>
      </c>
      <c r="BB1634" s="74" t="s">
        <v>2168</v>
      </c>
      <c r="BC1634" s="55">
        <v>0</v>
      </c>
      <c r="BD1634" s="11">
        <v>0</v>
      </c>
      <c r="BE1634" s="55">
        <v>0</v>
      </c>
      <c r="BF1634" s="55">
        <v>0</v>
      </c>
      <c r="BG1634" s="55">
        <v>0</v>
      </c>
      <c r="BH1634" s="55">
        <v>0</v>
      </c>
      <c r="BI1634" s="11">
        <v>0</v>
      </c>
      <c r="BJ1634" s="6">
        <v>0</v>
      </c>
      <c r="BK1634" s="6">
        <v>0</v>
      </c>
      <c r="BL1634" s="6">
        <v>0</v>
      </c>
      <c r="BM1634" s="6">
        <v>0</v>
      </c>
      <c r="BN1634" s="6">
        <v>0</v>
      </c>
      <c r="BO1634" s="6">
        <v>0</v>
      </c>
    </row>
    <row r="1635" spans="3:67" ht="20.100000000000001" customHeight="1">
      <c r="C1635" s="14">
        <v>67000268</v>
      </c>
      <c r="D1635" s="54" t="s">
        <v>2169</v>
      </c>
      <c r="E1635" s="11">
        <v>1</v>
      </c>
      <c r="F1635" s="11">
        <v>90002001</v>
      </c>
      <c r="G1635" s="55">
        <v>0</v>
      </c>
      <c r="H1635" s="13">
        <v>0</v>
      </c>
      <c r="I1635" s="14">
        <v>1</v>
      </c>
      <c r="J1635" s="14">
        <v>0</v>
      </c>
      <c r="K1635" s="14">
        <v>0</v>
      </c>
      <c r="L1635" s="55">
        <v>0</v>
      </c>
      <c r="M1635" s="55">
        <v>0</v>
      </c>
      <c r="N1635" s="55">
        <v>1</v>
      </c>
      <c r="O1635" s="55">
        <v>1</v>
      </c>
      <c r="P1635" s="55">
        <v>0.1</v>
      </c>
      <c r="Q1635" s="55">
        <v>0</v>
      </c>
      <c r="R1635" s="6">
        <v>0</v>
      </c>
      <c r="S1635" s="55">
        <v>0</v>
      </c>
      <c r="T1635" s="11">
        <v>1</v>
      </c>
      <c r="U1635" s="55">
        <v>2</v>
      </c>
      <c r="V1635" s="55">
        <v>0</v>
      </c>
      <c r="W1635" s="55">
        <v>1</v>
      </c>
      <c r="X1635" s="55">
        <v>0</v>
      </c>
      <c r="Y1635" s="55">
        <v>0</v>
      </c>
      <c r="Z1635" s="55">
        <v>0</v>
      </c>
      <c r="AA1635" s="55">
        <v>0</v>
      </c>
      <c r="AB1635" s="55">
        <v>0</v>
      </c>
      <c r="AC1635" s="55">
        <v>0</v>
      </c>
      <c r="AD1635" s="55">
        <v>3</v>
      </c>
      <c r="AE1635" s="55">
        <v>2</v>
      </c>
      <c r="AF1635" s="55" t="s">
        <v>167</v>
      </c>
      <c r="AG1635" s="62">
        <v>0</v>
      </c>
      <c r="AH1635" s="62">
        <v>1</v>
      </c>
      <c r="AI1635" s="6">
        <v>0</v>
      </c>
      <c r="AJ1635" s="62">
        <v>1.5</v>
      </c>
      <c r="AK1635" s="55">
        <v>0</v>
      </c>
      <c r="AL1635" s="55">
        <v>0</v>
      </c>
      <c r="AM1635" s="55">
        <v>0</v>
      </c>
      <c r="AN1635" s="55">
        <v>1</v>
      </c>
      <c r="AO1635" s="55">
        <v>3000</v>
      </c>
      <c r="AP1635" s="55">
        <v>0.5</v>
      </c>
      <c r="AQ1635" s="55">
        <v>0</v>
      </c>
      <c r="AR1635" s="6">
        <v>0</v>
      </c>
      <c r="AS1635" s="55" t="s">
        <v>2170</v>
      </c>
      <c r="AT1635" s="54" t="s">
        <v>214</v>
      </c>
      <c r="AU1635" s="11">
        <v>0</v>
      </c>
      <c r="AV1635" s="66">
        <v>10000007</v>
      </c>
      <c r="AW1635" s="14">
        <v>23000030</v>
      </c>
      <c r="AX1635" s="54" t="s">
        <v>160</v>
      </c>
      <c r="AY1635" s="55">
        <v>0</v>
      </c>
      <c r="AZ1635" s="73">
        <v>0</v>
      </c>
      <c r="BA1635" s="13">
        <v>1</v>
      </c>
      <c r="BB1635" s="74" t="s">
        <v>2171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67000269</v>
      </c>
      <c r="D1636" s="54" t="s">
        <v>2172</v>
      </c>
      <c r="E1636" s="11">
        <v>1</v>
      </c>
      <c r="F1636" s="11">
        <v>90002001</v>
      </c>
      <c r="G1636" s="55">
        <v>0</v>
      </c>
      <c r="H1636" s="13">
        <v>0</v>
      </c>
      <c r="I1636" s="14">
        <v>1</v>
      </c>
      <c r="J1636" s="14">
        <v>0</v>
      </c>
      <c r="K1636" s="14">
        <v>0</v>
      </c>
      <c r="L1636" s="55">
        <v>0</v>
      </c>
      <c r="M1636" s="55">
        <v>0</v>
      </c>
      <c r="N1636" s="55">
        <v>1</v>
      </c>
      <c r="O1636" s="55">
        <v>1</v>
      </c>
      <c r="P1636" s="55">
        <v>0.1</v>
      </c>
      <c r="Q1636" s="55">
        <v>0</v>
      </c>
      <c r="R1636" s="6">
        <v>0</v>
      </c>
      <c r="S1636" s="55">
        <v>0</v>
      </c>
      <c r="T1636" s="11">
        <v>1</v>
      </c>
      <c r="U1636" s="55">
        <v>2</v>
      </c>
      <c r="V1636" s="55">
        <v>0</v>
      </c>
      <c r="W1636" s="55">
        <v>1</v>
      </c>
      <c r="X1636" s="55">
        <v>0</v>
      </c>
      <c r="Y1636" s="55">
        <v>0</v>
      </c>
      <c r="Z1636" s="55">
        <v>0</v>
      </c>
      <c r="AA1636" s="55">
        <v>0</v>
      </c>
      <c r="AB1636" s="55">
        <v>0</v>
      </c>
      <c r="AC1636" s="55">
        <v>0</v>
      </c>
      <c r="AD1636" s="55">
        <v>3</v>
      </c>
      <c r="AE1636" s="55">
        <v>2</v>
      </c>
      <c r="AF1636" s="55" t="s">
        <v>167</v>
      </c>
      <c r="AG1636" s="62">
        <v>0</v>
      </c>
      <c r="AH1636" s="62">
        <v>0</v>
      </c>
      <c r="AI1636" s="6">
        <v>0</v>
      </c>
      <c r="AJ1636" s="62">
        <v>1.5</v>
      </c>
      <c r="AK1636" s="55">
        <v>0</v>
      </c>
      <c r="AL1636" s="55">
        <v>0</v>
      </c>
      <c r="AM1636" s="55">
        <v>0</v>
      </c>
      <c r="AN1636" s="55">
        <v>1</v>
      </c>
      <c r="AO1636" s="55">
        <v>3000</v>
      </c>
      <c r="AP1636" s="55">
        <v>0.5</v>
      </c>
      <c r="AQ1636" s="55">
        <v>0</v>
      </c>
      <c r="AR1636" s="6">
        <v>0</v>
      </c>
      <c r="AS1636" s="55" t="s">
        <v>707</v>
      </c>
      <c r="AT1636" s="54" t="s">
        <v>214</v>
      </c>
      <c r="AU1636" s="11">
        <v>0</v>
      </c>
      <c r="AV1636" s="66">
        <v>10000007</v>
      </c>
      <c r="AW1636" s="14">
        <v>23000040</v>
      </c>
      <c r="AX1636" s="54" t="s">
        <v>160</v>
      </c>
      <c r="AY1636" s="55">
        <v>0</v>
      </c>
      <c r="AZ1636" s="73">
        <v>0</v>
      </c>
      <c r="BA1636" s="13">
        <v>1</v>
      </c>
      <c r="BB1636" s="74" t="s">
        <v>2173</v>
      </c>
      <c r="BC1636" s="55">
        <v>0</v>
      </c>
      <c r="BD1636" s="11">
        <v>0</v>
      </c>
      <c r="BE1636" s="55">
        <v>0</v>
      </c>
      <c r="BF1636" s="55">
        <v>0</v>
      </c>
      <c r="BG1636" s="55">
        <v>0</v>
      </c>
      <c r="BH1636" s="55">
        <v>0</v>
      </c>
      <c r="BI1636" s="11">
        <v>0</v>
      </c>
      <c r="BJ1636" s="6">
        <v>0</v>
      </c>
      <c r="BK1636" s="6">
        <v>0</v>
      </c>
      <c r="BL1636" s="6">
        <v>0</v>
      </c>
      <c r="BM1636" s="6">
        <v>0</v>
      </c>
      <c r="BN1636" s="6">
        <v>0</v>
      </c>
      <c r="BO1636" s="6">
        <v>0</v>
      </c>
    </row>
    <row r="1637" spans="3:67" ht="20.100000000000001" customHeight="1">
      <c r="C1637" s="14">
        <v>67000270</v>
      </c>
      <c r="D1637" s="12" t="s">
        <v>2174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2175</v>
      </c>
      <c r="AT1637" s="12" t="s">
        <v>214</v>
      </c>
      <c r="AU1637" s="11">
        <v>0</v>
      </c>
      <c r="AV1637" s="14">
        <v>0</v>
      </c>
      <c r="AW1637" s="14">
        <v>0</v>
      </c>
      <c r="AX1637" s="12" t="s">
        <v>160</v>
      </c>
      <c r="AY1637" s="11">
        <v>0</v>
      </c>
      <c r="AZ1637" s="13">
        <v>0</v>
      </c>
      <c r="BA1637" s="13">
        <v>1</v>
      </c>
      <c r="BB1637" s="37" t="s">
        <v>2176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67000271</v>
      </c>
      <c r="D1638" s="12" t="s">
        <v>2177</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1.5</v>
      </c>
      <c r="X1638" s="11">
        <v>0</v>
      </c>
      <c r="Y1638" s="11">
        <v>0</v>
      </c>
      <c r="Z1638" s="11">
        <v>0</v>
      </c>
      <c r="AA1638" s="11">
        <v>0</v>
      </c>
      <c r="AB1638" s="11">
        <v>0</v>
      </c>
      <c r="AC1638" s="11">
        <v>0</v>
      </c>
      <c r="AD1638" s="11">
        <v>3</v>
      </c>
      <c r="AE1638" s="11">
        <v>2</v>
      </c>
      <c r="AF1638" s="11" t="s">
        <v>167</v>
      </c>
      <c r="AG1638" s="6">
        <v>7</v>
      </c>
      <c r="AH1638" s="6">
        <v>2</v>
      </c>
      <c r="AI1638" s="6">
        <v>0</v>
      </c>
      <c r="AJ1638" s="6">
        <v>1.5</v>
      </c>
      <c r="AK1638" s="11">
        <v>0</v>
      </c>
      <c r="AL1638" s="11">
        <v>0</v>
      </c>
      <c r="AM1638" s="11">
        <v>0</v>
      </c>
      <c r="AN1638" s="11">
        <v>1</v>
      </c>
      <c r="AO1638" s="11">
        <v>3000</v>
      </c>
      <c r="AP1638" s="11">
        <v>0.5</v>
      </c>
      <c r="AQ1638" s="11">
        <v>0</v>
      </c>
      <c r="AR1638" s="6">
        <v>0</v>
      </c>
      <c r="AS1638" s="11" t="s">
        <v>2178</v>
      </c>
      <c r="AT1638" s="12" t="s">
        <v>214</v>
      </c>
      <c r="AU1638" s="11">
        <v>0</v>
      </c>
      <c r="AV1638" s="14">
        <v>0</v>
      </c>
      <c r="AW1638" s="14">
        <v>0</v>
      </c>
      <c r="AX1638" s="12" t="s">
        <v>160</v>
      </c>
      <c r="AY1638" s="11">
        <v>0</v>
      </c>
      <c r="AZ1638" s="13">
        <v>0</v>
      </c>
      <c r="BA1638" s="13">
        <v>1</v>
      </c>
      <c r="BB1638" s="37" t="s">
        <v>2179</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67000272</v>
      </c>
      <c r="D1639" s="12" t="s">
        <v>2180</v>
      </c>
      <c r="E1639" s="11">
        <v>1</v>
      </c>
      <c r="F1639" s="11">
        <v>90002001</v>
      </c>
      <c r="G1639" s="11">
        <v>0</v>
      </c>
      <c r="H1639" s="13">
        <v>0</v>
      </c>
      <c r="I1639" s="14">
        <v>1</v>
      </c>
      <c r="J1639" s="14">
        <v>0</v>
      </c>
      <c r="K1639" s="14">
        <v>0</v>
      </c>
      <c r="L1639" s="11">
        <v>0</v>
      </c>
      <c r="M1639" s="11">
        <v>0</v>
      </c>
      <c r="N1639" s="11">
        <v>1</v>
      </c>
      <c r="O1639" s="11">
        <v>1</v>
      </c>
      <c r="P1639" s="11">
        <v>0.1</v>
      </c>
      <c r="Q1639" s="11">
        <v>0</v>
      </c>
      <c r="R1639" s="6">
        <v>0</v>
      </c>
      <c r="S1639" s="11">
        <v>0</v>
      </c>
      <c r="T1639" s="11">
        <v>1</v>
      </c>
      <c r="U1639" s="11">
        <v>2</v>
      </c>
      <c r="V1639" s="11">
        <v>0</v>
      </c>
      <c r="W1639" s="11">
        <v>1.5</v>
      </c>
      <c r="X1639" s="11">
        <v>0</v>
      </c>
      <c r="Y1639" s="11">
        <v>0</v>
      </c>
      <c r="Z1639" s="11">
        <v>0</v>
      </c>
      <c r="AA1639" s="11">
        <v>0</v>
      </c>
      <c r="AB1639" s="11">
        <v>0</v>
      </c>
      <c r="AC1639" s="11">
        <v>0</v>
      </c>
      <c r="AD1639" s="11">
        <v>3</v>
      </c>
      <c r="AE1639" s="11">
        <v>2</v>
      </c>
      <c r="AF1639" s="11" t="s">
        <v>167</v>
      </c>
      <c r="AG1639" s="6">
        <v>7</v>
      </c>
      <c r="AH1639" s="6">
        <v>2</v>
      </c>
      <c r="AI1639" s="6">
        <v>0</v>
      </c>
      <c r="AJ1639" s="6">
        <v>1.5</v>
      </c>
      <c r="AK1639" s="11">
        <v>0</v>
      </c>
      <c r="AL1639" s="11">
        <v>0</v>
      </c>
      <c r="AM1639" s="11">
        <v>0</v>
      </c>
      <c r="AN1639" s="11">
        <v>1</v>
      </c>
      <c r="AO1639" s="11">
        <v>3000</v>
      </c>
      <c r="AP1639" s="11">
        <v>0.5</v>
      </c>
      <c r="AQ1639" s="11">
        <v>0</v>
      </c>
      <c r="AR1639" s="6">
        <v>0</v>
      </c>
      <c r="AS1639" s="11" t="s">
        <v>2181</v>
      </c>
      <c r="AT1639" s="12" t="s">
        <v>214</v>
      </c>
      <c r="AU1639" s="11">
        <v>0</v>
      </c>
      <c r="AV1639" s="14">
        <v>0</v>
      </c>
      <c r="AW1639" s="14">
        <v>0</v>
      </c>
      <c r="AX1639" s="12" t="s">
        <v>160</v>
      </c>
      <c r="AY1639" s="11">
        <v>0</v>
      </c>
      <c r="AZ1639" s="13">
        <v>0</v>
      </c>
      <c r="BA1639" s="13">
        <v>1</v>
      </c>
      <c r="BB1639" s="37" t="s">
        <v>2182</v>
      </c>
      <c r="BC1639" s="11">
        <v>0</v>
      </c>
      <c r="BD1639" s="11">
        <v>0</v>
      </c>
      <c r="BE1639" s="11">
        <v>0</v>
      </c>
      <c r="BF1639" s="11">
        <v>0</v>
      </c>
      <c r="BG1639" s="11">
        <v>0</v>
      </c>
      <c r="BH1639" s="11">
        <v>0</v>
      </c>
      <c r="BI1639" s="11">
        <v>0</v>
      </c>
      <c r="BJ1639" s="6">
        <v>0</v>
      </c>
      <c r="BK1639" s="6">
        <v>0</v>
      </c>
      <c r="BL1639" s="6">
        <v>0</v>
      </c>
      <c r="BM1639" s="6">
        <v>0</v>
      </c>
      <c r="BN1639" s="6">
        <v>0</v>
      </c>
      <c r="BO1639" s="6">
        <v>0</v>
      </c>
    </row>
    <row r="1640" spans="3:67" ht="20.100000000000001" customHeight="1">
      <c r="C1640" s="14">
        <v>67000273</v>
      </c>
      <c r="D1640" s="12" t="s">
        <v>2183</v>
      </c>
      <c r="E1640" s="11">
        <v>1</v>
      </c>
      <c r="F1640" s="11">
        <v>90002001</v>
      </c>
      <c r="G1640" s="11">
        <v>0</v>
      </c>
      <c r="H1640" s="13">
        <v>0</v>
      </c>
      <c r="I1640" s="14">
        <v>1</v>
      </c>
      <c r="J1640" s="14">
        <v>0</v>
      </c>
      <c r="K1640" s="14">
        <v>0</v>
      </c>
      <c r="L1640" s="11">
        <v>0</v>
      </c>
      <c r="M1640" s="11">
        <v>0</v>
      </c>
      <c r="N1640" s="11">
        <v>1</v>
      </c>
      <c r="O1640" s="11">
        <v>1</v>
      </c>
      <c r="P1640" s="11">
        <v>0.1</v>
      </c>
      <c r="Q1640" s="11">
        <v>0</v>
      </c>
      <c r="R1640" s="6">
        <v>0</v>
      </c>
      <c r="S1640" s="11">
        <v>0</v>
      </c>
      <c r="T1640" s="11">
        <v>1</v>
      </c>
      <c r="U1640" s="11">
        <v>2</v>
      </c>
      <c r="V1640" s="11">
        <v>0</v>
      </c>
      <c r="W1640" s="11">
        <v>2</v>
      </c>
      <c r="X1640" s="11">
        <v>0</v>
      </c>
      <c r="Y1640" s="11">
        <v>0</v>
      </c>
      <c r="Z1640" s="11">
        <v>0</v>
      </c>
      <c r="AA1640" s="11">
        <v>0</v>
      </c>
      <c r="AB1640" s="11">
        <v>0</v>
      </c>
      <c r="AC1640" s="11">
        <v>0</v>
      </c>
      <c r="AD1640" s="11">
        <v>3</v>
      </c>
      <c r="AE1640" s="11">
        <v>2</v>
      </c>
      <c r="AF1640" s="11" t="s">
        <v>167</v>
      </c>
      <c r="AG1640" s="6">
        <v>7</v>
      </c>
      <c r="AH1640" s="6">
        <v>2</v>
      </c>
      <c r="AI1640" s="6">
        <v>0</v>
      </c>
      <c r="AJ1640" s="6">
        <v>1.5</v>
      </c>
      <c r="AK1640" s="11">
        <v>0</v>
      </c>
      <c r="AL1640" s="11">
        <v>0</v>
      </c>
      <c r="AM1640" s="11">
        <v>0</v>
      </c>
      <c r="AN1640" s="11">
        <v>1</v>
      </c>
      <c r="AO1640" s="11">
        <v>3000</v>
      </c>
      <c r="AP1640" s="11">
        <v>0.5</v>
      </c>
      <c r="AQ1640" s="11">
        <v>0</v>
      </c>
      <c r="AR1640" s="6">
        <v>0</v>
      </c>
      <c r="AS1640" s="11" t="s">
        <v>158</v>
      </c>
      <c r="AT1640" s="12" t="s">
        <v>214</v>
      </c>
      <c r="AU1640" s="11">
        <v>0</v>
      </c>
      <c r="AV1640" s="14">
        <v>0</v>
      </c>
      <c r="AW1640" s="14">
        <v>0</v>
      </c>
      <c r="AX1640" s="12" t="s">
        <v>160</v>
      </c>
      <c r="AY1640" s="11">
        <v>0</v>
      </c>
      <c r="AZ1640" s="13">
        <v>0</v>
      </c>
      <c r="BA1640" s="13">
        <v>1</v>
      </c>
      <c r="BB1640" s="37" t="s">
        <v>2184</v>
      </c>
      <c r="BC1640" s="11">
        <v>0</v>
      </c>
      <c r="BD1640" s="11">
        <v>0</v>
      </c>
      <c r="BE1640" s="11">
        <v>0</v>
      </c>
      <c r="BF1640" s="11">
        <v>0</v>
      </c>
      <c r="BG1640" s="11">
        <v>0</v>
      </c>
      <c r="BH1640" s="11">
        <v>0</v>
      </c>
      <c r="BI1640" s="11">
        <v>0</v>
      </c>
      <c r="BJ1640" s="6">
        <v>0</v>
      </c>
      <c r="BK1640" s="6">
        <v>0</v>
      </c>
      <c r="BL1640" s="6">
        <v>0</v>
      </c>
      <c r="BM1640" s="6">
        <v>0</v>
      </c>
      <c r="BN1640" s="6">
        <v>0</v>
      </c>
      <c r="BO1640" s="6">
        <v>0</v>
      </c>
    </row>
    <row r="1641" spans="3:67" ht="20.100000000000001" customHeight="1">
      <c r="C1641" s="14">
        <v>67000274</v>
      </c>
      <c r="D1641" s="12" t="s">
        <v>2185</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v>
      </c>
      <c r="X1641" s="11">
        <v>0</v>
      </c>
      <c r="Y1641" s="11">
        <v>0</v>
      </c>
      <c r="Z1641" s="11">
        <v>0</v>
      </c>
      <c r="AA1641" s="11">
        <v>0</v>
      </c>
      <c r="AB1641" s="11">
        <v>0</v>
      </c>
      <c r="AC1641" s="11">
        <v>0</v>
      </c>
      <c r="AD1641" s="11">
        <v>10</v>
      </c>
      <c r="AE1641" s="11">
        <v>2</v>
      </c>
      <c r="AF1641" s="11" t="s">
        <v>167</v>
      </c>
      <c r="AG1641" s="6">
        <v>0</v>
      </c>
      <c r="AH1641" s="6">
        <v>0</v>
      </c>
      <c r="AI1641" s="6">
        <v>0</v>
      </c>
      <c r="AJ1641" s="6">
        <v>1.5</v>
      </c>
      <c r="AK1641" s="11">
        <v>0</v>
      </c>
      <c r="AL1641" s="11">
        <v>0</v>
      </c>
      <c r="AM1641" s="11">
        <v>0</v>
      </c>
      <c r="AN1641" s="11">
        <v>1</v>
      </c>
      <c r="AO1641" s="11">
        <v>3000</v>
      </c>
      <c r="AP1641" s="11">
        <v>0.5</v>
      </c>
      <c r="AQ1641" s="11">
        <v>0</v>
      </c>
      <c r="AR1641" s="6">
        <v>0</v>
      </c>
      <c r="AS1641" s="11" t="s">
        <v>707</v>
      </c>
      <c r="AT1641" s="12" t="s">
        <v>214</v>
      </c>
      <c r="AU1641" s="11">
        <v>0</v>
      </c>
      <c r="AV1641" s="14">
        <v>10000007</v>
      </c>
      <c r="AW1641" s="14">
        <v>23000070</v>
      </c>
      <c r="AX1641" s="12" t="s">
        <v>160</v>
      </c>
      <c r="AY1641" s="11">
        <v>0</v>
      </c>
      <c r="AZ1641" s="13">
        <v>0</v>
      </c>
      <c r="BA1641" s="13">
        <v>1</v>
      </c>
      <c r="BB1641" s="37" t="s">
        <v>2186</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67000275</v>
      </c>
      <c r="D1642" s="54" t="s">
        <v>2187</v>
      </c>
      <c r="E1642" s="11">
        <v>1</v>
      </c>
      <c r="F1642" s="11">
        <v>90002001</v>
      </c>
      <c r="G1642" s="55">
        <v>0</v>
      </c>
      <c r="H1642" s="13">
        <v>0</v>
      </c>
      <c r="I1642" s="14">
        <v>1</v>
      </c>
      <c r="J1642" s="14">
        <v>0</v>
      </c>
      <c r="K1642" s="14">
        <v>0</v>
      </c>
      <c r="L1642" s="55">
        <v>0</v>
      </c>
      <c r="M1642" s="55">
        <v>0</v>
      </c>
      <c r="N1642" s="55">
        <v>1</v>
      </c>
      <c r="O1642" s="55">
        <v>2</v>
      </c>
      <c r="P1642" s="55">
        <v>1</v>
      </c>
      <c r="Q1642" s="55">
        <v>0</v>
      </c>
      <c r="R1642" s="6">
        <v>0</v>
      </c>
      <c r="S1642" s="55">
        <v>0</v>
      </c>
      <c r="T1642" s="11">
        <v>1</v>
      </c>
      <c r="U1642" s="55">
        <v>2</v>
      </c>
      <c r="V1642" s="55">
        <v>0</v>
      </c>
      <c r="W1642" s="55">
        <v>0</v>
      </c>
      <c r="X1642" s="55">
        <v>0</v>
      </c>
      <c r="Y1642" s="55">
        <v>0</v>
      </c>
      <c r="Z1642" s="55">
        <v>0</v>
      </c>
      <c r="AA1642" s="55">
        <v>0</v>
      </c>
      <c r="AB1642" s="55">
        <v>0</v>
      </c>
      <c r="AC1642" s="55">
        <v>0</v>
      </c>
      <c r="AD1642" s="55">
        <v>20</v>
      </c>
      <c r="AE1642" s="55">
        <v>2</v>
      </c>
      <c r="AF1642" s="55" t="s">
        <v>167</v>
      </c>
      <c r="AG1642" s="6">
        <v>0</v>
      </c>
      <c r="AH1642" s="6">
        <v>0</v>
      </c>
      <c r="AI1642" s="6">
        <v>0</v>
      </c>
      <c r="AJ1642" s="62">
        <v>1.5</v>
      </c>
      <c r="AK1642" s="55">
        <v>0</v>
      </c>
      <c r="AL1642" s="55">
        <v>0</v>
      </c>
      <c r="AM1642" s="55">
        <v>0</v>
      </c>
      <c r="AN1642" s="55">
        <v>1</v>
      </c>
      <c r="AO1642" s="55">
        <v>3000</v>
      </c>
      <c r="AP1642" s="55">
        <v>0.5</v>
      </c>
      <c r="AQ1642" s="55">
        <v>0</v>
      </c>
      <c r="AR1642" s="6">
        <v>0</v>
      </c>
      <c r="AS1642" s="55" t="s">
        <v>2188</v>
      </c>
      <c r="AT1642" s="54" t="s">
        <v>214</v>
      </c>
      <c r="AU1642" s="11">
        <v>0</v>
      </c>
      <c r="AV1642" s="66">
        <v>10000007</v>
      </c>
      <c r="AW1642" s="14">
        <v>23000050</v>
      </c>
      <c r="AX1642" s="54" t="s">
        <v>160</v>
      </c>
      <c r="AY1642" s="55">
        <v>0</v>
      </c>
      <c r="AZ1642" s="73">
        <v>0</v>
      </c>
      <c r="BA1642" s="13">
        <v>1</v>
      </c>
      <c r="BB1642" s="74" t="s">
        <v>2189</v>
      </c>
      <c r="BC1642" s="55">
        <v>0</v>
      </c>
      <c r="BD1642" s="11">
        <v>0</v>
      </c>
      <c r="BE1642" s="55">
        <v>0</v>
      </c>
      <c r="BF1642" s="55">
        <v>0</v>
      </c>
      <c r="BG1642" s="55">
        <v>0</v>
      </c>
      <c r="BH1642" s="55">
        <v>0</v>
      </c>
      <c r="BI1642" s="11">
        <v>0</v>
      </c>
      <c r="BJ1642" s="6">
        <v>0</v>
      </c>
      <c r="BK1642" s="6">
        <v>0</v>
      </c>
      <c r="BL1642" s="6">
        <v>0</v>
      </c>
      <c r="BM1642" s="6">
        <v>0</v>
      </c>
      <c r="BN1642" s="6">
        <v>0</v>
      </c>
      <c r="BO1642" s="6">
        <v>0</v>
      </c>
    </row>
    <row r="1643" spans="3:67" ht="20.100000000000001" customHeight="1">
      <c r="C1643" s="14">
        <v>67000276</v>
      </c>
      <c r="D1643" s="54" t="s">
        <v>2190</v>
      </c>
      <c r="E1643" s="11">
        <v>1</v>
      </c>
      <c r="F1643" s="11">
        <v>90002001</v>
      </c>
      <c r="G1643" s="55">
        <v>0</v>
      </c>
      <c r="H1643" s="13">
        <v>0</v>
      </c>
      <c r="I1643" s="14">
        <v>1</v>
      </c>
      <c r="J1643" s="14">
        <v>0</v>
      </c>
      <c r="K1643" s="14">
        <v>0</v>
      </c>
      <c r="L1643" s="55">
        <v>0</v>
      </c>
      <c r="M1643" s="55">
        <v>0</v>
      </c>
      <c r="N1643" s="55">
        <v>1</v>
      </c>
      <c r="O1643" s="55">
        <v>2</v>
      </c>
      <c r="P1643" s="55">
        <v>1</v>
      </c>
      <c r="Q1643" s="55">
        <v>0</v>
      </c>
      <c r="R1643" s="6">
        <v>0</v>
      </c>
      <c r="S1643" s="55">
        <v>0</v>
      </c>
      <c r="T1643" s="11">
        <v>1</v>
      </c>
      <c r="U1643" s="55">
        <v>2</v>
      </c>
      <c r="V1643" s="55">
        <v>0</v>
      </c>
      <c r="W1643" s="55">
        <v>0</v>
      </c>
      <c r="X1643" s="55">
        <v>0</v>
      </c>
      <c r="Y1643" s="55">
        <v>0</v>
      </c>
      <c r="Z1643" s="55">
        <v>0</v>
      </c>
      <c r="AA1643" s="55">
        <v>0</v>
      </c>
      <c r="AB1643" s="55">
        <v>0</v>
      </c>
      <c r="AC1643" s="55">
        <v>0</v>
      </c>
      <c r="AD1643" s="55">
        <v>30</v>
      </c>
      <c r="AE1643" s="55">
        <v>2</v>
      </c>
      <c r="AF1643" s="55" t="s">
        <v>167</v>
      </c>
      <c r="AG1643" s="6">
        <v>0</v>
      </c>
      <c r="AH1643" s="6">
        <v>0</v>
      </c>
      <c r="AI1643" s="6">
        <v>0</v>
      </c>
      <c r="AJ1643" s="62">
        <v>1.5</v>
      </c>
      <c r="AK1643" s="55">
        <v>0</v>
      </c>
      <c r="AL1643" s="55">
        <v>0</v>
      </c>
      <c r="AM1643" s="55">
        <v>0</v>
      </c>
      <c r="AN1643" s="55">
        <v>1</v>
      </c>
      <c r="AO1643" s="55">
        <v>3000</v>
      </c>
      <c r="AP1643" s="55">
        <v>0.5</v>
      </c>
      <c r="AQ1643" s="55">
        <v>0</v>
      </c>
      <c r="AR1643" s="6">
        <v>0</v>
      </c>
      <c r="AS1643" s="55" t="s">
        <v>2191</v>
      </c>
      <c r="AT1643" s="54" t="s">
        <v>214</v>
      </c>
      <c r="AU1643" s="11">
        <v>0</v>
      </c>
      <c r="AV1643" s="66">
        <v>10000007</v>
      </c>
      <c r="AW1643" s="14">
        <v>23000060</v>
      </c>
      <c r="AX1643" s="54" t="s">
        <v>160</v>
      </c>
      <c r="AY1643" s="55">
        <v>0</v>
      </c>
      <c r="AZ1643" s="73">
        <v>0</v>
      </c>
      <c r="BA1643" s="73">
        <v>0</v>
      </c>
      <c r="BB1643" s="74" t="s">
        <v>2192</v>
      </c>
      <c r="BC1643" s="55">
        <v>0</v>
      </c>
      <c r="BD1643" s="11">
        <v>0</v>
      </c>
      <c r="BE1643" s="55">
        <v>0</v>
      </c>
      <c r="BF1643" s="55">
        <v>0</v>
      </c>
      <c r="BG1643" s="55">
        <v>0</v>
      </c>
      <c r="BH1643" s="55">
        <v>0</v>
      </c>
      <c r="BI1643" s="11">
        <v>0</v>
      </c>
      <c r="BJ1643" s="6">
        <v>0</v>
      </c>
      <c r="BK1643" s="6">
        <v>0</v>
      </c>
      <c r="BL1643" s="6">
        <v>0</v>
      </c>
      <c r="BM1643" s="6">
        <v>0</v>
      </c>
      <c r="BN1643" s="6">
        <v>0</v>
      </c>
      <c r="BO1643" s="6">
        <v>0</v>
      </c>
    </row>
    <row r="1644" spans="3:67" ht="20.100000000000001" customHeight="1">
      <c r="C1644" s="14">
        <v>67000277</v>
      </c>
      <c r="D1644" s="54" t="s">
        <v>403</v>
      </c>
      <c r="E1644" s="11">
        <v>1</v>
      </c>
      <c r="F1644" s="11">
        <v>90002001</v>
      </c>
      <c r="G1644" s="55">
        <v>0</v>
      </c>
      <c r="H1644" s="13">
        <v>0</v>
      </c>
      <c r="I1644" s="14">
        <v>1</v>
      </c>
      <c r="J1644" s="14">
        <v>0</v>
      </c>
      <c r="K1644" s="14">
        <v>0</v>
      </c>
      <c r="L1644" s="55">
        <v>0</v>
      </c>
      <c r="M1644" s="55">
        <v>0</v>
      </c>
      <c r="N1644" s="55">
        <v>1</v>
      </c>
      <c r="O1644" s="55">
        <v>0</v>
      </c>
      <c r="P1644" s="55">
        <v>0</v>
      </c>
      <c r="Q1644" s="55">
        <v>0</v>
      </c>
      <c r="R1644" s="6">
        <v>0</v>
      </c>
      <c r="S1644" s="55">
        <v>0</v>
      </c>
      <c r="T1644" s="11">
        <v>1</v>
      </c>
      <c r="U1644" s="55">
        <v>2</v>
      </c>
      <c r="V1644" s="55">
        <v>0</v>
      </c>
      <c r="W1644" s="55">
        <v>1</v>
      </c>
      <c r="X1644" s="55">
        <v>0</v>
      </c>
      <c r="Y1644" s="55">
        <v>0</v>
      </c>
      <c r="Z1644" s="55">
        <v>0</v>
      </c>
      <c r="AA1644" s="55">
        <v>0</v>
      </c>
      <c r="AB1644" s="55">
        <v>0</v>
      </c>
      <c r="AC1644" s="55">
        <v>0</v>
      </c>
      <c r="AD1644" s="55">
        <v>30</v>
      </c>
      <c r="AE1644" s="55">
        <v>2</v>
      </c>
      <c r="AF1644" s="55" t="s">
        <v>404</v>
      </c>
      <c r="AG1644" s="6">
        <v>0</v>
      </c>
      <c r="AH1644" s="6">
        <v>2</v>
      </c>
      <c r="AI1644" s="6">
        <v>0</v>
      </c>
      <c r="AJ1644" s="62">
        <v>0</v>
      </c>
      <c r="AK1644" s="55">
        <v>0</v>
      </c>
      <c r="AL1644" s="55">
        <v>0</v>
      </c>
      <c r="AM1644" s="55">
        <v>0</v>
      </c>
      <c r="AN1644" s="55">
        <v>5</v>
      </c>
      <c r="AO1644" s="55">
        <v>5000</v>
      </c>
      <c r="AP1644" s="55">
        <v>0</v>
      </c>
      <c r="AQ1644" s="55">
        <v>0</v>
      </c>
      <c r="AR1644" s="6">
        <v>0</v>
      </c>
      <c r="AS1644" s="55">
        <v>0</v>
      </c>
      <c r="AT1644" s="54" t="s">
        <v>214</v>
      </c>
      <c r="AU1644" s="11">
        <v>0</v>
      </c>
      <c r="AV1644" s="66">
        <v>0</v>
      </c>
      <c r="AW1644" s="14">
        <v>21000010</v>
      </c>
      <c r="AX1644" s="54" t="s">
        <v>405</v>
      </c>
      <c r="AY1644" s="55" t="s">
        <v>2193</v>
      </c>
      <c r="AZ1644" s="73">
        <v>0</v>
      </c>
      <c r="BA1644" s="73">
        <v>0</v>
      </c>
      <c r="BB1644" s="74" t="s">
        <v>2192</v>
      </c>
      <c r="BC1644" s="55">
        <v>0</v>
      </c>
      <c r="BD1644" s="11">
        <v>0</v>
      </c>
      <c r="BE1644" s="55">
        <v>0</v>
      </c>
      <c r="BF1644" s="55">
        <v>0</v>
      </c>
      <c r="BG1644" s="55">
        <v>0</v>
      </c>
      <c r="BH1644" s="55">
        <v>0</v>
      </c>
      <c r="BI1644" s="11">
        <v>0</v>
      </c>
      <c r="BJ1644" s="6">
        <v>0</v>
      </c>
      <c r="BK1644" s="6">
        <v>0</v>
      </c>
      <c r="BL1644" s="6">
        <v>0</v>
      </c>
      <c r="BM1644" s="6">
        <v>0</v>
      </c>
      <c r="BN1644" s="6">
        <v>0</v>
      </c>
      <c r="BO1644" s="6">
        <v>0</v>
      </c>
    </row>
    <row r="1645" spans="3:67" ht="20.100000000000001" customHeight="1">
      <c r="C1645" s="14">
        <v>67000278</v>
      </c>
      <c r="D1645" s="15" t="s">
        <v>2194</v>
      </c>
      <c r="E1645" s="11">
        <v>1</v>
      </c>
      <c r="F1645" s="14">
        <v>63001001</v>
      </c>
      <c r="G1645" s="14">
        <v>0</v>
      </c>
      <c r="H1645" s="13">
        <v>0</v>
      </c>
      <c r="I1645" s="14">
        <v>1</v>
      </c>
      <c r="J1645" s="14">
        <v>0</v>
      </c>
      <c r="K1645" s="11">
        <v>0</v>
      </c>
      <c r="L1645" s="14">
        <v>0</v>
      </c>
      <c r="M1645" s="14">
        <v>0</v>
      </c>
      <c r="N1645" s="14">
        <v>1</v>
      </c>
      <c r="O1645" s="14">
        <v>0</v>
      </c>
      <c r="P1645" s="14">
        <v>1</v>
      </c>
      <c r="Q1645" s="14">
        <v>0</v>
      </c>
      <c r="R1645" s="6">
        <v>0</v>
      </c>
      <c r="S1645" s="13">
        <v>0</v>
      </c>
      <c r="T1645" s="11">
        <v>1</v>
      </c>
      <c r="U1645" s="14">
        <v>2</v>
      </c>
      <c r="V1645" s="14">
        <v>0</v>
      </c>
      <c r="W1645" s="14">
        <v>0</v>
      </c>
      <c r="X1645" s="14">
        <v>0</v>
      </c>
      <c r="Y1645" s="14">
        <v>0</v>
      </c>
      <c r="Z1645" s="14">
        <v>0</v>
      </c>
      <c r="AA1645" s="14">
        <v>0</v>
      </c>
      <c r="AB1645" s="14">
        <v>1</v>
      </c>
      <c r="AC1645" s="14">
        <v>0</v>
      </c>
      <c r="AD1645" s="14">
        <v>60</v>
      </c>
      <c r="AE1645" s="14">
        <v>2</v>
      </c>
      <c r="AF1645" s="14" t="s">
        <v>2195</v>
      </c>
      <c r="AG1645" s="6">
        <v>0</v>
      </c>
      <c r="AH1645" s="6">
        <v>0</v>
      </c>
      <c r="AI1645" s="6">
        <v>0</v>
      </c>
      <c r="AJ1645" s="6">
        <v>0</v>
      </c>
      <c r="AK1645" s="14">
        <v>0</v>
      </c>
      <c r="AL1645" s="14">
        <v>0</v>
      </c>
      <c r="AM1645" s="14">
        <v>0</v>
      </c>
      <c r="AN1645" s="14">
        <v>1</v>
      </c>
      <c r="AO1645" s="14">
        <v>1800000</v>
      </c>
      <c r="AP1645" s="14">
        <v>0</v>
      </c>
      <c r="AQ1645" s="14">
        <v>0</v>
      </c>
      <c r="AR1645" s="6">
        <v>0</v>
      </c>
      <c r="AS1645" s="14">
        <v>90106002</v>
      </c>
      <c r="AT1645" s="15" t="s">
        <v>158</v>
      </c>
      <c r="AU1645" s="14">
        <v>0</v>
      </c>
      <c r="AV1645" s="14">
        <v>0</v>
      </c>
      <c r="AW1645" s="14">
        <v>0</v>
      </c>
      <c r="AX1645" s="15" t="s">
        <v>1120</v>
      </c>
      <c r="AY1645" s="15">
        <v>0</v>
      </c>
      <c r="AZ1645" s="13">
        <v>0</v>
      </c>
      <c r="BA1645" s="13">
        <v>0</v>
      </c>
      <c r="BB1645" s="108" t="s">
        <v>2196</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4">
        <v>67000279</v>
      </c>
      <c r="D1646" s="12" t="s">
        <v>2197</v>
      </c>
      <c r="E1646" s="11">
        <v>1</v>
      </c>
      <c r="F1646" s="11">
        <v>62011201</v>
      </c>
      <c r="G1646" s="11">
        <v>0</v>
      </c>
      <c r="H1646" s="13">
        <v>0</v>
      </c>
      <c r="I1646" s="11">
        <v>5</v>
      </c>
      <c r="J1646" s="11">
        <v>3</v>
      </c>
      <c r="K1646" s="11">
        <v>0</v>
      </c>
      <c r="L1646" s="11">
        <v>0</v>
      </c>
      <c r="M1646" s="11">
        <v>0</v>
      </c>
      <c r="N1646" s="11">
        <v>1</v>
      </c>
      <c r="O1646" s="11">
        <v>0</v>
      </c>
      <c r="P1646" s="11">
        <v>0</v>
      </c>
      <c r="Q1646" s="11">
        <v>0</v>
      </c>
      <c r="R1646" s="6">
        <v>0</v>
      </c>
      <c r="S1646" s="11">
        <v>0</v>
      </c>
      <c r="T1646" s="11">
        <v>1</v>
      </c>
      <c r="U1646" s="11">
        <v>2</v>
      </c>
      <c r="V1646" s="11">
        <v>0</v>
      </c>
      <c r="W1646" s="11">
        <v>1.5</v>
      </c>
      <c r="X1646" s="11">
        <v>10</v>
      </c>
      <c r="Y1646" s="11">
        <v>1</v>
      </c>
      <c r="Z1646" s="11">
        <v>0</v>
      </c>
      <c r="AA1646" s="11">
        <v>0</v>
      </c>
      <c r="AB1646" s="11">
        <v>0</v>
      </c>
      <c r="AC1646" s="11">
        <v>0</v>
      </c>
      <c r="AD1646" s="11">
        <v>5</v>
      </c>
      <c r="AE1646" s="11">
        <v>1</v>
      </c>
      <c r="AF1646" s="11">
        <v>10</v>
      </c>
      <c r="AG1646" s="6">
        <v>0</v>
      </c>
      <c r="AH1646" s="6">
        <v>0</v>
      </c>
      <c r="AI1646" s="6">
        <v>0</v>
      </c>
      <c r="AJ1646" s="6">
        <v>0</v>
      </c>
      <c r="AK1646" s="11">
        <v>0</v>
      </c>
      <c r="AL1646" s="11">
        <v>0</v>
      </c>
      <c r="AM1646" s="11">
        <v>0</v>
      </c>
      <c r="AN1646" s="11">
        <v>0.5</v>
      </c>
      <c r="AO1646" s="11">
        <v>3000</v>
      </c>
      <c r="AP1646" s="11">
        <v>0.2</v>
      </c>
      <c r="AQ1646" s="11">
        <v>0</v>
      </c>
      <c r="AR1646" s="6">
        <v>0</v>
      </c>
      <c r="AS1646" s="11" t="s">
        <v>158</v>
      </c>
      <c r="AT1646" s="12" t="s">
        <v>398</v>
      </c>
      <c r="AU1646" s="11" t="s">
        <v>349</v>
      </c>
      <c r="AV1646" s="14">
        <v>10000007</v>
      </c>
      <c r="AW1646" s="14">
        <v>21000020</v>
      </c>
      <c r="AX1646" s="12" t="s">
        <v>731</v>
      </c>
      <c r="AY1646" s="11">
        <v>0</v>
      </c>
      <c r="AZ1646" s="13">
        <v>0</v>
      </c>
      <c r="BA1646" s="13">
        <v>0</v>
      </c>
      <c r="BB1646" s="108" t="s">
        <v>2198</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20.100000000000001" customHeight="1">
      <c r="C1647" s="14">
        <v>67000280</v>
      </c>
      <c r="D1647" s="12" t="s">
        <v>2199</v>
      </c>
      <c r="E1647" s="11">
        <v>1</v>
      </c>
      <c r="F1647" s="11">
        <v>62011201</v>
      </c>
      <c r="G1647" s="11">
        <v>0</v>
      </c>
      <c r="H1647" s="13">
        <v>0</v>
      </c>
      <c r="I1647" s="11">
        <v>5</v>
      </c>
      <c r="J1647" s="11">
        <v>3</v>
      </c>
      <c r="K1647" s="11">
        <v>0</v>
      </c>
      <c r="L1647" s="11">
        <v>0</v>
      </c>
      <c r="M1647" s="11">
        <v>0</v>
      </c>
      <c r="N1647" s="11">
        <v>1</v>
      </c>
      <c r="O1647" s="11">
        <v>0</v>
      </c>
      <c r="P1647" s="11">
        <v>0</v>
      </c>
      <c r="Q1647" s="11">
        <v>0</v>
      </c>
      <c r="R1647" s="6">
        <v>0</v>
      </c>
      <c r="S1647" s="11">
        <v>0</v>
      </c>
      <c r="T1647" s="11">
        <v>1</v>
      </c>
      <c r="U1647" s="11">
        <v>2</v>
      </c>
      <c r="V1647" s="11">
        <v>0</v>
      </c>
      <c r="W1647" s="11">
        <v>1.5</v>
      </c>
      <c r="X1647" s="11">
        <v>10</v>
      </c>
      <c r="Y1647" s="11">
        <v>1</v>
      </c>
      <c r="Z1647" s="11">
        <v>0</v>
      </c>
      <c r="AA1647" s="11">
        <v>0</v>
      </c>
      <c r="AB1647" s="11">
        <v>0</v>
      </c>
      <c r="AC1647" s="11">
        <v>0</v>
      </c>
      <c r="AD1647" s="11">
        <v>5</v>
      </c>
      <c r="AE1647" s="11">
        <v>1</v>
      </c>
      <c r="AF1647" s="55">
        <v>3</v>
      </c>
      <c r="AG1647" s="6">
        <v>2</v>
      </c>
      <c r="AH1647" s="6">
        <v>1</v>
      </c>
      <c r="AI1647" s="6">
        <v>0</v>
      </c>
      <c r="AJ1647" s="6">
        <v>8</v>
      </c>
      <c r="AK1647" s="11">
        <v>0</v>
      </c>
      <c r="AL1647" s="11">
        <v>0</v>
      </c>
      <c r="AM1647" s="11">
        <v>0</v>
      </c>
      <c r="AN1647" s="11">
        <v>0.5</v>
      </c>
      <c r="AO1647" s="11">
        <v>10000</v>
      </c>
      <c r="AP1647" s="11">
        <v>0.2</v>
      </c>
      <c r="AQ1647" s="11">
        <v>0</v>
      </c>
      <c r="AR1647" s="6">
        <v>0</v>
      </c>
      <c r="AS1647" s="11" t="s">
        <v>158</v>
      </c>
      <c r="AT1647" s="12" t="s">
        <v>398</v>
      </c>
      <c r="AU1647" s="11" t="s">
        <v>349</v>
      </c>
      <c r="AV1647" s="14">
        <v>10000007</v>
      </c>
      <c r="AW1647" s="14">
        <v>21102020</v>
      </c>
      <c r="AX1647" s="12" t="s">
        <v>731</v>
      </c>
      <c r="AY1647" s="11">
        <v>0</v>
      </c>
      <c r="AZ1647" s="13">
        <v>0</v>
      </c>
      <c r="BA1647" s="13">
        <v>0</v>
      </c>
      <c r="BB1647" s="108" t="s">
        <v>2200</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20.100000000000001" customHeight="1">
      <c r="C1648" s="14">
        <v>67000281</v>
      </c>
      <c r="D1648" s="12" t="s">
        <v>2201</v>
      </c>
      <c r="E1648" s="11">
        <v>1</v>
      </c>
      <c r="F1648" s="11">
        <v>62011201</v>
      </c>
      <c r="G1648" s="11">
        <v>0</v>
      </c>
      <c r="H1648" s="13">
        <v>0</v>
      </c>
      <c r="I1648" s="11">
        <v>5</v>
      </c>
      <c r="J1648" s="11">
        <v>3</v>
      </c>
      <c r="K1648" s="11">
        <v>0</v>
      </c>
      <c r="L1648" s="11">
        <v>0</v>
      </c>
      <c r="M1648" s="11">
        <v>0</v>
      </c>
      <c r="N1648" s="11">
        <v>1</v>
      </c>
      <c r="O1648" s="11">
        <v>0</v>
      </c>
      <c r="P1648" s="11">
        <v>0</v>
      </c>
      <c r="Q1648" s="11">
        <v>0</v>
      </c>
      <c r="R1648" s="6">
        <v>0</v>
      </c>
      <c r="S1648" s="11">
        <v>0</v>
      </c>
      <c r="T1648" s="11">
        <v>1</v>
      </c>
      <c r="U1648" s="11">
        <v>2</v>
      </c>
      <c r="V1648" s="11">
        <v>0</v>
      </c>
      <c r="W1648" s="11">
        <v>1.5</v>
      </c>
      <c r="X1648" s="11">
        <v>10</v>
      </c>
      <c r="Y1648" s="11">
        <v>1</v>
      </c>
      <c r="Z1648" s="11">
        <v>0</v>
      </c>
      <c r="AA1648" s="11">
        <v>0</v>
      </c>
      <c r="AB1648" s="11">
        <v>0</v>
      </c>
      <c r="AC1648" s="11">
        <v>0</v>
      </c>
      <c r="AD1648" s="11">
        <v>5</v>
      </c>
      <c r="AE1648" s="11">
        <v>1</v>
      </c>
      <c r="AF1648" s="55">
        <v>3</v>
      </c>
      <c r="AG1648" s="6">
        <v>0</v>
      </c>
      <c r="AH1648" s="6">
        <v>2</v>
      </c>
      <c r="AI1648" s="6">
        <v>0</v>
      </c>
      <c r="AJ1648" s="6">
        <v>3</v>
      </c>
      <c r="AK1648" s="11">
        <v>0</v>
      </c>
      <c r="AL1648" s="11">
        <v>0</v>
      </c>
      <c r="AM1648" s="11">
        <v>0</v>
      </c>
      <c r="AN1648" s="11">
        <v>0.5</v>
      </c>
      <c r="AO1648" s="11">
        <v>10000</v>
      </c>
      <c r="AP1648" s="11">
        <v>0.2</v>
      </c>
      <c r="AQ1648" s="11">
        <v>3</v>
      </c>
      <c r="AR1648" s="6">
        <v>0</v>
      </c>
      <c r="AS1648" s="11" t="s">
        <v>158</v>
      </c>
      <c r="AT1648" s="12" t="s">
        <v>398</v>
      </c>
      <c r="AU1648" s="11" t="s">
        <v>349</v>
      </c>
      <c r="AV1648" s="14">
        <v>10000007</v>
      </c>
      <c r="AW1648" s="14">
        <v>21102020</v>
      </c>
      <c r="AX1648" s="12" t="s">
        <v>739</v>
      </c>
      <c r="AY1648" s="11">
        <v>0</v>
      </c>
      <c r="AZ1648" s="13">
        <v>0</v>
      </c>
      <c r="BA1648" s="13">
        <v>0</v>
      </c>
      <c r="BB1648" s="108" t="s">
        <v>2202</v>
      </c>
      <c r="BC1648" s="11">
        <v>0</v>
      </c>
      <c r="BD1648" s="11">
        <v>0</v>
      </c>
      <c r="BE1648" s="11">
        <v>0</v>
      </c>
      <c r="BF1648" s="11">
        <v>0</v>
      </c>
      <c r="BG1648" s="11">
        <v>0</v>
      </c>
      <c r="BH1648" s="11">
        <v>0</v>
      </c>
      <c r="BI1648" s="9">
        <v>0</v>
      </c>
      <c r="BJ1648" s="6">
        <v>0</v>
      </c>
      <c r="BK1648" s="6">
        <v>0</v>
      </c>
      <c r="BL1648" s="6">
        <v>0</v>
      </c>
      <c r="BM1648" s="6">
        <v>0</v>
      </c>
      <c r="BN1648" s="6">
        <v>0</v>
      </c>
      <c r="BO1648" s="6">
        <v>0</v>
      </c>
    </row>
    <row r="1649" spans="3:67" ht="19.5" customHeight="1">
      <c r="C1649" s="14">
        <v>67000282</v>
      </c>
      <c r="D1649" s="12" t="s">
        <v>2203</v>
      </c>
      <c r="E1649" s="11">
        <v>1</v>
      </c>
      <c r="F1649" s="14">
        <v>61021201</v>
      </c>
      <c r="G1649" s="14">
        <v>0</v>
      </c>
      <c r="H1649" s="13">
        <v>0</v>
      </c>
      <c r="I1649" s="11">
        <f>I1643+5</f>
        <v>6</v>
      </c>
      <c r="J1649" s="11">
        <v>5</v>
      </c>
      <c r="K1649" s="11">
        <v>0</v>
      </c>
      <c r="L1649" s="14">
        <v>0</v>
      </c>
      <c r="M1649" s="14">
        <v>0</v>
      </c>
      <c r="N1649" s="14">
        <v>1</v>
      </c>
      <c r="O1649" s="14">
        <v>0</v>
      </c>
      <c r="P1649" s="14">
        <v>0</v>
      </c>
      <c r="Q1649" s="14">
        <v>0</v>
      </c>
      <c r="R1649" s="6">
        <v>0</v>
      </c>
      <c r="S1649" s="13">
        <v>0</v>
      </c>
      <c r="T1649" s="11">
        <v>1</v>
      </c>
      <c r="U1649" s="14">
        <v>2</v>
      </c>
      <c r="V1649" s="14">
        <v>0</v>
      </c>
      <c r="W1649" s="11">
        <v>3.5</v>
      </c>
      <c r="X1649" s="11">
        <v>500</v>
      </c>
      <c r="Y1649" s="14">
        <v>1</v>
      </c>
      <c r="Z1649" s="14">
        <v>0</v>
      </c>
      <c r="AA1649" s="14">
        <v>0</v>
      </c>
      <c r="AB1649" s="14">
        <v>0</v>
      </c>
      <c r="AC1649" s="14">
        <v>0</v>
      </c>
      <c r="AD1649" s="14">
        <v>7</v>
      </c>
      <c r="AE1649" s="14">
        <v>1</v>
      </c>
      <c r="AF1649" s="14">
        <v>3</v>
      </c>
      <c r="AG1649" s="6">
        <v>2</v>
      </c>
      <c r="AH1649" s="6">
        <v>1</v>
      </c>
      <c r="AI1649" s="6">
        <v>0</v>
      </c>
      <c r="AJ1649" s="6">
        <v>8</v>
      </c>
      <c r="AK1649" s="14">
        <v>0</v>
      </c>
      <c r="AL1649" s="14">
        <v>0.5</v>
      </c>
      <c r="AM1649" s="14">
        <v>0</v>
      </c>
      <c r="AN1649" s="14">
        <v>0.25</v>
      </c>
      <c r="AO1649" s="14">
        <v>9000</v>
      </c>
      <c r="AP1649" s="14">
        <v>0.5</v>
      </c>
      <c r="AQ1649" s="14">
        <v>0</v>
      </c>
      <c r="AR1649" s="6">
        <v>0</v>
      </c>
      <c r="AS1649" s="14">
        <v>0</v>
      </c>
      <c r="AT1649" s="15" t="s">
        <v>733</v>
      </c>
      <c r="AU1649" s="14" t="s">
        <v>734</v>
      </c>
      <c r="AV1649" s="14">
        <v>10003002</v>
      </c>
      <c r="AW1649" s="14">
        <v>21010020</v>
      </c>
      <c r="AX1649" s="15" t="s">
        <v>739</v>
      </c>
      <c r="AY1649" s="15">
        <v>0</v>
      </c>
      <c r="AZ1649" s="13">
        <v>0</v>
      </c>
      <c r="BA1649" s="13">
        <v>0</v>
      </c>
      <c r="BB1649" s="108" t="s">
        <v>2204</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67000283</v>
      </c>
      <c r="D1650" s="15" t="s">
        <v>2205</v>
      </c>
      <c r="E1650" s="11">
        <v>1</v>
      </c>
      <c r="F1650" s="14">
        <v>63001001</v>
      </c>
      <c r="G1650" s="14">
        <v>0</v>
      </c>
      <c r="H1650" s="13">
        <v>0</v>
      </c>
      <c r="I1650" s="14">
        <v>1</v>
      </c>
      <c r="J1650" s="14">
        <v>0</v>
      </c>
      <c r="K1650" s="11">
        <v>0</v>
      </c>
      <c r="L1650" s="14">
        <v>0</v>
      </c>
      <c r="M1650" s="14">
        <v>0</v>
      </c>
      <c r="N1650" s="14">
        <v>1</v>
      </c>
      <c r="O1650" s="14">
        <v>0</v>
      </c>
      <c r="P1650" s="14">
        <v>1</v>
      </c>
      <c r="Q1650" s="14">
        <v>0</v>
      </c>
      <c r="R1650" s="6">
        <v>0</v>
      </c>
      <c r="S1650" s="13">
        <v>0</v>
      </c>
      <c r="T1650" s="11">
        <v>1</v>
      </c>
      <c r="U1650" s="14">
        <v>2</v>
      </c>
      <c r="V1650" s="14">
        <v>0</v>
      </c>
      <c r="W1650" s="14">
        <v>0</v>
      </c>
      <c r="X1650" s="14">
        <v>0</v>
      </c>
      <c r="Y1650" s="14">
        <v>0</v>
      </c>
      <c r="Z1650" s="14">
        <v>0</v>
      </c>
      <c r="AA1650" s="14">
        <v>0</v>
      </c>
      <c r="AB1650" s="14">
        <v>1</v>
      </c>
      <c r="AC1650" s="14">
        <v>0</v>
      </c>
      <c r="AD1650" s="14">
        <v>60</v>
      </c>
      <c r="AE1650" s="14">
        <v>2</v>
      </c>
      <c r="AF1650" s="14" t="s">
        <v>2206</v>
      </c>
      <c r="AG1650" s="6">
        <v>0</v>
      </c>
      <c r="AH1650" s="6">
        <v>0</v>
      </c>
      <c r="AI1650" s="6">
        <v>0</v>
      </c>
      <c r="AJ1650" s="6">
        <v>0</v>
      </c>
      <c r="AK1650" s="14">
        <v>0</v>
      </c>
      <c r="AL1650" s="14">
        <v>0</v>
      </c>
      <c r="AM1650" s="14">
        <v>0</v>
      </c>
      <c r="AN1650" s="14">
        <v>1</v>
      </c>
      <c r="AO1650" s="14">
        <v>1800000</v>
      </c>
      <c r="AP1650" s="14">
        <v>0</v>
      </c>
      <c r="AQ1650" s="14">
        <v>0</v>
      </c>
      <c r="AR1650" s="6">
        <v>0</v>
      </c>
      <c r="AS1650" s="14">
        <v>99002002</v>
      </c>
      <c r="AT1650" s="15" t="s">
        <v>158</v>
      </c>
      <c r="AU1650" s="14">
        <v>0</v>
      </c>
      <c r="AV1650" s="14">
        <v>0</v>
      </c>
      <c r="AW1650" s="14">
        <v>0</v>
      </c>
      <c r="AX1650" s="15" t="s">
        <v>1120</v>
      </c>
      <c r="AY1650" s="15">
        <v>0</v>
      </c>
      <c r="AZ1650" s="13">
        <v>0</v>
      </c>
      <c r="BA1650" s="13">
        <v>0</v>
      </c>
      <c r="BB1650" s="108" t="s">
        <v>2196</v>
      </c>
      <c r="BC1650" s="14">
        <v>0</v>
      </c>
      <c r="BD1650" s="11">
        <v>0</v>
      </c>
      <c r="BE1650" s="14">
        <v>0</v>
      </c>
      <c r="BF1650" s="14">
        <v>0</v>
      </c>
      <c r="BG1650" s="14">
        <v>0</v>
      </c>
      <c r="BH1650" s="14">
        <v>0</v>
      </c>
      <c r="BI1650" s="9">
        <v>0</v>
      </c>
      <c r="BJ1650" s="6">
        <v>0</v>
      </c>
      <c r="BK1650" s="6">
        <v>0</v>
      </c>
      <c r="BL1650" s="6">
        <v>0</v>
      </c>
      <c r="BM1650" s="6">
        <v>0</v>
      </c>
      <c r="BN1650" s="6">
        <v>0</v>
      </c>
      <c r="BO1650" s="6">
        <v>0</v>
      </c>
    </row>
    <row r="1651" spans="3:67" ht="20.100000000000001" customHeight="1">
      <c r="C1651" s="14">
        <v>67000284</v>
      </c>
      <c r="D1651" s="15" t="s">
        <v>2207</v>
      </c>
      <c r="E1651" s="11">
        <v>1</v>
      </c>
      <c r="F1651" s="14">
        <v>63001001</v>
      </c>
      <c r="G1651" s="14">
        <v>0</v>
      </c>
      <c r="H1651" s="13">
        <v>0</v>
      </c>
      <c r="I1651" s="14">
        <v>1</v>
      </c>
      <c r="J1651" s="14">
        <v>0</v>
      </c>
      <c r="K1651" s="11">
        <v>0</v>
      </c>
      <c r="L1651" s="14">
        <v>0</v>
      </c>
      <c r="M1651" s="14">
        <v>0</v>
      </c>
      <c r="N1651" s="14">
        <v>1</v>
      </c>
      <c r="O1651" s="14">
        <v>0</v>
      </c>
      <c r="P1651" s="14">
        <v>1</v>
      </c>
      <c r="Q1651" s="14">
        <v>0</v>
      </c>
      <c r="R1651" s="6">
        <v>0</v>
      </c>
      <c r="S1651" s="13">
        <v>0</v>
      </c>
      <c r="T1651" s="11">
        <v>1</v>
      </c>
      <c r="U1651" s="14">
        <v>2</v>
      </c>
      <c r="V1651" s="14">
        <v>0</v>
      </c>
      <c r="W1651" s="14">
        <v>0</v>
      </c>
      <c r="X1651" s="14">
        <v>0</v>
      </c>
      <c r="Y1651" s="14">
        <v>0</v>
      </c>
      <c r="Z1651" s="14">
        <v>0</v>
      </c>
      <c r="AA1651" s="14">
        <v>0</v>
      </c>
      <c r="AB1651" s="14">
        <v>1</v>
      </c>
      <c r="AC1651" s="14">
        <v>0</v>
      </c>
      <c r="AD1651" s="14">
        <v>60</v>
      </c>
      <c r="AE1651" s="14">
        <v>2</v>
      </c>
      <c r="AF1651" s="14" t="s">
        <v>447</v>
      </c>
      <c r="AG1651" s="6">
        <v>0</v>
      </c>
      <c r="AH1651" s="6">
        <v>0</v>
      </c>
      <c r="AI1651" s="6">
        <v>0</v>
      </c>
      <c r="AJ1651" s="6">
        <v>0</v>
      </c>
      <c r="AK1651" s="14">
        <v>0</v>
      </c>
      <c r="AL1651" s="14">
        <v>0</v>
      </c>
      <c r="AM1651" s="14">
        <v>0</v>
      </c>
      <c r="AN1651" s="14">
        <v>1</v>
      </c>
      <c r="AO1651" s="14">
        <v>1800000</v>
      </c>
      <c r="AP1651" s="14">
        <v>0</v>
      </c>
      <c r="AQ1651" s="14">
        <v>0</v>
      </c>
      <c r="AR1651" s="6">
        <v>0</v>
      </c>
      <c r="AS1651" s="14">
        <v>99002002</v>
      </c>
      <c r="AT1651" s="15" t="s">
        <v>158</v>
      </c>
      <c r="AU1651" s="14">
        <v>0</v>
      </c>
      <c r="AV1651" s="14">
        <v>0</v>
      </c>
      <c r="AW1651" s="14">
        <v>0</v>
      </c>
      <c r="AX1651" s="15" t="s">
        <v>1120</v>
      </c>
      <c r="AY1651" s="15">
        <v>0</v>
      </c>
      <c r="AZ1651" s="13">
        <v>0</v>
      </c>
      <c r="BA1651" s="13">
        <v>0</v>
      </c>
      <c r="BB1651" s="108" t="s">
        <v>2196</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1.75" customHeight="1">
      <c r="C1652" s="14">
        <v>90010301</v>
      </c>
      <c r="D1652" s="12" t="s">
        <v>347</v>
      </c>
      <c r="E1652" s="14">
        <v>1</v>
      </c>
      <c r="F1652" s="11">
        <v>60010100</v>
      </c>
      <c r="G1652" s="14">
        <v>0</v>
      </c>
      <c r="H1652" s="13">
        <v>0</v>
      </c>
      <c r="I1652" s="14">
        <v>1</v>
      </c>
      <c r="J1652" s="14">
        <v>0</v>
      </c>
      <c r="K1652" s="14">
        <v>0</v>
      </c>
      <c r="L1652" s="11">
        <v>0</v>
      </c>
      <c r="M1652" s="11">
        <v>0</v>
      </c>
      <c r="N1652" s="11">
        <v>2</v>
      </c>
      <c r="O1652" s="11">
        <v>3</v>
      </c>
      <c r="P1652" s="11">
        <v>1</v>
      </c>
      <c r="Q1652" s="11">
        <v>0</v>
      </c>
      <c r="R1652" s="6">
        <v>0</v>
      </c>
      <c r="S1652" s="11">
        <v>0</v>
      </c>
      <c r="T1652" s="11">
        <v>1</v>
      </c>
      <c r="U1652" s="11">
        <v>2</v>
      </c>
      <c r="V1652" s="11">
        <v>0</v>
      </c>
      <c r="W1652" s="11">
        <v>3</v>
      </c>
      <c r="X1652" s="11">
        <v>0</v>
      </c>
      <c r="Y1652" s="11">
        <v>1</v>
      </c>
      <c r="Z1652" s="11">
        <v>0</v>
      </c>
      <c r="AA1652" s="11">
        <v>0</v>
      </c>
      <c r="AB1652" s="11">
        <v>0</v>
      </c>
      <c r="AC1652" s="11">
        <v>0</v>
      </c>
      <c r="AD1652" s="11">
        <v>9</v>
      </c>
      <c r="AE1652" s="11">
        <v>1</v>
      </c>
      <c r="AF1652" s="11">
        <v>4</v>
      </c>
      <c r="AG1652" s="6">
        <v>0</v>
      </c>
      <c r="AH1652" s="6">
        <v>1</v>
      </c>
      <c r="AI1652" s="6">
        <v>0</v>
      </c>
      <c r="AJ1652" s="6">
        <v>2</v>
      </c>
      <c r="AK1652" s="11">
        <v>0</v>
      </c>
      <c r="AL1652" s="11">
        <v>0</v>
      </c>
      <c r="AM1652" s="11">
        <v>0</v>
      </c>
      <c r="AN1652" s="11">
        <v>3</v>
      </c>
      <c r="AO1652" s="11">
        <v>5000</v>
      </c>
      <c r="AP1652" s="11">
        <v>1.1000000000000001</v>
      </c>
      <c r="AQ1652" s="11">
        <v>0</v>
      </c>
      <c r="AR1652" s="6">
        <v>0</v>
      </c>
      <c r="AS1652" s="11">
        <v>90000002</v>
      </c>
      <c r="AT1652" s="12" t="s">
        <v>214</v>
      </c>
      <c r="AU1652" s="11" t="s">
        <v>349</v>
      </c>
      <c r="AV1652" s="14">
        <v>10000007</v>
      </c>
      <c r="AW1652" s="14">
        <v>90010301</v>
      </c>
      <c r="AX1652" s="12" t="s">
        <v>160</v>
      </c>
      <c r="AY1652" s="11" t="s">
        <v>1828</v>
      </c>
      <c r="AZ1652" s="13">
        <v>0</v>
      </c>
      <c r="BA1652" s="13">
        <v>0</v>
      </c>
      <c r="BB1652" s="37" t="s">
        <v>351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20.100000000000001" customHeight="1">
      <c r="C1653" s="14">
        <v>90010302</v>
      </c>
      <c r="D1653" s="12" t="s">
        <v>355</v>
      </c>
      <c r="E1653" s="14">
        <v>1</v>
      </c>
      <c r="F1653" s="11">
        <v>60010300</v>
      </c>
      <c r="G1653" s="14">
        <v>0</v>
      </c>
      <c r="H1653" s="13">
        <v>0</v>
      </c>
      <c r="I1653" s="14">
        <v>1</v>
      </c>
      <c r="J1653" s="14">
        <v>0</v>
      </c>
      <c r="K1653" s="14">
        <v>0</v>
      </c>
      <c r="L1653" s="11">
        <v>0</v>
      </c>
      <c r="M1653" s="11">
        <v>0</v>
      </c>
      <c r="N1653" s="11">
        <v>2</v>
      </c>
      <c r="O1653" s="11">
        <v>1</v>
      </c>
      <c r="P1653" s="11">
        <v>0.5</v>
      </c>
      <c r="Q1653" s="11">
        <v>0</v>
      </c>
      <c r="R1653" s="6">
        <v>0</v>
      </c>
      <c r="S1653" s="11">
        <v>0</v>
      </c>
      <c r="T1653" s="11">
        <v>1</v>
      </c>
      <c r="U1653" s="11">
        <v>2</v>
      </c>
      <c r="V1653" s="11">
        <v>0</v>
      </c>
      <c r="W1653" s="11">
        <v>3</v>
      </c>
      <c r="X1653" s="11">
        <v>0</v>
      </c>
      <c r="Y1653" s="11">
        <v>0</v>
      </c>
      <c r="Z1653" s="11">
        <v>0</v>
      </c>
      <c r="AA1653" s="11">
        <v>0</v>
      </c>
      <c r="AB1653" s="11">
        <v>0</v>
      </c>
      <c r="AC1653" s="11">
        <v>0</v>
      </c>
      <c r="AD1653" s="11">
        <v>12</v>
      </c>
      <c r="AE1653" s="11">
        <v>2</v>
      </c>
      <c r="AF1653" s="11" t="s">
        <v>167</v>
      </c>
      <c r="AG1653" s="6">
        <v>0</v>
      </c>
      <c r="AH1653" s="6">
        <v>2</v>
      </c>
      <c r="AI1653" s="6">
        <v>0</v>
      </c>
      <c r="AJ1653" s="6">
        <v>1.5</v>
      </c>
      <c r="AK1653" s="11">
        <v>0</v>
      </c>
      <c r="AL1653" s="11">
        <v>0</v>
      </c>
      <c r="AM1653" s="11">
        <v>0</v>
      </c>
      <c r="AN1653" s="11">
        <v>1.1000000000000001</v>
      </c>
      <c r="AO1653" s="11">
        <v>3000</v>
      </c>
      <c r="AP1653" s="11">
        <v>1.1000000000000001</v>
      </c>
      <c r="AQ1653" s="11">
        <v>0</v>
      </c>
      <c r="AR1653" s="6">
        <v>0</v>
      </c>
      <c r="AS1653" s="11" t="s">
        <v>158</v>
      </c>
      <c r="AT1653" s="15" t="s">
        <v>214</v>
      </c>
      <c r="AU1653" s="11" t="s">
        <v>356</v>
      </c>
      <c r="AV1653" s="14">
        <v>10001007</v>
      </c>
      <c r="AW1653" s="14">
        <v>70103001</v>
      </c>
      <c r="AX1653" s="12" t="s">
        <v>160</v>
      </c>
      <c r="AY1653" s="11">
        <v>0</v>
      </c>
      <c r="AZ1653" s="13">
        <v>0</v>
      </c>
      <c r="BA1653" s="13">
        <v>0</v>
      </c>
      <c r="BB1653" s="37" t="s">
        <v>357</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90010303</v>
      </c>
      <c r="D1654" s="15" t="s">
        <v>352</v>
      </c>
      <c r="E1654" s="14">
        <v>1</v>
      </c>
      <c r="F1654" s="14">
        <v>60010500</v>
      </c>
      <c r="G1654" s="14">
        <v>0</v>
      </c>
      <c r="H1654" s="13">
        <v>0</v>
      </c>
      <c r="I1654" s="14">
        <v>1</v>
      </c>
      <c r="J1654" s="14">
        <v>0</v>
      </c>
      <c r="K1654" s="14">
        <v>0</v>
      </c>
      <c r="L1654" s="14">
        <v>0</v>
      </c>
      <c r="M1654" s="14">
        <v>0</v>
      </c>
      <c r="N1654" s="11">
        <v>2</v>
      </c>
      <c r="O1654" s="14">
        <v>2</v>
      </c>
      <c r="P1654" s="14">
        <v>0.6</v>
      </c>
      <c r="Q1654" s="14">
        <v>0</v>
      </c>
      <c r="R1654" s="6">
        <v>0</v>
      </c>
      <c r="S1654" s="13">
        <v>0</v>
      </c>
      <c r="T1654" s="11">
        <v>1</v>
      </c>
      <c r="U1654" s="14">
        <v>2</v>
      </c>
      <c r="V1654" s="14">
        <v>0</v>
      </c>
      <c r="W1654" s="14">
        <v>0</v>
      </c>
      <c r="X1654" s="14">
        <v>0</v>
      </c>
      <c r="Y1654" s="14">
        <v>0</v>
      </c>
      <c r="Z1654" s="14">
        <v>0</v>
      </c>
      <c r="AA1654" s="14">
        <v>0</v>
      </c>
      <c r="AB1654" s="14">
        <v>0</v>
      </c>
      <c r="AC1654" s="14">
        <v>0</v>
      </c>
      <c r="AD1654" s="14">
        <v>20</v>
      </c>
      <c r="AE1654" s="14">
        <v>0</v>
      </c>
      <c r="AF1654" s="14">
        <v>0</v>
      </c>
      <c r="AG1654" s="6">
        <v>0</v>
      </c>
      <c r="AH1654" s="6">
        <v>0</v>
      </c>
      <c r="AI1654" s="6">
        <v>0</v>
      </c>
      <c r="AJ1654" s="6">
        <v>0</v>
      </c>
      <c r="AK1654" s="14">
        <v>0</v>
      </c>
      <c r="AL1654" s="14">
        <v>0</v>
      </c>
      <c r="AM1654" s="14">
        <v>0</v>
      </c>
      <c r="AN1654" s="14">
        <v>0</v>
      </c>
      <c r="AO1654" s="14">
        <v>1000</v>
      </c>
      <c r="AP1654" s="14">
        <v>0</v>
      </c>
      <c r="AQ1654" s="14">
        <v>0</v>
      </c>
      <c r="AR1654" s="6">
        <v>90103001</v>
      </c>
      <c r="AS1654" s="14" t="s">
        <v>158</v>
      </c>
      <c r="AT1654" s="15" t="s">
        <v>158</v>
      </c>
      <c r="AU1654" s="14" t="s">
        <v>247</v>
      </c>
      <c r="AV1654" s="14">
        <v>0</v>
      </c>
      <c r="AW1654" s="14">
        <v>40000003</v>
      </c>
      <c r="AX1654" s="15" t="s">
        <v>160</v>
      </c>
      <c r="AY1654" s="15" t="s">
        <v>158</v>
      </c>
      <c r="AZ1654" s="13">
        <v>0</v>
      </c>
      <c r="BA1654" s="13">
        <v>0</v>
      </c>
      <c r="BB1654" s="68" t="s">
        <v>358</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90010401</v>
      </c>
      <c r="D1655" s="9" t="s">
        <v>2208</v>
      </c>
      <c r="E1655" s="9">
        <v>1</v>
      </c>
      <c r="F1655" s="9">
        <v>0</v>
      </c>
      <c r="G1655" s="9">
        <v>0</v>
      </c>
      <c r="H1655" s="10">
        <v>0</v>
      </c>
      <c r="I1655" s="9">
        <v>1</v>
      </c>
      <c r="J1655" s="9">
        <v>0</v>
      </c>
      <c r="K1655" s="10">
        <v>0</v>
      </c>
      <c r="L1655" s="10">
        <v>0</v>
      </c>
      <c r="M1655" s="9">
        <v>0</v>
      </c>
      <c r="N1655" s="9">
        <v>2</v>
      </c>
      <c r="O1655" s="9">
        <v>1</v>
      </c>
      <c r="P1655" s="9">
        <v>0.1</v>
      </c>
      <c r="Q1655" s="9">
        <v>0</v>
      </c>
      <c r="R1655" s="6">
        <v>0</v>
      </c>
      <c r="S1655" s="9">
        <v>0</v>
      </c>
      <c r="T1655" s="11">
        <v>1</v>
      </c>
      <c r="U1655" s="9">
        <v>1</v>
      </c>
      <c r="V1655" s="10">
        <v>0</v>
      </c>
      <c r="W1655" s="9">
        <v>2.5</v>
      </c>
      <c r="X1655" s="9">
        <v>0</v>
      </c>
      <c r="Y1655" s="9">
        <v>1</v>
      </c>
      <c r="Z1655" s="9">
        <v>0</v>
      </c>
      <c r="AA1655" s="10">
        <v>0</v>
      </c>
      <c r="AB1655" s="9">
        <v>0</v>
      </c>
      <c r="AC1655" s="9">
        <v>0</v>
      </c>
      <c r="AD1655" s="9">
        <v>1</v>
      </c>
      <c r="AE1655" s="9">
        <v>0</v>
      </c>
      <c r="AF1655" s="9">
        <v>0</v>
      </c>
      <c r="AG1655" s="6">
        <v>0</v>
      </c>
      <c r="AH1655" s="6">
        <v>0</v>
      </c>
      <c r="AI1655" s="6">
        <v>0</v>
      </c>
      <c r="AJ1655" s="9">
        <v>0</v>
      </c>
      <c r="AK1655" s="28">
        <v>0</v>
      </c>
      <c r="AL1655" s="9">
        <v>0</v>
      </c>
      <c r="AM1655" s="9">
        <v>0</v>
      </c>
      <c r="AN1655" s="9">
        <v>0</v>
      </c>
      <c r="AO1655" s="9">
        <v>3000</v>
      </c>
      <c r="AP1655" s="9">
        <v>0</v>
      </c>
      <c r="AQ1655" s="9">
        <v>0</v>
      </c>
      <c r="AR1655" s="6">
        <v>0</v>
      </c>
      <c r="AS1655" s="9">
        <v>0</v>
      </c>
      <c r="AT1655" s="9">
        <v>0</v>
      </c>
      <c r="AU1655" s="10">
        <v>0</v>
      </c>
      <c r="AV1655" s="10">
        <v>0</v>
      </c>
      <c r="AW1655" s="10">
        <v>0</v>
      </c>
      <c r="AX1655" s="15" t="s">
        <v>160</v>
      </c>
      <c r="AY1655" s="1">
        <v>0</v>
      </c>
      <c r="AZ1655" s="34">
        <v>0</v>
      </c>
      <c r="BA1655" s="34">
        <v>0</v>
      </c>
      <c r="BB1655" s="36" t="s">
        <v>409</v>
      </c>
      <c r="BC1655" s="9">
        <v>0</v>
      </c>
      <c r="BD1655" s="9">
        <v>0</v>
      </c>
      <c r="BE1655" s="14">
        <v>0</v>
      </c>
      <c r="BF1655" s="9">
        <v>0</v>
      </c>
      <c r="BG1655" s="9">
        <v>0</v>
      </c>
      <c r="BH1655" s="28">
        <v>0</v>
      </c>
      <c r="BI1655" s="9">
        <v>0</v>
      </c>
      <c r="BJ1655" s="6">
        <v>0</v>
      </c>
      <c r="BK1655" s="6">
        <v>0</v>
      </c>
      <c r="BL1655" s="6">
        <v>0</v>
      </c>
      <c r="BM1655" s="6">
        <v>0</v>
      </c>
      <c r="BN1655" s="6">
        <v>0</v>
      </c>
      <c r="BO1655" s="6">
        <v>0</v>
      </c>
    </row>
    <row r="1656" spans="3:67" ht="21.75" customHeight="1">
      <c r="C1656" s="14">
        <v>90010402</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5</v>
      </c>
      <c r="AG1656" s="6">
        <v>0</v>
      </c>
      <c r="AH1656" s="6">
        <v>1</v>
      </c>
      <c r="AI1656" s="6">
        <v>0</v>
      </c>
      <c r="AJ1656" s="6">
        <v>2.5</v>
      </c>
      <c r="AK1656" s="11">
        <v>0</v>
      </c>
      <c r="AL1656" s="11">
        <v>0</v>
      </c>
      <c r="AM1656" s="11">
        <v>0</v>
      </c>
      <c r="AN1656" s="11">
        <v>2.5</v>
      </c>
      <c r="AO1656" s="11">
        <v>5000</v>
      </c>
      <c r="AP1656" s="11">
        <v>2</v>
      </c>
      <c r="AQ1656" s="11">
        <v>0</v>
      </c>
      <c r="AR1656" s="6">
        <v>0</v>
      </c>
      <c r="AS1656" s="9">
        <v>91000005</v>
      </c>
      <c r="AT1656" s="9" t="s">
        <v>197</v>
      </c>
      <c r="AU1656" s="11">
        <v>0</v>
      </c>
      <c r="AV1656" s="14">
        <v>10000007</v>
      </c>
      <c r="AW1656" s="14">
        <v>90010402</v>
      </c>
      <c r="AX1656" s="12" t="s">
        <v>160</v>
      </c>
      <c r="AY1656" s="11" t="s">
        <v>2209</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90010403</v>
      </c>
      <c r="D1657" s="9" t="s">
        <v>2210</v>
      </c>
      <c r="E1657" s="9">
        <v>1</v>
      </c>
      <c r="F1657" s="9">
        <v>0</v>
      </c>
      <c r="G1657" s="9">
        <v>0</v>
      </c>
      <c r="H1657" s="10">
        <v>0</v>
      </c>
      <c r="I1657" s="9">
        <v>1</v>
      </c>
      <c r="J1657" s="9">
        <v>0</v>
      </c>
      <c r="K1657" s="10">
        <v>0</v>
      </c>
      <c r="L1657" s="10">
        <v>0</v>
      </c>
      <c r="M1657" s="9">
        <v>0</v>
      </c>
      <c r="N1657" s="9">
        <v>2</v>
      </c>
      <c r="O1657" s="9">
        <v>2</v>
      </c>
      <c r="P1657" s="9">
        <v>0.95</v>
      </c>
      <c r="Q1657" s="9">
        <v>0</v>
      </c>
      <c r="R1657" s="6">
        <v>0</v>
      </c>
      <c r="S1657" s="9">
        <v>0</v>
      </c>
      <c r="T1657" s="11">
        <v>1</v>
      </c>
      <c r="U1657" s="9">
        <v>1</v>
      </c>
      <c r="V1657" s="10">
        <v>0</v>
      </c>
      <c r="W1657" s="9">
        <v>2.5</v>
      </c>
      <c r="X1657" s="9">
        <v>0</v>
      </c>
      <c r="Y1657" s="9">
        <v>1</v>
      </c>
      <c r="Z1657" s="9">
        <v>0</v>
      </c>
      <c r="AA1657" s="10">
        <v>0</v>
      </c>
      <c r="AB1657" s="9">
        <v>0</v>
      </c>
      <c r="AC1657" s="9">
        <v>0</v>
      </c>
      <c r="AD1657" s="9">
        <v>6</v>
      </c>
      <c r="AE1657" s="9">
        <v>1</v>
      </c>
      <c r="AF1657" s="9">
        <v>3</v>
      </c>
      <c r="AG1657" s="6">
        <v>1</v>
      </c>
      <c r="AH1657" s="6">
        <v>1</v>
      </c>
      <c r="AI1657" s="6">
        <v>0</v>
      </c>
      <c r="AJ1657" s="9">
        <v>1.5</v>
      </c>
      <c r="AK1657" s="28">
        <v>0</v>
      </c>
      <c r="AL1657" s="9">
        <v>0</v>
      </c>
      <c r="AM1657" s="9">
        <v>0</v>
      </c>
      <c r="AN1657" s="9">
        <v>2</v>
      </c>
      <c r="AO1657" s="9">
        <v>4000</v>
      </c>
      <c r="AP1657" s="9">
        <v>2</v>
      </c>
      <c r="AQ1657" s="9">
        <v>0</v>
      </c>
      <c r="AR1657" s="6">
        <v>0</v>
      </c>
      <c r="AS1657" s="65" t="s">
        <v>364</v>
      </c>
      <c r="AT1657" s="9" t="s">
        <v>159</v>
      </c>
      <c r="AU1657" s="10">
        <v>0</v>
      </c>
      <c r="AV1657" s="10">
        <v>0</v>
      </c>
      <c r="AW1657" s="10">
        <v>90010403</v>
      </c>
      <c r="AX1657" s="15" t="s">
        <v>160</v>
      </c>
      <c r="AY1657" s="1">
        <v>0</v>
      </c>
      <c r="AZ1657" s="34">
        <v>0</v>
      </c>
      <c r="BA1657" s="34">
        <v>0</v>
      </c>
      <c r="BB1657" s="36" t="s">
        <v>416</v>
      </c>
      <c r="BC1657" s="9">
        <v>2</v>
      </c>
      <c r="BD1657" s="9">
        <v>0</v>
      </c>
      <c r="BE1657" s="14">
        <v>0</v>
      </c>
      <c r="BF1657" s="9">
        <v>0</v>
      </c>
      <c r="BG1657" s="9">
        <v>3</v>
      </c>
      <c r="BH1657" s="28">
        <v>0</v>
      </c>
      <c r="BI1657" s="9">
        <v>0</v>
      </c>
      <c r="BJ1657" s="6">
        <v>0</v>
      </c>
      <c r="BK1657" s="6">
        <v>0</v>
      </c>
      <c r="BL1657" s="6">
        <v>0</v>
      </c>
      <c r="BM1657" s="6">
        <v>0</v>
      </c>
      <c r="BN1657" s="6">
        <v>0</v>
      </c>
      <c r="BO1657" s="6">
        <v>0</v>
      </c>
    </row>
    <row r="1658" spans="3:67" ht="20.100000000000001" customHeight="1">
      <c r="C1658" s="14">
        <v>90010404</v>
      </c>
      <c r="D1658" s="9" t="s">
        <v>2211</v>
      </c>
      <c r="E1658" s="9">
        <v>1</v>
      </c>
      <c r="F1658" s="9">
        <v>0</v>
      </c>
      <c r="G1658" s="9">
        <v>0</v>
      </c>
      <c r="H1658" s="10">
        <v>0</v>
      </c>
      <c r="I1658" s="9">
        <v>0</v>
      </c>
      <c r="J1658" s="9">
        <v>0</v>
      </c>
      <c r="K1658" s="10">
        <v>0</v>
      </c>
      <c r="L1658" s="10">
        <v>0</v>
      </c>
      <c r="M1658" s="9">
        <v>0</v>
      </c>
      <c r="N1658" s="9">
        <v>2</v>
      </c>
      <c r="O1658" s="9">
        <v>2</v>
      </c>
      <c r="P1658" s="9">
        <v>0.9</v>
      </c>
      <c r="Q1658" s="9">
        <v>0</v>
      </c>
      <c r="R1658" s="6">
        <v>0</v>
      </c>
      <c r="S1658" s="9">
        <v>0</v>
      </c>
      <c r="T1658" s="11">
        <v>1</v>
      </c>
      <c r="U1658" s="9">
        <v>1</v>
      </c>
      <c r="V1658" s="10">
        <v>0</v>
      </c>
      <c r="W1658" s="9">
        <v>1.5</v>
      </c>
      <c r="X1658" s="9">
        <v>0</v>
      </c>
      <c r="Y1658" s="9">
        <v>1</v>
      </c>
      <c r="Z1658" s="9">
        <v>0</v>
      </c>
      <c r="AA1658" s="10">
        <v>0</v>
      </c>
      <c r="AB1658" s="9">
        <v>0</v>
      </c>
      <c r="AC1658" s="9">
        <v>0</v>
      </c>
      <c r="AD1658" s="9">
        <v>8</v>
      </c>
      <c r="AE1658" s="9">
        <v>2</v>
      </c>
      <c r="AF1658" s="9" t="s">
        <v>367</v>
      </c>
      <c r="AG1658" s="6">
        <v>0</v>
      </c>
      <c r="AH1658" s="6">
        <v>0</v>
      </c>
      <c r="AI1658" s="6">
        <v>0</v>
      </c>
      <c r="AJ1658" s="9">
        <v>0</v>
      </c>
      <c r="AK1658" s="28">
        <v>0</v>
      </c>
      <c r="AL1658" s="9">
        <v>0</v>
      </c>
      <c r="AM1658" s="9">
        <v>0</v>
      </c>
      <c r="AN1658" s="9">
        <v>0.5</v>
      </c>
      <c r="AO1658" s="9">
        <v>999000</v>
      </c>
      <c r="AP1658" s="9">
        <v>0</v>
      </c>
      <c r="AQ1658" s="9">
        <v>0</v>
      </c>
      <c r="AR1658" s="6">
        <v>0</v>
      </c>
      <c r="AS1658" s="31" t="s">
        <v>158</v>
      </c>
      <c r="AT1658" s="9" t="s">
        <v>214</v>
      </c>
      <c r="AU1658" s="10">
        <v>0</v>
      </c>
      <c r="AV1658" s="10">
        <v>0</v>
      </c>
      <c r="AW1658" s="10">
        <v>20000021</v>
      </c>
      <c r="AX1658" s="15" t="s">
        <v>160</v>
      </c>
      <c r="AY1658" s="1">
        <v>0</v>
      </c>
      <c r="AZ1658" s="34">
        <v>0</v>
      </c>
      <c r="BA1658" s="34">
        <v>0</v>
      </c>
      <c r="BB1658" s="36" t="s">
        <v>234</v>
      </c>
      <c r="BC1658" s="9">
        <v>0</v>
      </c>
      <c r="BD1658" s="9">
        <v>0</v>
      </c>
      <c r="BE1658" s="14">
        <v>0</v>
      </c>
      <c r="BF1658" s="9">
        <v>0</v>
      </c>
      <c r="BG1658" s="9">
        <v>0</v>
      </c>
      <c r="BH1658" s="28">
        <v>0</v>
      </c>
      <c r="BI1658" s="9">
        <v>0</v>
      </c>
      <c r="BJ1658" s="6">
        <v>0</v>
      </c>
      <c r="BK1658" s="6">
        <v>0</v>
      </c>
      <c r="BL1658" s="6">
        <v>0</v>
      </c>
      <c r="BM1658" s="6">
        <v>0</v>
      </c>
      <c r="BN1658" s="6">
        <v>0</v>
      </c>
      <c r="BO1658" s="6">
        <v>0</v>
      </c>
    </row>
    <row r="1659" spans="3:67" ht="20.100000000000001" customHeight="1">
      <c r="C1659" s="14">
        <v>90010405</v>
      </c>
      <c r="D1659" s="15" t="s">
        <v>369</v>
      </c>
      <c r="E1659" s="14">
        <v>1</v>
      </c>
      <c r="F1659" s="14">
        <v>0</v>
      </c>
      <c r="G1659" s="14">
        <v>0</v>
      </c>
      <c r="H1659" s="13">
        <v>0</v>
      </c>
      <c r="I1659" s="14">
        <v>1</v>
      </c>
      <c r="J1659" s="14">
        <v>0</v>
      </c>
      <c r="K1659" s="14">
        <v>0</v>
      </c>
      <c r="L1659" s="14">
        <v>0</v>
      </c>
      <c r="M1659" s="14">
        <v>0</v>
      </c>
      <c r="N1659" s="9">
        <v>2</v>
      </c>
      <c r="O1659" s="14">
        <v>2</v>
      </c>
      <c r="P1659" s="14">
        <v>0.6</v>
      </c>
      <c r="Q1659" s="14">
        <v>0</v>
      </c>
      <c r="R1659" s="6">
        <v>0</v>
      </c>
      <c r="S1659" s="13">
        <v>0</v>
      </c>
      <c r="T1659" s="11">
        <v>1</v>
      </c>
      <c r="U1659" s="14">
        <v>2</v>
      </c>
      <c r="V1659" s="14">
        <v>0</v>
      </c>
      <c r="W1659" s="14">
        <v>0</v>
      </c>
      <c r="X1659" s="14">
        <v>0</v>
      </c>
      <c r="Y1659" s="14">
        <v>0</v>
      </c>
      <c r="Z1659" s="14">
        <v>0</v>
      </c>
      <c r="AA1659" s="14">
        <v>0</v>
      </c>
      <c r="AB1659" s="14">
        <v>0</v>
      </c>
      <c r="AC1659" s="14">
        <v>0</v>
      </c>
      <c r="AD1659" s="11">
        <v>99999</v>
      </c>
      <c r="AE1659" s="14">
        <v>0</v>
      </c>
      <c r="AF1659" s="14">
        <v>0</v>
      </c>
      <c r="AG1659" s="6">
        <v>2</v>
      </c>
      <c r="AH1659" s="6">
        <v>0</v>
      </c>
      <c r="AI1659" s="6">
        <v>0</v>
      </c>
      <c r="AJ1659" s="6">
        <v>0</v>
      </c>
      <c r="AK1659" s="14">
        <v>0</v>
      </c>
      <c r="AL1659" s="14">
        <v>0</v>
      </c>
      <c r="AM1659" s="14">
        <v>0</v>
      </c>
      <c r="AN1659" s="14">
        <v>0</v>
      </c>
      <c r="AO1659" s="14">
        <v>1000</v>
      </c>
      <c r="AP1659" s="14">
        <v>0</v>
      </c>
      <c r="AQ1659" s="14">
        <v>0</v>
      </c>
      <c r="AR1659" s="6">
        <v>90104002</v>
      </c>
      <c r="AS1659" s="14" t="s">
        <v>158</v>
      </c>
      <c r="AT1659" s="9" t="s">
        <v>214</v>
      </c>
      <c r="AU1659" s="14" t="s">
        <v>247</v>
      </c>
      <c r="AV1659" s="14">
        <v>0</v>
      </c>
      <c r="AW1659" s="14">
        <v>0</v>
      </c>
      <c r="AX1659" s="15" t="s">
        <v>160</v>
      </c>
      <c r="AY1659" s="15" t="s">
        <v>158</v>
      </c>
      <c r="AZ1659" s="13">
        <v>0</v>
      </c>
      <c r="BA1659" s="13">
        <v>0</v>
      </c>
      <c r="BB1659" s="68" t="s">
        <v>436</v>
      </c>
      <c r="BC1659" s="14">
        <v>0</v>
      </c>
      <c r="BD1659" s="11">
        <v>0</v>
      </c>
      <c r="BE1659" s="14">
        <v>0</v>
      </c>
      <c r="BF1659" s="14">
        <v>0</v>
      </c>
      <c r="BG1659" s="14">
        <v>0</v>
      </c>
      <c r="BH1659" s="14">
        <v>0</v>
      </c>
      <c r="BI1659" s="9">
        <v>0</v>
      </c>
      <c r="BJ1659" s="6">
        <v>0</v>
      </c>
      <c r="BK1659" s="6">
        <v>0</v>
      </c>
      <c r="BL1659" s="6">
        <v>0</v>
      </c>
      <c r="BM1659" s="6">
        <v>0</v>
      </c>
      <c r="BN1659" s="6">
        <v>0</v>
      </c>
      <c r="BO1659" s="6">
        <v>0</v>
      </c>
    </row>
    <row r="1660" spans="3:67" ht="20.100000000000001" customHeight="1">
      <c r="C1660" s="14">
        <v>90010406</v>
      </c>
      <c r="D1660" s="15" t="s">
        <v>2212</v>
      </c>
      <c r="E1660" s="14">
        <v>1</v>
      </c>
      <c r="F1660" s="14">
        <v>60010500</v>
      </c>
      <c r="G1660" s="14">
        <v>0</v>
      </c>
      <c r="H1660" s="13">
        <v>0</v>
      </c>
      <c r="I1660" s="14">
        <v>1</v>
      </c>
      <c r="J1660" s="14">
        <v>0</v>
      </c>
      <c r="K1660" s="14">
        <v>0</v>
      </c>
      <c r="L1660" s="14">
        <v>0</v>
      </c>
      <c r="M1660" s="14">
        <v>0</v>
      </c>
      <c r="N1660" s="9">
        <v>2</v>
      </c>
      <c r="O1660" s="14">
        <v>2</v>
      </c>
      <c r="P1660" s="14">
        <v>0.6</v>
      </c>
      <c r="Q1660" s="14">
        <v>0</v>
      </c>
      <c r="R1660" s="6">
        <v>0</v>
      </c>
      <c r="S1660" s="13">
        <v>0</v>
      </c>
      <c r="T1660" s="11">
        <v>1</v>
      </c>
      <c r="U1660" s="14">
        <v>2</v>
      </c>
      <c r="V1660" s="14">
        <v>0</v>
      </c>
      <c r="W1660" s="14">
        <v>0</v>
      </c>
      <c r="X1660" s="14">
        <v>0</v>
      </c>
      <c r="Y1660" s="14">
        <v>0</v>
      </c>
      <c r="Z1660" s="14">
        <v>0</v>
      </c>
      <c r="AA1660" s="14">
        <v>0</v>
      </c>
      <c r="AB1660" s="14">
        <v>0</v>
      </c>
      <c r="AC1660" s="14">
        <v>0</v>
      </c>
      <c r="AD1660" s="14">
        <v>20</v>
      </c>
      <c r="AE1660" s="14">
        <v>0</v>
      </c>
      <c r="AF1660" s="14">
        <v>0</v>
      </c>
      <c r="AG1660" s="6">
        <v>2</v>
      </c>
      <c r="AH1660" s="6">
        <v>0</v>
      </c>
      <c r="AI1660" s="6">
        <v>0</v>
      </c>
      <c r="AJ1660" s="6">
        <v>0</v>
      </c>
      <c r="AK1660" s="14">
        <v>0</v>
      </c>
      <c r="AL1660" s="14">
        <v>0</v>
      </c>
      <c r="AM1660" s="14">
        <v>0</v>
      </c>
      <c r="AN1660" s="14">
        <v>0</v>
      </c>
      <c r="AO1660" s="14">
        <v>1000</v>
      </c>
      <c r="AP1660" s="14">
        <v>0</v>
      </c>
      <c r="AQ1660" s="14">
        <v>0</v>
      </c>
      <c r="AR1660" s="6">
        <v>90103001</v>
      </c>
      <c r="AS1660" s="14" t="s">
        <v>158</v>
      </c>
      <c r="AT1660" s="9" t="s">
        <v>214</v>
      </c>
      <c r="AU1660" s="14" t="s">
        <v>247</v>
      </c>
      <c r="AV1660" s="14">
        <v>0</v>
      </c>
      <c r="AW1660" s="14">
        <v>40000003</v>
      </c>
      <c r="AX1660" s="15" t="s">
        <v>160</v>
      </c>
      <c r="AY1660" s="15" t="s">
        <v>158</v>
      </c>
      <c r="AZ1660" s="13">
        <v>0</v>
      </c>
      <c r="BA1660" s="13">
        <v>0</v>
      </c>
      <c r="BB1660" s="68" t="s">
        <v>2213</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90010501</v>
      </c>
      <c r="D1661" s="15" t="s">
        <v>372</v>
      </c>
      <c r="E1661" s="14">
        <v>1</v>
      </c>
      <c r="F1661" s="14">
        <v>60010300</v>
      </c>
      <c r="G1661" s="14">
        <v>0</v>
      </c>
      <c r="H1661" s="13">
        <v>0</v>
      </c>
      <c r="I1661" s="14">
        <v>1</v>
      </c>
      <c r="J1661" s="14">
        <v>0</v>
      </c>
      <c r="K1661" s="14">
        <v>0</v>
      </c>
      <c r="L1661" s="14">
        <v>0</v>
      </c>
      <c r="M1661" s="14">
        <v>0</v>
      </c>
      <c r="N1661" s="11">
        <v>2</v>
      </c>
      <c r="O1661" s="14">
        <v>1</v>
      </c>
      <c r="P1661" s="14">
        <v>0.5</v>
      </c>
      <c r="Q1661" s="14">
        <v>0</v>
      </c>
      <c r="R1661" s="6">
        <v>0</v>
      </c>
      <c r="S1661" s="13">
        <v>0</v>
      </c>
      <c r="T1661" s="11">
        <v>1</v>
      </c>
      <c r="U1661" s="14">
        <v>2</v>
      </c>
      <c r="V1661" s="14">
        <v>0</v>
      </c>
      <c r="W1661" s="14">
        <v>0.5</v>
      </c>
      <c r="X1661" s="14">
        <v>0</v>
      </c>
      <c r="Y1661" s="14">
        <v>0</v>
      </c>
      <c r="Z1661" s="14">
        <v>0</v>
      </c>
      <c r="AA1661" s="14">
        <v>0</v>
      </c>
      <c r="AB1661" s="14">
        <v>0</v>
      </c>
      <c r="AC1661" s="14">
        <v>0</v>
      </c>
      <c r="AD1661" s="14">
        <v>15</v>
      </c>
      <c r="AE1661" s="14">
        <v>1</v>
      </c>
      <c r="AF1661" s="14">
        <v>3</v>
      </c>
      <c r="AG1661" s="6">
        <v>1</v>
      </c>
      <c r="AH1661" s="6">
        <v>0</v>
      </c>
      <c r="AI1661" s="6">
        <v>0</v>
      </c>
      <c r="AJ1661" s="6">
        <v>1.5</v>
      </c>
      <c r="AK1661" s="14">
        <v>0</v>
      </c>
      <c r="AL1661" s="14">
        <v>0</v>
      </c>
      <c r="AM1661" s="14">
        <v>0</v>
      </c>
      <c r="AN1661" s="14">
        <v>1</v>
      </c>
      <c r="AO1661" s="14">
        <v>360000</v>
      </c>
      <c r="AP1661" s="14">
        <v>0.5</v>
      </c>
      <c r="AQ1661" s="14">
        <v>0</v>
      </c>
      <c r="AR1661" s="6">
        <v>0</v>
      </c>
      <c r="AS1661" s="14" t="s">
        <v>373</v>
      </c>
      <c r="AT1661" s="15" t="s">
        <v>159</v>
      </c>
      <c r="AU1661" s="14" t="s">
        <v>356</v>
      </c>
      <c r="AV1661" s="14">
        <v>10002001</v>
      </c>
      <c r="AW1661" s="14">
        <v>70106001</v>
      </c>
      <c r="AX1661" s="15" t="s">
        <v>230</v>
      </c>
      <c r="AY1661" s="15" t="s">
        <v>374</v>
      </c>
      <c r="AZ1661" s="13">
        <v>0</v>
      </c>
      <c r="BA1661" s="13">
        <v>0</v>
      </c>
      <c r="BB1661" s="68" t="s">
        <v>375</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90010502</v>
      </c>
      <c r="D1662" s="12" t="s">
        <v>376</v>
      </c>
      <c r="E1662" s="14">
        <v>1</v>
      </c>
      <c r="F1662" s="11">
        <v>60010100</v>
      </c>
      <c r="G1662" s="14">
        <v>0</v>
      </c>
      <c r="H1662" s="13">
        <v>0</v>
      </c>
      <c r="I1662" s="14">
        <v>1</v>
      </c>
      <c r="J1662" s="14">
        <v>0</v>
      </c>
      <c r="K1662" s="14">
        <v>0</v>
      </c>
      <c r="L1662" s="11">
        <v>0</v>
      </c>
      <c r="M1662" s="11">
        <v>0</v>
      </c>
      <c r="N1662" s="11">
        <v>2</v>
      </c>
      <c r="O1662" s="11">
        <v>1</v>
      </c>
      <c r="P1662" s="11">
        <v>0.3</v>
      </c>
      <c r="Q1662" s="11">
        <v>0</v>
      </c>
      <c r="R1662" s="6">
        <v>0</v>
      </c>
      <c r="S1662" s="11">
        <v>0</v>
      </c>
      <c r="T1662" s="11">
        <v>1</v>
      </c>
      <c r="U1662" s="11">
        <v>2</v>
      </c>
      <c r="V1662" s="11">
        <v>0</v>
      </c>
      <c r="W1662" s="11">
        <v>3</v>
      </c>
      <c r="X1662" s="11">
        <v>0</v>
      </c>
      <c r="Y1662" s="11">
        <v>0</v>
      </c>
      <c r="Z1662" s="11">
        <v>0</v>
      </c>
      <c r="AA1662" s="11">
        <v>0</v>
      </c>
      <c r="AB1662" s="11">
        <v>0</v>
      </c>
      <c r="AC1662" s="11">
        <v>0</v>
      </c>
      <c r="AD1662" s="11">
        <v>12</v>
      </c>
      <c r="AE1662" s="11">
        <v>1</v>
      </c>
      <c r="AF1662" s="11">
        <v>3</v>
      </c>
      <c r="AG1662" s="6">
        <v>6</v>
      </c>
      <c r="AH1662" s="6">
        <v>1</v>
      </c>
      <c r="AI1662" s="6">
        <v>0</v>
      </c>
      <c r="AJ1662" s="6">
        <v>1.5</v>
      </c>
      <c r="AK1662" s="11">
        <v>0</v>
      </c>
      <c r="AL1662" s="11">
        <v>0</v>
      </c>
      <c r="AM1662" s="11">
        <v>0</v>
      </c>
      <c r="AN1662" s="11">
        <v>3</v>
      </c>
      <c r="AO1662" s="11">
        <v>5000</v>
      </c>
      <c r="AP1662" s="11">
        <v>2</v>
      </c>
      <c r="AQ1662" s="11">
        <v>0</v>
      </c>
      <c r="AR1662" s="6">
        <v>0</v>
      </c>
      <c r="AS1662" s="11" t="s">
        <v>158</v>
      </c>
      <c r="AT1662" s="15" t="s">
        <v>159</v>
      </c>
      <c r="AU1662" s="11" t="s">
        <v>349</v>
      </c>
      <c r="AV1662" s="14">
        <v>10000007</v>
      </c>
      <c r="AW1662" s="14">
        <v>90010502</v>
      </c>
      <c r="AX1662" s="12" t="s">
        <v>160</v>
      </c>
      <c r="AY1662" s="11" t="s">
        <v>2214</v>
      </c>
      <c r="AZ1662" s="13">
        <v>0</v>
      </c>
      <c r="BA1662" s="13">
        <v>0</v>
      </c>
      <c r="BB1662" s="37" t="s">
        <v>378</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19.5" customHeight="1">
      <c r="C1663" s="14">
        <v>90010503</v>
      </c>
      <c r="D1663" s="15" t="s">
        <v>379</v>
      </c>
      <c r="E1663" s="14">
        <v>1</v>
      </c>
      <c r="F1663" s="14">
        <v>60010300</v>
      </c>
      <c r="G1663" s="14">
        <v>0</v>
      </c>
      <c r="H1663" s="13">
        <v>0</v>
      </c>
      <c r="I1663" s="14">
        <v>1</v>
      </c>
      <c r="J1663" s="14">
        <v>0</v>
      </c>
      <c r="K1663" s="14">
        <v>0</v>
      </c>
      <c r="L1663" s="14">
        <v>0</v>
      </c>
      <c r="M1663" s="14">
        <v>0</v>
      </c>
      <c r="N1663" s="11">
        <v>2</v>
      </c>
      <c r="O1663" s="14">
        <v>1</v>
      </c>
      <c r="P1663" s="14">
        <v>0.5</v>
      </c>
      <c r="Q1663" s="14">
        <v>0</v>
      </c>
      <c r="R1663" s="6">
        <v>0</v>
      </c>
      <c r="S1663" s="13">
        <v>0</v>
      </c>
      <c r="T1663" s="11">
        <v>1</v>
      </c>
      <c r="U1663" s="14">
        <v>2</v>
      </c>
      <c r="V1663" s="14">
        <v>0</v>
      </c>
      <c r="W1663" s="14">
        <v>3</v>
      </c>
      <c r="X1663" s="14">
        <v>0</v>
      </c>
      <c r="Y1663" s="14">
        <v>0</v>
      </c>
      <c r="Z1663" s="14">
        <v>0</v>
      </c>
      <c r="AA1663" s="14">
        <v>0</v>
      </c>
      <c r="AB1663" s="14">
        <v>0</v>
      </c>
      <c r="AC1663" s="14">
        <v>0</v>
      </c>
      <c r="AD1663" s="14">
        <v>9</v>
      </c>
      <c r="AE1663" s="14">
        <v>1</v>
      </c>
      <c r="AF1663" s="14">
        <v>2</v>
      </c>
      <c r="AG1663" s="6">
        <v>2</v>
      </c>
      <c r="AH1663" s="6">
        <v>2</v>
      </c>
      <c r="AI1663" s="6">
        <v>0</v>
      </c>
      <c r="AJ1663" s="6">
        <v>3</v>
      </c>
      <c r="AK1663" s="14">
        <v>0</v>
      </c>
      <c r="AL1663" s="14">
        <v>0</v>
      </c>
      <c r="AM1663" s="14">
        <v>0</v>
      </c>
      <c r="AN1663" s="14">
        <v>2</v>
      </c>
      <c r="AO1663" s="14">
        <v>30000</v>
      </c>
      <c r="AP1663" s="14">
        <v>2</v>
      </c>
      <c r="AQ1663" s="14">
        <v>4</v>
      </c>
      <c r="AR1663" s="6">
        <v>0</v>
      </c>
      <c r="AS1663" s="14" t="s">
        <v>158</v>
      </c>
      <c r="AT1663" s="15" t="s">
        <v>159</v>
      </c>
      <c r="AU1663" s="14" t="s">
        <v>356</v>
      </c>
      <c r="AV1663" s="14">
        <v>10003002</v>
      </c>
      <c r="AW1663" s="14">
        <v>70106005</v>
      </c>
      <c r="AX1663" s="15" t="s">
        <v>380</v>
      </c>
      <c r="AY1663" s="15">
        <v>0</v>
      </c>
      <c r="AZ1663" s="13">
        <v>0</v>
      </c>
      <c r="BA1663" s="13">
        <v>0</v>
      </c>
      <c r="BB1663" s="68" t="s">
        <v>375</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90010504</v>
      </c>
      <c r="D1664" s="15" t="s">
        <v>369</v>
      </c>
      <c r="E1664" s="14">
        <v>1</v>
      </c>
      <c r="F1664" s="14">
        <v>60010500</v>
      </c>
      <c r="G1664" s="14">
        <v>0</v>
      </c>
      <c r="H1664" s="13">
        <v>0</v>
      </c>
      <c r="I1664" s="14">
        <v>1</v>
      </c>
      <c r="J1664" s="14">
        <v>0</v>
      </c>
      <c r="K1664" s="14">
        <v>0</v>
      </c>
      <c r="L1664" s="14">
        <v>0</v>
      </c>
      <c r="M1664" s="14">
        <v>0</v>
      </c>
      <c r="N1664" s="11">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1">
        <v>30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90104002</v>
      </c>
      <c r="AS1664" s="14" t="s">
        <v>158</v>
      </c>
      <c r="AT1664" s="15" t="s">
        <v>159</v>
      </c>
      <c r="AU1664" s="14" t="s">
        <v>247</v>
      </c>
      <c r="AV1664" s="14">
        <v>0</v>
      </c>
      <c r="AW1664" s="14">
        <v>0</v>
      </c>
      <c r="AX1664" s="15" t="s">
        <v>160</v>
      </c>
      <c r="AY1664" s="15" t="s">
        <v>158</v>
      </c>
      <c r="AZ1664" s="13">
        <v>0</v>
      </c>
      <c r="BA1664" s="13">
        <v>0</v>
      </c>
      <c r="BB1664" s="68" t="s">
        <v>381</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90010505</v>
      </c>
      <c r="D1665" s="12" t="s">
        <v>382</v>
      </c>
      <c r="E1665" s="14">
        <v>1</v>
      </c>
      <c r="F1665" s="11">
        <v>60010300</v>
      </c>
      <c r="G1665" s="14">
        <v>0</v>
      </c>
      <c r="H1665" s="13">
        <v>0</v>
      </c>
      <c r="I1665" s="14">
        <v>1</v>
      </c>
      <c r="J1665" s="14">
        <v>0</v>
      </c>
      <c r="K1665" s="14">
        <v>0</v>
      </c>
      <c r="L1665" s="11">
        <v>0</v>
      </c>
      <c r="M1665" s="11">
        <v>0</v>
      </c>
      <c r="N1665" s="11">
        <v>2</v>
      </c>
      <c r="O1665" s="11">
        <v>1</v>
      </c>
      <c r="P1665" s="11">
        <v>0.6</v>
      </c>
      <c r="Q1665" s="11">
        <v>0</v>
      </c>
      <c r="R1665" s="6">
        <v>0</v>
      </c>
      <c r="S1665" s="11">
        <v>0</v>
      </c>
      <c r="T1665" s="11">
        <v>1</v>
      </c>
      <c r="U1665" s="11">
        <v>2</v>
      </c>
      <c r="V1665" s="11">
        <v>0</v>
      </c>
      <c r="W1665" s="11">
        <v>0</v>
      </c>
      <c r="X1665" s="11">
        <v>0</v>
      </c>
      <c r="Y1665" s="11">
        <v>0</v>
      </c>
      <c r="Z1665" s="11">
        <v>0</v>
      </c>
      <c r="AA1665" s="11">
        <v>0</v>
      </c>
      <c r="AB1665" s="11">
        <v>0</v>
      </c>
      <c r="AC1665" s="11">
        <v>0</v>
      </c>
      <c r="AD1665" s="11">
        <v>20</v>
      </c>
      <c r="AE1665" s="11">
        <v>0</v>
      </c>
      <c r="AF1665" s="11">
        <v>0</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5" t="s">
        <v>159</v>
      </c>
      <c r="AU1665" s="11" t="s">
        <v>356</v>
      </c>
      <c r="AV1665" s="14">
        <v>0</v>
      </c>
      <c r="AW1665" s="14">
        <v>0</v>
      </c>
      <c r="AX1665" s="12" t="s">
        <v>344</v>
      </c>
      <c r="AY1665" s="11" t="s">
        <v>383</v>
      </c>
      <c r="AZ1665" s="13">
        <v>0</v>
      </c>
      <c r="BA1665" s="13">
        <v>0</v>
      </c>
      <c r="BB1665" s="37" t="s">
        <v>384</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90010901</v>
      </c>
      <c r="D1666" s="175" t="s">
        <v>2215</v>
      </c>
      <c r="E1666" s="11">
        <v>1</v>
      </c>
      <c r="F1666" s="11">
        <v>62021401</v>
      </c>
      <c r="G1666" s="14">
        <f t="shared" ref="G1666" si="115">C1667</f>
        <v>90010902</v>
      </c>
      <c r="H1666" s="13">
        <v>0</v>
      </c>
      <c r="I1666" s="11">
        <v>27</v>
      </c>
      <c r="J1666" s="11">
        <v>2</v>
      </c>
      <c r="K1666" s="11">
        <v>0</v>
      </c>
      <c r="L1666" s="14">
        <v>0</v>
      </c>
      <c r="M1666" s="14">
        <v>0</v>
      </c>
      <c r="N1666" s="14">
        <v>2</v>
      </c>
      <c r="O1666" s="14">
        <v>2</v>
      </c>
      <c r="P1666" s="14">
        <v>0.95</v>
      </c>
      <c r="Q1666" s="14">
        <v>0</v>
      </c>
      <c r="R1666" s="6">
        <v>0</v>
      </c>
      <c r="S1666" s="13">
        <v>0</v>
      </c>
      <c r="T1666" s="11">
        <v>1</v>
      </c>
      <c r="U1666" s="14">
        <v>2</v>
      </c>
      <c r="V1666" s="14">
        <v>0</v>
      </c>
      <c r="W1666" s="14">
        <v>1.2</v>
      </c>
      <c r="X1666" s="14">
        <v>500</v>
      </c>
      <c r="Y1666" s="14">
        <v>0</v>
      </c>
      <c r="Z1666" s="14">
        <v>0</v>
      </c>
      <c r="AA1666" s="14">
        <v>0</v>
      </c>
      <c r="AB1666" s="14">
        <v>0</v>
      </c>
      <c r="AC1666" s="14">
        <v>0</v>
      </c>
      <c r="AD1666" s="14">
        <v>6</v>
      </c>
      <c r="AE1666" s="14">
        <v>1</v>
      </c>
      <c r="AF1666" s="14">
        <v>3</v>
      </c>
      <c r="AG1666" s="6">
        <v>2</v>
      </c>
      <c r="AH1666" s="6">
        <v>1</v>
      </c>
      <c r="AI1666" s="6">
        <v>0</v>
      </c>
      <c r="AJ1666" s="6">
        <v>7</v>
      </c>
      <c r="AK1666" s="14">
        <v>0</v>
      </c>
      <c r="AL1666" s="14">
        <v>0</v>
      </c>
      <c r="AM1666" s="14">
        <v>6</v>
      </c>
      <c r="AN1666" s="14">
        <v>0.25</v>
      </c>
      <c r="AO1666" s="14">
        <v>6000</v>
      </c>
      <c r="AP1666" s="14">
        <v>0</v>
      </c>
      <c r="AQ1666" s="14">
        <v>0</v>
      </c>
      <c r="AR1666" s="6">
        <v>0</v>
      </c>
      <c r="AS1666" s="14">
        <v>92014001</v>
      </c>
      <c r="AT1666" s="15" t="s">
        <v>258</v>
      </c>
      <c r="AU1666" s="14" t="s">
        <v>259</v>
      </c>
      <c r="AV1666" s="14">
        <v>10002001</v>
      </c>
      <c r="AW1666" s="14">
        <v>21101040</v>
      </c>
      <c r="AX1666" s="15" t="s">
        <v>230</v>
      </c>
      <c r="AY1666" s="15" t="s">
        <v>798</v>
      </c>
      <c r="AZ1666" s="13">
        <v>0</v>
      </c>
      <c r="BA1666" s="13">
        <v>0</v>
      </c>
      <c r="BB1666" s="108" t="str">
        <f t="shared" ref="BB1666" si="116">"对目标区域持续造成伤害,在此范围内的敌方目标每秒造成2次"&amp;W1666*100&amp;"%攻击伤害+"&amp;X1666&amp;"点固定伤害,目标移动速度降低75%,持续6秒,当在施法过程中进行移动会中断此技能施放"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1">
        <v>90010902</v>
      </c>
      <c r="D1667" s="175" t="s">
        <v>2216</v>
      </c>
      <c r="E1667" s="11">
        <v>1</v>
      </c>
      <c r="F1667" s="14">
        <v>62021301</v>
      </c>
      <c r="G1667" s="11">
        <v>62021203</v>
      </c>
      <c r="H1667" s="13">
        <v>0</v>
      </c>
      <c r="I1667" s="11">
        <v>32</v>
      </c>
      <c r="J1667" s="11">
        <v>2</v>
      </c>
      <c r="K1667" s="11">
        <v>0</v>
      </c>
      <c r="L1667" s="14">
        <v>0</v>
      </c>
      <c r="M1667" s="14">
        <v>0</v>
      </c>
      <c r="N1667" s="14">
        <v>2</v>
      </c>
      <c r="O1667" s="14">
        <v>2</v>
      </c>
      <c r="P1667" s="14">
        <v>0.95</v>
      </c>
      <c r="Q1667" s="14">
        <v>0</v>
      </c>
      <c r="R1667" s="6">
        <v>0</v>
      </c>
      <c r="S1667" s="13">
        <v>0</v>
      </c>
      <c r="T1667" s="11">
        <v>1</v>
      </c>
      <c r="U1667" s="14">
        <v>2</v>
      </c>
      <c r="V1667" s="14">
        <v>0</v>
      </c>
      <c r="W1667" s="14">
        <v>2.5</v>
      </c>
      <c r="X1667" s="14">
        <v>1500</v>
      </c>
      <c r="Y1667" s="14">
        <v>0</v>
      </c>
      <c r="Z1667" s="14">
        <v>0</v>
      </c>
      <c r="AA1667" s="14">
        <v>0</v>
      </c>
      <c r="AB1667" s="14">
        <v>0</v>
      </c>
      <c r="AC1667" s="14">
        <v>0</v>
      </c>
      <c r="AD1667" s="14">
        <v>12</v>
      </c>
      <c r="AE1667" s="14">
        <v>1</v>
      </c>
      <c r="AF1667" s="14">
        <v>3</v>
      </c>
      <c r="AG1667" s="6">
        <v>2</v>
      </c>
      <c r="AH1667" s="6">
        <v>2</v>
      </c>
      <c r="AI1667" s="6">
        <v>0</v>
      </c>
      <c r="AJ1667" s="6">
        <v>4</v>
      </c>
      <c r="AK1667" s="14">
        <v>0</v>
      </c>
      <c r="AL1667" s="14">
        <v>3</v>
      </c>
      <c r="AM1667" s="14">
        <v>0</v>
      </c>
      <c r="AN1667" s="14">
        <v>0.25</v>
      </c>
      <c r="AO1667" s="14">
        <v>2000</v>
      </c>
      <c r="AP1667" s="14">
        <v>0</v>
      </c>
      <c r="AQ1667" s="14">
        <v>10</v>
      </c>
      <c r="AR1667" s="6">
        <v>0</v>
      </c>
      <c r="AS1667" s="14">
        <v>92002001</v>
      </c>
      <c r="AT1667" s="15" t="s">
        <v>159</v>
      </c>
      <c r="AU1667" s="14" t="s">
        <v>356</v>
      </c>
      <c r="AV1667" s="14">
        <v>10003002</v>
      </c>
      <c r="AW1667" s="14">
        <v>21101030</v>
      </c>
      <c r="AX1667" s="15" t="s">
        <v>380</v>
      </c>
      <c r="AY1667" s="15">
        <v>0</v>
      </c>
      <c r="AZ1667" s="13">
        <v>0</v>
      </c>
      <c r="BA1667" s="13">
        <v>0</v>
      </c>
      <c r="BB1667" s="108" t="str">
        <f t="shared" ref="BB1667" si="117">"立即对指定前方区域释放冲击波,冲击波对触碰的怪物造成"&amp;W1667*100&amp;"%攻击伤害+"&amp;X1667&amp;"点固定伤害"</f>
        <v>立即对指定前方区域释放冲击波,冲击波对触碰的怪物造成250%攻击伤害+1500点固定伤害</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4">
        <v>90010903</v>
      </c>
      <c r="D1668" s="175" t="s">
        <v>2217</v>
      </c>
      <c r="E1668" s="11">
        <v>1</v>
      </c>
      <c r="F1668" s="14">
        <v>62021301</v>
      </c>
      <c r="G1668" s="11">
        <v>62021203</v>
      </c>
      <c r="H1668" s="13">
        <v>0</v>
      </c>
      <c r="I1668" s="11">
        <v>32</v>
      </c>
      <c r="J1668" s="11">
        <v>2</v>
      </c>
      <c r="K1668" s="11">
        <v>0</v>
      </c>
      <c r="L1668" s="14">
        <v>0</v>
      </c>
      <c r="M1668" s="14">
        <v>0</v>
      </c>
      <c r="N1668" s="14">
        <v>2</v>
      </c>
      <c r="O1668" s="14">
        <v>2</v>
      </c>
      <c r="P1668" s="14">
        <v>0.95</v>
      </c>
      <c r="Q1668" s="14">
        <v>0</v>
      </c>
      <c r="R1668" s="6">
        <v>0</v>
      </c>
      <c r="S1668" s="13">
        <v>0</v>
      </c>
      <c r="T1668" s="11">
        <v>1</v>
      </c>
      <c r="U1668" s="14">
        <v>2</v>
      </c>
      <c r="V1668" s="14">
        <v>0</v>
      </c>
      <c r="W1668" s="14">
        <v>2.5</v>
      </c>
      <c r="X1668" s="14">
        <v>1500</v>
      </c>
      <c r="Y1668" s="14">
        <v>0</v>
      </c>
      <c r="Z1668" s="14">
        <v>0</v>
      </c>
      <c r="AA1668" s="14">
        <v>0</v>
      </c>
      <c r="AB1668" s="14">
        <v>0</v>
      </c>
      <c r="AC1668" s="14">
        <v>0</v>
      </c>
      <c r="AD1668" s="14">
        <v>12</v>
      </c>
      <c r="AE1668" s="14">
        <v>1</v>
      </c>
      <c r="AF1668" s="14">
        <v>3</v>
      </c>
      <c r="AG1668" s="6">
        <v>2</v>
      </c>
      <c r="AH1668" s="6">
        <v>2</v>
      </c>
      <c r="AI1668" s="6">
        <v>0</v>
      </c>
      <c r="AJ1668" s="6">
        <v>4</v>
      </c>
      <c r="AK1668" s="14">
        <v>0</v>
      </c>
      <c r="AL1668" s="14">
        <v>3</v>
      </c>
      <c r="AM1668" s="14">
        <v>0</v>
      </c>
      <c r="AN1668" s="14">
        <v>0.25</v>
      </c>
      <c r="AO1668" s="14">
        <v>2000</v>
      </c>
      <c r="AP1668" s="14">
        <v>0</v>
      </c>
      <c r="AQ1668" s="14">
        <v>10</v>
      </c>
      <c r="AR1668" s="6">
        <v>0</v>
      </c>
      <c r="AS1668" s="14">
        <v>92002001</v>
      </c>
      <c r="AT1668" s="15" t="s">
        <v>159</v>
      </c>
      <c r="AU1668" s="14" t="s">
        <v>356</v>
      </c>
      <c r="AV1668" s="14">
        <v>10003002</v>
      </c>
      <c r="AW1668" s="14">
        <v>21101030</v>
      </c>
      <c r="AX1668" s="15" t="s">
        <v>380</v>
      </c>
      <c r="AY1668" s="15">
        <v>0</v>
      </c>
      <c r="AZ1668" s="13">
        <v>0</v>
      </c>
      <c r="BA1668" s="13">
        <v>0</v>
      </c>
      <c r="BB1668" s="108" t="str">
        <f t="shared" ref="BB1668" si="118">"立即对指定前方区域释放冲击波,冲击波对触碰的怪物造成"&amp;W1668*100&amp;"%攻击伤害+"&amp;X1668&amp;"点固定伤害"</f>
        <v>立即对指定前方区域释放冲击波,冲击波对触碰的怪物造成250%攻击伤害+1500点固定伤害</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19.5" customHeight="1">
      <c r="C1669" s="11">
        <v>90010904</v>
      </c>
      <c r="D1669" s="15" t="s">
        <v>2218</v>
      </c>
      <c r="E1669" s="14">
        <v>1</v>
      </c>
      <c r="F1669" s="14">
        <v>60010300</v>
      </c>
      <c r="G1669" s="14">
        <v>0</v>
      </c>
      <c r="H1669" s="13">
        <v>0</v>
      </c>
      <c r="I1669" s="14">
        <v>1</v>
      </c>
      <c r="J1669" s="14">
        <v>0</v>
      </c>
      <c r="K1669" s="14">
        <v>0</v>
      </c>
      <c r="L1669" s="14">
        <v>0</v>
      </c>
      <c r="M1669" s="14">
        <v>0</v>
      </c>
      <c r="N1669" s="11">
        <v>1</v>
      </c>
      <c r="O1669" s="14">
        <v>0</v>
      </c>
      <c r="P1669" s="14">
        <v>0</v>
      </c>
      <c r="Q1669" s="14">
        <v>0</v>
      </c>
      <c r="R1669" s="6">
        <v>0</v>
      </c>
      <c r="S1669" s="13">
        <v>0</v>
      </c>
      <c r="T1669" s="11">
        <v>1</v>
      </c>
      <c r="U1669" s="14">
        <v>2</v>
      </c>
      <c r="V1669" s="14">
        <v>0</v>
      </c>
      <c r="W1669" s="14">
        <v>3</v>
      </c>
      <c r="X1669" s="14">
        <v>0</v>
      </c>
      <c r="Y1669" s="14">
        <v>0</v>
      </c>
      <c r="Z1669" s="14">
        <v>0</v>
      </c>
      <c r="AA1669" s="14">
        <v>0</v>
      </c>
      <c r="AB1669" s="14">
        <v>0</v>
      </c>
      <c r="AC1669" s="14">
        <v>0</v>
      </c>
      <c r="AD1669" s="14">
        <v>9</v>
      </c>
      <c r="AE1669" s="14">
        <v>1</v>
      </c>
      <c r="AF1669" s="14">
        <v>2</v>
      </c>
      <c r="AG1669" s="6">
        <v>2</v>
      </c>
      <c r="AH1669" s="6">
        <v>2</v>
      </c>
      <c r="AI1669" s="6">
        <v>0</v>
      </c>
      <c r="AJ1669" s="6">
        <v>3</v>
      </c>
      <c r="AK1669" s="14">
        <v>0</v>
      </c>
      <c r="AL1669" s="14">
        <v>0</v>
      </c>
      <c r="AM1669" s="14">
        <v>0</v>
      </c>
      <c r="AN1669" s="14">
        <v>0.5</v>
      </c>
      <c r="AO1669" s="14">
        <v>2000</v>
      </c>
      <c r="AP1669" s="14">
        <v>0</v>
      </c>
      <c r="AQ1669" s="14">
        <v>20</v>
      </c>
      <c r="AR1669" s="6">
        <v>0</v>
      </c>
      <c r="AS1669" s="14" t="s">
        <v>158</v>
      </c>
      <c r="AT1669" s="15" t="s">
        <v>159</v>
      </c>
      <c r="AU1669" s="14" t="s">
        <v>356</v>
      </c>
      <c r="AV1669" s="14">
        <v>10003002</v>
      </c>
      <c r="AW1669" s="14">
        <v>70106005</v>
      </c>
      <c r="AX1669" s="15" t="s">
        <v>856</v>
      </c>
      <c r="AY1669" s="15">
        <v>0</v>
      </c>
      <c r="AZ1669" s="13">
        <v>0</v>
      </c>
      <c r="BA1669" s="13">
        <v>0</v>
      </c>
      <c r="BB1669" s="68" t="s">
        <v>2219</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19.5" customHeight="1">
      <c r="C1670" s="14">
        <v>90010905</v>
      </c>
      <c r="D1670" s="15" t="s">
        <v>2220</v>
      </c>
      <c r="E1670" s="14">
        <v>1</v>
      </c>
      <c r="F1670" s="14">
        <v>60010300</v>
      </c>
      <c r="G1670" s="14">
        <v>0</v>
      </c>
      <c r="H1670" s="13">
        <v>0</v>
      </c>
      <c r="I1670" s="14">
        <v>1</v>
      </c>
      <c r="J1670" s="14">
        <v>0</v>
      </c>
      <c r="K1670" s="14">
        <v>0</v>
      </c>
      <c r="L1670" s="14">
        <v>0</v>
      </c>
      <c r="M1670" s="14">
        <v>0</v>
      </c>
      <c r="N1670" s="11">
        <v>1</v>
      </c>
      <c r="O1670" s="14">
        <v>0</v>
      </c>
      <c r="P1670" s="14">
        <v>0</v>
      </c>
      <c r="Q1670" s="14">
        <v>0</v>
      </c>
      <c r="R1670" s="6">
        <v>0</v>
      </c>
      <c r="S1670" s="13">
        <v>0</v>
      </c>
      <c r="T1670" s="11">
        <v>1</v>
      </c>
      <c r="U1670" s="14">
        <v>2</v>
      </c>
      <c r="V1670" s="14">
        <v>0</v>
      </c>
      <c r="W1670" s="14">
        <v>3</v>
      </c>
      <c r="X1670" s="14">
        <v>0</v>
      </c>
      <c r="Y1670" s="14">
        <v>0</v>
      </c>
      <c r="Z1670" s="14">
        <v>0</v>
      </c>
      <c r="AA1670" s="14">
        <v>0</v>
      </c>
      <c r="AB1670" s="14">
        <v>0</v>
      </c>
      <c r="AC1670" s="14">
        <v>0</v>
      </c>
      <c r="AD1670" s="14">
        <v>9</v>
      </c>
      <c r="AE1670" s="14">
        <v>1</v>
      </c>
      <c r="AF1670" s="14">
        <v>2</v>
      </c>
      <c r="AG1670" s="6">
        <v>2</v>
      </c>
      <c r="AH1670" s="6">
        <v>1</v>
      </c>
      <c r="AI1670" s="6">
        <v>0</v>
      </c>
      <c r="AJ1670" s="6">
        <v>5</v>
      </c>
      <c r="AK1670" s="14">
        <v>0</v>
      </c>
      <c r="AL1670" s="14">
        <v>0</v>
      </c>
      <c r="AM1670" s="14">
        <v>0</v>
      </c>
      <c r="AN1670" s="14">
        <v>0.5</v>
      </c>
      <c r="AO1670" s="14">
        <v>2000</v>
      </c>
      <c r="AP1670" s="14">
        <v>0</v>
      </c>
      <c r="AQ1670" s="14">
        <v>20</v>
      </c>
      <c r="AR1670" s="6">
        <v>0</v>
      </c>
      <c r="AS1670" s="14" t="s">
        <v>158</v>
      </c>
      <c r="AT1670" s="15" t="s">
        <v>159</v>
      </c>
      <c r="AU1670" s="14" t="s">
        <v>356</v>
      </c>
      <c r="AV1670" s="14">
        <v>0</v>
      </c>
      <c r="AW1670" s="14">
        <v>70106005</v>
      </c>
      <c r="AX1670" s="15" t="s">
        <v>910</v>
      </c>
      <c r="AY1670" s="201" t="s">
        <v>2221</v>
      </c>
      <c r="AZ1670" s="13">
        <v>0</v>
      </c>
      <c r="BA1670" s="13">
        <v>0</v>
      </c>
      <c r="BB1670" s="68" t="s">
        <v>2222</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90010906</v>
      </c>
      <c r="D1671" s="12" t="s">
        <v>2223</v>
      </c>
      <c r="E1671" s="11">
        <v>1</v>
      </c>
      <c r="F1671" s="11">
        <v>62011201</v>
      </c>
      <c r="G1671" s="11">
        <v>0</v>
      </c>
      <c r="H1671" s="13">
        <v>0</v>
      </c>
      <c r="I1671" s="11">
        <v>5</v>
      </c>
      <c r="J1671" s="11">
        <v>3</v>
      </c>
      <c r="K1671" s="11">
        <v>0</v>
      </c>
      <c r="L1671" s="11">
        <v>0</v>
      </c>
      <c r="M1671" s="11">
        <v>0</v>
      </c>
      <c r="N1671" s="11">
        <v>1</v>
      </c>
      <c r="O1671" s="11">
        <v>0</v>
      </c>
      <c r="P1671" s="11">
        <v>0</v>
      </c>
      <c r="Q1671" s="11">
        <v>0</v>
      </c>
      <c r="R1671" s="6">
        <v>0</v>
      </c>
      <c r="S1671" s="11">
        <v>0</v>
      </c>
      <c r="T1671" s="11">
        <v>1</v>
      </c>
      <c r="U1671" s="11">
        <v>2</v>
      </c>
      <c r="V1671" s="11">
        <v>0</v>
      </c>
      <c r="W1671" s="11">
        <v>1.5</v>
      </c>
      <c r="X1671" s="11">
        <v>10</v>
      </c>
      <c r="Y1671" s="11">
        <v>1</v>
      </c>
      <c r="Z1671" s="11">
        <v>0</v>
      </c>
      <c r="AA1671" s="11">
        <v>0</v>
      </c>
      <c r="AB1671" s="11">
        <v>0</v>
      </c>
      <c r="AC1671" s="11">
        <v>0</v>
      </c>
      <c r="AD1671" s="11">
        <v>5</v>
      </c>
      <c r="AE1671" s="11">
        <v>1</v>
      </c>
      <c r="AF1671" s="11">
        <v>2</v>
      </c>
      <c r="AG1671" s="6">
        <v>7</v>
      </c>
      <c r="AH1671" s="6">
        <v>0</v>
      </c>
      <c r="AI1671" s="6">
        <v>0</v>
      </c>
      <c r="AJ1671" s="6">
        <v>7</v>
      </c>
      <c r="AK1671" s="11">
        <v>0</v>
      </c>
      <c r="AL1671" s="11">
        <v>0</v>
      </c>
      <c r="AM1671" s="11">
        <v>0</v>
      </c>
      <c r="AN1671" s="11">
        <v>0.5</v>
      </c>
      <c r="AO1671" s="11">
        <v>3000</v>
      </c>
      <c r="AP1671" s="11">
        <v>0</v>
      </c>
      <c r="AQ1671" s="11">
        <v>0</v>
      </c>
      <c r="AR1671" s="6">
        <v>0</v>
      </c>
      <c r="AS1671" s="11" t="s">
        <v>158</v>
      </c>
      <c r="AT1671" s="12" t="s">
        <v>398</v>
      </c>
      <c r="AU1671" s="11" t="s">
        <v>349</v>
      </c>
      <c r="AV1671" s="14">
        <v>10000007</v>
      </c>
      <c r="AW1671" s="14">
        <v>21000020</v>
      </c>
      <c r="AX1671" s="12" t="s">
        <v>2138</v>
      </c>
      <c r="AY1671" s="11">
        <v>0</v>
      </c>
      <c r="AZ1671" s="13">
        <v>0</v>
      </c>
      <c r="BA1671" s="13">
        <v>0</v>
      </c>
      <c r="BB1671" s="108" t="s">
        <v>2198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19.5" customHeight="1">
      <c r="C1672" s="11">
        <v>90010907</v>
      </c>
      <c r="D1672" s="12" t="s">
        <v>2224</v>
      </c>
      <c r="E1672" s="11">
        <v>1</v>
      </c>
      <c r="F1672" s="11">
        <v>62011201</v>
      </c>
      <c r="G1672" s="11">
        <v>0</v>
      </c>
      <c r="H1672" s="13">
        <v>0</v>
      </c>
      <c r="I1672" s="11">
        <v>5</v>
      </c>
      <c r="J1672" s="11">
        <v>3</v>
      </c>
      <c r="K1672" s="11">
        <v>0</v>
      </c>
      <c r="L1672" s="11">
        <v>0</v>
      </c>
      <c r="M1672" s="11">
        <v>0</v>
      </c>
      <c r="N1672" s="11">
        <v>1</v>
      </c>
      <c r="O1672" s="11">
        <v>0</v>
      </c>
      <c r="P1672" s="11">
        <v>0</v>
      </c>
      <c r="Q1672" s="11">
        <v>0</v>
      </c>
      <c r="R1672" s="6">
        <v>0</v>
      </c>
      <c r="S1672" s="11">
        <v>0</v>
      </c>
      <c r="T1672" s="11">
        <v>1</v>
      </c>
      <c r="U1672" s="11">
        <v>2</v>
      </c>
      <c r="V1672" s="11">
        <v>0</v>
      </c>
      <c r="W1672" s="11">
        <v>1.5</v>
      </c>
      <c r="X1672" s="11">
        <v>10</v>
      </c>
      <c r="Y1672" s="11">
        <v>1</v>
      </c>
      <c r="Z1672" s="11">
        <v>0</v>
      </c>
      <c r="AA1672" s="11">
        <v>0</v>
      </c>
      <c r="AB1672" s="11">
        <v>0</v>
      </c>
      <c r="AC1672" s="11">
        <v>0</v>
      </c>
      <c r="AD1672" s="11">
        <v>5</v>
      </c>
      <c r="AE1672" s="11">
        <v>1</v>
      </c>
      <c r="AF1672" s="11">
        <v>3</v>
      </c>
      <c r="AG1672" s="6">
        <v>2</v>
      </c>
      <c r="AH1672" s="6">
        <v>1</v>
      </c>
      <c r="AI1672" s="6">
        <v>0</v>
      </c>
      <c r="AJ1672" s="6">
        <v>7</v>
      </c>
      <c r="AK1672" s="11">
        <v>0</v>
      </c>
      <c r="AL1672" s="11">
        <v>0</v>
      </c>
      <c r="AM1672" s="11">
        <v>0</v>
      </c>
      <c r="AN1672" s="11">
        <v>0.5</v>
      </c>
      <c r="AO1672" s="11">
        <v>3000</v>
      </c>
      <c r="AP1672" s="11">
        <v>0</v>
      </c>
      <c r="AQ1672" s="11">
        <v>0</v>
      </c>
      <c r="AR1672" s="6">
        <v>0</v>
      </c>
      <c r="AS1672" s="11" t="s">
        <v>158</v>
      </c>
      <c r="AT1672" s="12" t="s">
        <v>398</v>
      </c>
      <c r="AU1672" s="11" t="s">
        <v>349</v>
      </c>
      <c r="AV1672" s="14">
        <v>10000007</v>
      </c>
      <c r="AW1672" s="14">
        <v>21000020</v>
      </c>
      <c r="AX1672" s="12" t="s">
        <v>2152</v>
      </c>
      <c r="AY1672" s="11">
        <v>0</v>
      </c>
      <c r="AZ1672" s="13">
        <v>0</v>
      </c>
      <c r="BA1672" s="13">
        <v>0</v>
      </c>
      <c r="BB1672" s="108" t="s">
        <v>2198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55">
        <v>90010908</v>
      </c>
      <c r="D1673" s="82" t="s">
        <v>2225</v>
      </c>
      <c r="E1673" s="66">
        <v>1</v>
      </c>
      <c r="F1673" s="85">
        <v>0</v>
      </c>
      <c r="G1673" s="66">
        <v>0</v>
      </c>
      <c r="H1673" s="73">
        <v>0</v>
      </c>
      <c r="I1673" s="66">
        <v>1</v>
      </c>
      <c r="J1673" s="66">
        <v>0</v>
      </c>
      <c r="K1673" s="66">
        <v>0</v>
      </c>
      <c r="L1673" s="66">
        <v>0</v>
      </c>
      <c r="M1673" s="66">
        <v>0</v>
      </c>
      <c r="N1673" s="66">
        <v>1</v>
      </c>
      <c r="O1673" s="66">
        <v>0</v>
      </c>
      <c r="P1673" s="66">
        <v>0</v>
      </c>
      <c r="Q1673" s="66">
        <v>0</v>
      </c>
      <c r="R1673" s="62">
        <v>0</v>
      </c>
      <c r="S1673" s="73">
        <v>0</v>
      </c>
      <c r="T1673" s="55">
        <v>1</v>
      </c>
      <c r="U1673" s="66">
        <v>1</v>
      </c>
      <c r="V1673" s="66">
        <v>0</v>
      </c>
      <c r="W1673" s="66">
        <v>1.5</v>
      </c>
      <c r="X1673" s="66">
        <v>0</v>
      </c>
      <c r="Y1673" s="66">
        <v>0</v>
      </c>
      <c r="Z1673" s="66">
        <v>0</v>
      </c>
      <c r="AA1673" s="66">
        <v>0</v>
      </c>
      <c r="AB1673" s="66">
        <v>1</v>
      </c>
      <c r="AC1673" s="66">
        <v>0</v>
      </c>
      <c r="AD1673" s="66">
        <v>5</v>
      </c>
      <c r="AE1673" s="66">
        <v>1</v>
      </c>
      <c r="AF1673" s="66">
        <v>3</v>
      </c>
      <c r="AG1673" s="62">
        <v>2</v>
      </c>
      <c r="AH1673" s="62">
        <v>1</v>
      </c>
      <c r="AI1673" s="62">
        <v>0</v>
      </c>
      <c r="AJ1673" s="62">
        <v>6</v>
      </c>
      <c r="AK1673" s="66">
        <v>0</v>
      </c>
      <c r="AL1673" s="66">
        <v>0</v>
      </c>
      <c r="AM1673" s="66">
        <v>0</v>
      </c>
      <c r="AN1673" s="66">
        <v>0</v>
      </c>
      <c r="AO1673" s="66">
        <v>5000</v>
      </c>
      <c r="AP1673" s="66">
        <v>0.2</v>
      </c>
      <c r="AQ1673" s="66">
        <v>0</v>
      </c>
      <c r="AR1673" s="62">
        <v>0</v>
      </c>
      <c r="AS1673" s="66" t="s">
        <v>158</v>
      </c>
      <c r="AT1673" s="82" t="s">
        <v>158</v>
      </c>
      <c r="AU1673" s="66" t="s">
        <v>753</v>
      </c>
      <c r="AV1673" s="66">
        <v>10000006</v>
      </c>
      <c r="AW1673" s="182">
        <v>60000004</v>
      </c>
      <c r="AX1673" s="82" t="s">
        <v>754</v>
      </c>
      <c r="AY1673" s="82" t="s">
        <v>158</v>
      </c>
      <c r="AZ1673" s="73">
        <v>0</v>
      </c>
      <c r="BA1673" s="73">
        <v>0</v>
      </c>
      <c r="BB1673" s="84"/>
      <c r="BC1673" s="66">
        <v>0</v>
      </c>
      <c r="BD1673" s="55">
        <v>0</v>
      </c>
      <c r="BE1673" s="66">
        <v>0</v>
      </c>
      <c r="BF1673" s="66">
        <v>0</v>
      </c>
      <c r="BG1673" s="66">
        <v>0</v>
      </c>
      <c r="BH1673" s="66">
        <v>0</v>
      </c>
      <c r="BI1673" s="85">
        <v>0</v>
      </c>
      <c r="BJ1673" s="62">
        <v>1</v>
      </c>
      <c r="BK1673" s="62">
        <v>0</v>
      </c>
      <c r="BL1673" s="62">
        <v>0</v>
      </c>
      <c r="BM1673" s="62">
        <v>0</v>
      </c>
      <c r="BN1673" s="62">
        <v>0</v>
      </c>
      <c r="BO1673"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2023-11-02T05:13:22Z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