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505"/>
  <workbookPr/>
  <mc:AlternateContent xmlns:mc="http://schemas.openxmlformats.org/markup-compatibility/2006">
    <mc:Choice Requires="x15">
      <x15ac:absPath xmlns:x15ac="http://schemas.microsoft.com/office/spreadsheetml/2010/11/ac" url="/Users/ChrisApple/Documents/CS422/Other docs/"/>
    </mc:Choice>
  </mc:AlternateContent>
  <bookViews>
    <workbookView xWindow="0" yWindow="460" windowWidth="28800" windowHeight="16500" tabRatio="403"/>
  </bookViews>
  <sheets>
    <sheet name="Project Plan" sheetId="1" r:id="rId1"/>
    <sheet name="Instructions" sheetId="2" r:id="rId2"/>
    <sheet name="Version" sheetId="3" r:id="rId3"/>
  </sheets>
  <definedNames>
    <definedName name="_xlnm.Print_Area" localSheetId="0">'Project Plan'!$H$10:$GH$41</definedName>
    <definedName name="_xlnm.Print_Titles" localSheetId="0">'Project Plan'!$A:$G,'Project Plan'!$2:$9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1" l="1"/>
  <c r="E11" i="1"/>
  <c r="D13" i="1"/>
  <c r="D12" i="1"/>
  <c r="E12" i="1"/>
  <c r="D4" i="1"/>
  <c r="E4" i="1"/>
  <c r="D3" i="1"/>
  <c r="E3" i="1"/>
  <c r="D37" i="1"/>
  <c r="E37" i="1"/>
  <c r="D38" i="1"/>
  <c r="E38" i="1"/>
  <c r="D39" i="1"/>
  <c r="E39" i="1"/>
  <c r="D40" i="1"/>
  <c r="E40" i="1"/>
  <c r="E31" i="1"/>
  <c r="D32" i="1"/>
  <c r="D33" i="1"/>
  <c r="D36" i="1"/>
  <c r="E36" i="1"/>
  <c r="E32" i="1"/>
  <c r="E10" i="1"/>
  <c r="D17" i="1"/>
  <c r="D18" i="1"/>
  <c r="E18" i="1"/>
  <c r="D19" i="1"/>
  <c r="E19" i="1"/>
  <c r="E17" i="1"/>
  <c r="D10" i="1"/>
  <c r="E16" i="1"/>
  <c r="D23" i="1"/>
  <c r="D16" i="1"/>
  <c r="E23" i="1"/>
  <c r="D24" i="1"/>
  <c r="E24" i="1"/>
  <c r="D25" i="1"/>
  <c r="E25" i="1"/>
  <c r="E22" i="1"/>
  <c r="D29" i="1"/>
  <c r="D30" i="1"/>
  <c r="E30" i="1"/>
  <c r="D22" i="1"/>
  <c r="E29" i="1"/>
  <c r="D28" i="1"/>
  <c r="E28" i="1"/>
  <c r="H6" i="1"/>
  <c r="I6" i="1"/>
  <c r="J6" i="1"/>
  <c r="K6" i="1"/>
  <c r="H4" i="1"/>
  <c r="I4" i="1"/>
  <c r="J4" i="1"/>
  <c r="L6" i="1"/>
  <c r="K4" i="1"/>
  <c r="M6" i="1"/>
  <c r="L4" i="1"/>
  <c r="N6" i="1"/>
  <c r="M4" i="1"/>
  <c r="O6" i="1"/>
  <c r="N4" i="1"/>
  <c r="P6" i="1"/>
  <c r="O4" i="1"/>
  <c r="Q6" i="1"/>
  <c r="P4" i="1"/>
  <c r="R6" i="1"/>
  <c r="Q4" i="1"/>
  <c r="S6" i="1"/>
  <c r="R4" i="1"/>
  <c r="T6" i="1"/>
  <c r="S4" i="1"/>
  <c r="U6" i="1"/>
  <c r="T4" i="1"/>
  <c r="V6" i="1"/>
  <c r="U4" i="1"/>
  <c r="W6" i="1"/>
  <c r="V4" i="1"/>
  <c r="X6" i="1"/>
  <c r="W4" i="1"/>
  <c r="Y6" i="1"/>
  <c r="X4" i="1"/>
  <c r="Z6" i="1"/>
  <c r="Y4" i="1"/>
  <c r="AA6" i="1"/>
  <c r="Z4" i="1"/>
  <c r="AA4" i="1"/>
  <c r="AB6" i="1"/>
  <c r="AC6" i="1"/>
  <c r="AB4" i="1"/>
  <c r="AD6" i="1"/>
  <c r="AC4" i="1"/>
  <c r="AD4" i="1"/>
  <c r="AE6" i="1"/>
  <c r="AE4" i="1"/>
  <c r="AF6" i="1"/>
  <c r="AG6" i="1"/>
  <c r="AF4" i="1"/>
  <c r="AH6" i="1"/>
  <c r="AG4" i="1"/>
  <c r="AI6" i="1"/>
  <c r="AH4" i="1"/>
  <c r="AJ6" i="1"/>
  <c r="AI4" i="1"/>
  <c r="AK6" i="1"/>
  <c r="AJ4" i="1"/>
  <c r="AL6" i="1"/>
  <c r="AK4" i="1"/>
  <c r="AM6" i="1"/>
  <c r="AL4" i="1"/>
  <c r="AN6" i="1"/>
  <c r="AM4" i="1"/>
  <c r="AO6" i="1"/>
  <c r="AN4" i="1"/>
  <c r="AP6" i="1"/>
  <c r="AO4" i="1"/>
  <c r="AQ6" i="1"/>
  <c r="AP4" i="1"/>
  <c r="AR6" i="1"/>
  <c r="AQ4" i="1"/>
  <c r="AS6" i="1"/>
  <c r="AR4" i="1"/>
  <c r="AT6" i="1"/>
  <c r="AS4" i="1"/>
  <c r="AU6" i="1"/>
  <c r="AT4" i="1"/>
  <c r="AV6" i="1"/>
  <c r="AU4" i="1"/>
  <c r="AW6" i="1"/>
  <c r="AV4" i="1"/>
  <c r="AX6" i="1"/>
  <c r="AW4" i="1"/>
  <c r="AY6" i="1"/>
  <c r="AX4" i="1"/>
  <c r="AZ6" i="1"/>
  <c r="AY4" i="1"/>
  <c r="BA6" i="1"/>
  <c r="AZ4" i="1"/>
  <c r="BB6" i="1"/>
  <c r="BA4" i="1"/>
  <c r="BC6" i="1"/>
  <c r="BB4" i="1"/>
  <c r="BD6" i="1"/>
  <c r="BC4" i="1"/>
  <c r="BE6" i="1"/>
  <c r="BD4" i="1"/>
  <c r="BF6" i="1"/>
  <c r="BE4" i="1"/>
  <c r="BG6" i="1"/>
  <c r="BF4" i="1"/>
  <c r="BH6" i="1"/>
  <c r="BG4" i="1"/>
  <c r="BI6" i="1"/>
  <c r="BH4" i="1"/>
  <c r="BJ6" i="1"/>
  <c r="BI4" i="1"/>
  <c r="BK6" i="1"/>
  <c r="BJ4" i="1"/>
  <c r="BL6" i="1"/>
  <c r="BK4" i="1"/>
  <c r="BM6" i="1"/>
  <c r="BL4" i="1"/>
  <c r="BN6" i="1"/>
  <c r="BM4" i="1"/>
  <c r="BO6" i="1"/>
  <c r="BN4" i="1"/>
  <c r="BP6" i="1"/>
  <c r="BO4" i="1"/>
  <c r="BQ6" i="1"/>
  <c r="BP4" i="1"/>
  <c r="BR6" i="1"/>
  <c r="BQ4" i="1"/>
  <c r="BS6" i="1"/>
  <c r="BR4" i="1"/>
  <c r="BT6" i="1"/>
  <c r="BS4" i="1"/>
  <c r="BU6" i="1"/>
  <c r="BT4" i="1"/>
  <c r="BV6" i="1"/>
  <c r="BU4" i="1"/>
  <c r="BW6" i="1"/>
  <c r="BV4" i="1"/>
  <c r="BX6" i="1"/>
  <c r="BW4" i="1"/>
  <c r="BY6" i="1"/>
  <c r="BX4" i="1"/>
  <c r="BZ6" i="1"/>
  <c r="BY4" i="1"/>
  <c r="CA6" i="1"/>
  <c r="BZ4" i="1"/>
  <c r="CB6" i="1"/>
  <c r="CA4" i="1"/>
  <c r="CC6" i="1"/>
  <c r="CB4" i="1"/>
  <c r="CD6" i="1"/>
  <c r="CC4" i="1"/>
  <c r="CE6" i="1"/>
  <c r="CD4" i="1"/>
  <c r="CF6" i="1"/>
  <c r="CE4" i="1"/>
  <c r="CG6" i="1"/>
  <c r="CF4" i="1"/>
  <c r="CH6" i="1"/>
  <c r="CG4" i="1"/>
  <c r="CI6" i="1"/>
  <c r="CH4" i="1"/>
  <c r="CJ6" i="1"/>
  <c r="CI4" i="1"/>
  <c r="CK6" i="1"/>
  <c r="CJ4" i="1"/>
  <c r="CL6" i="1"/>
  <c r="CK4" i="1"/>
  <c r="CM6" i="1"/>
  <c r="CL4" i="1"/>
  <c r="CN6" i="1"/>
  <c r="CM4" i="1"/>
  <c r="CO6" i="1"/>
  <c r="CN4" i="1"/>
  <c r="CP6" i="1"/>
  <c r="CO4" i="1"/>
  <c r="CQ6" i="1"/>
  <c r="CP4" i="1"/>
  <c r="CR6" i="1"/>
  <c r="CQ4" i="1"/>
  <c r="CS6" i="1"/>
  <c r="CR4" i="1"/>
  <c r="CT6" i="1"/>
  <c r="CS4" i="1"/>
  <c r="CU6" i="1"/>
  <c r="CT4" i="1"/>
  <c r="CV6" i="1"/>
  <c r="CU4" i="1"/>
  <c r="CW6" i="1"/>
  <c r="CV4" i="1"/>
  <c r="CX6" i="1"/>
  <c r="CW4" i="1"/>
  <c r="CY6" i="1"/>
  <c r="CX4" i="1"/>
  <c r="CZ6" i="1"/>
  <c r="CY4" i="1"/>
  <c r="DA6" i="1"/>
  <c r="CZ4" i="1"/>
  <c r="DB6" i="1"/>
  <c r="DA4" i="1"/>
  <c r="DC6" i="1"/>
  <c r="DB4" i="1"/>
  <c r="DD6" i="1"/>
  <c r="DC4" i="1"/>
  <c r="DE6" i="1"/>
  <c r="DD4" i="1"/>
  <c r="DF6" i="1"/>
  <c r="DE4" i="1"/>
  <c r="DG6" i="1"/>
  <c r="DF4" i="1"/>
  <c r="DH6" i="1"/>
  <c r="DG4" i="1"/>
  <c r="DI6" i="1"/>
  <c r="DH4" i="1"/>
  <c r="DJ6" i="1"/>
  <c r="DI4" i="1"/>
  <c r="DK6" i="1"/>
  <c r="DJ4" i="1"/>
  <c r="DL6" i="1"/>
  <c r="DK4" i="1"/>
  <c r="DM6" i="1"/>
  <c r="DL4" i="1"/>
  <c r="DN6" i="1"/>
  <c r="DM4" i="1"/>
  <c r="DO6" i="1"/>
  <c r="DN4" i="1"/>
  <c r="DP6" i="1"/>
  <c r="DO4" i="1"/>
  <c r="DQ6" i="1"/>
  <c r="DP4" i="1"/>
  <c r="DR6" i="1"/>
  <c r="DQ4" i="1"/>
  <c r="DS6" i="1"/>
  <c r="DR4" i="1"/>
  <c r="DT6" i="1"/>
  <c r="DS4" i="1"/>
  <c r="DU6" i="1"/>
  <c r="DT4" i="1"/>
  <c r="DV6" i="1"/>
  <c r="DU4" i="1"/>
  <c r="DW6" i="1"/>
  <c r="DV4" i="1"/>
  <c r="DX6" i="1"/>
  <c r="DW4" i="1"/>
  <c r="DY6" i="1"/>
  <c r="DX4" i="1"/>
  <c r="DZ6" i="1"/>
  <c r="DY4" i="1"/>
  <c r="EA6" i="1"/>
  <c r="DZ4" i="1"/>
  <c r="EB6" i="1"/>
  <c r="EA4" i="1"/>
  <c r="EC6" i="1"/>
  <c r="EB4" i="1"/>
  <c r="ED6" i="1"/>
  <c r="EC4" i="1"/>
  <c r="EE6" i="1"/>
  <c r="ED4" i="1"/>
  <c r="EF6" i="1"/>
  <c r="EE4" i="1"/>
  <c r="EG6" i="1"/>
  <c r="EF4" i="1"/>
  <c r="EH6" i="1"/>
  <c r="EG4" i="1"/>
  <c r="EI6" i="1"/>
  <c r="EH4" i="1"/>
  <c r="EJ6" i="1"/>
  <c r="EI4" i="1"/>
  <c r="EK6" i="1"/>
  <c r="EJ4" i="1"/>
  <c r="EL6" i="1"/>
  <c r="EK4" i="1"/>
  <c r="EM6" i="1"/>
  <c r="EL4" i="1"/>
  <c r="EN6" i="1"/>
  <c r="EM4" i="1"/>
  <c r="EO6" i="1"/>
  <c r="EN4" i="1"/>
  <c r="EP6" i="1"/>
  <c r="EO4" i="1"/>
  <c r="EQ6" i="1"/>
  <c r="EP4" i="1"/>
  <c r="ER6" i="1"/>
  <c r="EQ4" i="1"/>
  <c r="ES6" i="1"/>
  <c r="ER4" i="1"/>
  <c r="ET6" i="1"/>
  <c r="ES4" i="1"/>
  <c r="EU6" i="1"/>
  <c r="ET4" i="1"/>
  <c r="EV6" i="1"/>
  <c r="EU4" i="1"/>
  <c r="EW6" i="1"/>
  <c r="EV4" i="1"/>
  <c r="EX6" i="1"/>
  <c r="EW4" i="1"/>
  <c r="EY6" i="1"/>
  <c r="EX4" i="1"/>
  <c r="EZ6" i="1"/>
  <c r="EY4" i="1"/>
  <c r="FA6" i="1"/>
  <c r="EZ4" i="1"/>
  <c r="FB6" i="1"/>
  <c r="FA4" i="1"/>
  <c r="FC6" i="1"/>
  <c r="FB4" i="1"/>
  <c r="FD6" i="1"/>
  <c r="FC4" i="1"/>
  <c r="FE6" i="1"/>
  <c r="FD4" i="1"/>
  <c r="FF6" i="1"/>
  <c r="FE4" i="1"/>
  <c r="FG6" i="1"/>
  <c r="FF4" i="1"/>
  <c r="FH6" i="1"/>
  <c r="FG4" i="1"/>
  <c r="FI6" i="1"/>
  <c r="FH4" i="1"/>
  <c r="FJ6" i="1"/>
  <c r="FI4" i="1"/>
  <c r="FK6" i="1"/>
  <c r="FJ4" i="1"/>
  <c r="FL6" i="1"/>
  <c r="FK4" i="1"/>
  <c r="FM6" i="1"/>
  <c r="FL4" i="1"/>
  <c r="FN6" i="1"/>
  <c r="FM4" i="1"/>
  <c r="FO6" i="1"/>
  <c r="FN4" i="1"/>
  <c r="FP6" i="1"/>
  <c r="FO4" i="1"/>
  <c r="FQ6" i="1"/>
  <c r="FP4" i="1"/>
  <c r="FR6" i="1"/>
  <c r="FQ4" i="1"/>
  <c r="FS6" i="1"/>
  <c r="FR4" i="1"/>
  <c r="FT6" i="1"/>
  <c r="FS4" i="1"/>
  <c r="FU6" i="1"/>
  <c r="FT4" i="1"/>
  <c r="FV6" i="1"/>
  <c r="FU4" i="1"/>
  <c r="FW6" i="1"/>
  <c r="FV4" i="1"/>
  <c r="FX6" i="1"/>
  <c r="FW4" i="1"/>
  <c r="FY6" i="1"/>
  <c r="FX4" i="1"/>
  <c r="FZ6" i="1"/>
  <c r="FY4" i="1"/>
  <c r="GA6" i="1"/>
  <c r="FZ4" i="1"/>
  <c r="GB6" i="1"/>
  <c r="GA4" i="1"/>
  <c r="GC6" i="1"/>
  <c r="GB4" i="1"/>
  <c r="GD6" i="1"/>
  <c r="GC4" i="1"/>
  <c r="GE6" i="1"/>
  <c r="GD4" i="1"/>
  <c r="GF6" i="1"/>
  <c r="GE4" i="1"/>
  <c r="GG6" i="1"/>
  <c r="GF4" i="1"/>
  <c r="GH6" i="1"/>
  <c r="GG4" i="1"/>
  <c r="GI6" i="1"/>
  <c r="GH4" i="1"/>
  <c r="GJ6" i="1"/>
  <c r="GI4" i="1"/>
  <c r="GK6" i="1"/>
  <c r="GJ4" i="1"/>
  <c r="GL6" i="1"/>
  <c r="GK4" i="1"/>
  <c r="GM6" i="1"/>
  <c r="GL4" i="1"/>
  <c r="GN6" i="1"/>
  <c r="GM4" i="1"/>
  <c r="GO6" i="1"/>
  <c r="GN4" i="1"/>
  <c r="GP6" i="1"/>
  <c r="GO4" i="1"/>
  <c r="GQ6" i="1"/>
  <c r="GP4" i="1"/>
  <c r="GR6" i="1"/>
  <c r="GQ4" i="1"/>
  <c r="GS6" i="1"/>
  <c r="GR4" i="1"/>
  <c r="GT6" i="1"/>
  <c r="GS4" i="1"/>
  <c r="GT4" i="1"/>
  <c r="GU6" i="1"/>
  <c r="GU4" i="1"/>
</calcChain>
</file>

<file path=xl/sharedStrings.xml><?xml version="1.0" encoding="utf-8"?>
<sst xmlns="http://schemas.openxmlformats.org/spreadsheetml/2006/main" count="35" uniqueCount="22">
  <si>
    <t>Start</t>
  </si>
  <si>
    <t>End</t>
  </si>
  <si>
    <t>Special Events</t>
  </si>
  <si>
    <t>Time off</t>
  </si>
  <si>
    <t>Holiday</t>
  </si>
  <si>
    <t>Project Plan Template</t>
  </si>
  <si>
    <t>Project Deliverable 1</t>
  </si>
  <si>
    <t>Task 1</t>
  </si>
  <si>
    <t>Task 2</t>
  </si>
  <si>
    <t>Project Deliverable 2</t>
  </si>
  <si>
    <t>Sub task 2</t>
  </si>
  <si>
    <t>Sub task 1</t>
  </si>
  <si>
    <t>Project Deliverable 3</t>
  </si>
  <si>
    <t>Task 3</t>
  </si>
  <si>
    <t>Project Deliverable 4</t>
  </si>
  <si>
    <t>Sub Task 1</t>
  </si>
  <si>
    <t>Task 4</t>
  </si>
  <si>
    <t>Project Deliverable 5</t>
  </si>
  <si>
    <t>Version</t>
  </si>
  <si>
    <t>Initial Version:
     - Six month view
     - Floating calendar via conditional formatting
     - Special events (5) with background fill
     - Deliverable, task and sub-task levels
     - Current day indicator</t>
  </si>
  <si>
    <t>% Compl.</t>
  </si>
  <si>
    <t>Added % complete status for tasks
    - Added highlighting of Gantt chart bars for % complete
    - Added highlighting of tasks that are behind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</si>
</sst>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/d"/>
    <numFmt numFmtId="165" formatCode="m/d/yy;@"/>
    <numFmt numFmtId="166" formatCode="mmm"/>
    <numFmt numFmtId="167" formatCode="m/d;@"/>
    <numFmt numFmtId="168" formatCode="0.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"/>
      <color theme="0"/>
      <name val="Calibri"/>
      <family val="2"/>
      <scheme val="minor"/>
    </font>
    <font>
      <sz val="1"/>
      <color rgb="FFEAEAEA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auto="1"/>
      </patternFill>
    </fill>
    <fill>
      <gradientFill degree="90">
        <stop position="0">
          <color theme="4" tint="-0.25098422193060094"/>
        </stop>
        <stop position="1">
          <color theme="4" tint="-0.49803155613879818"/>
        </stop>
      </gradientFill>
    </fill>
    <fill>
      <gradientFill degree="90">
        <stop position="0">
          <color theme="2" tint="-0.74901577806939912"/>
        </stop>
        <stop position="1">
          <color theme="2" tint="-0.89803765984069339"/>
        </stop>
      </gradientFill>
    </fill>
    <fill>
      <gradientFill degree="90">
        <stop position="0">
          <color theme="4" tint="0.80001220740379042"/>
        </stop>
        <stop position="1">
          <color theme="4" tint="0.40000610370189521"/>
        </stop>
      </gradientFill>
    </fill>
    <fill>
      <gradientFill type="path">
        <stop position="0">
          <color theme="9" tint="0.80001220740379042"/>
        </stop>
        <stop position="1">
          <color theme="9" tint="0.59999389629810485"/>
        </stop>
      </gradientFill>
    </fill>
  </fills>
  <borders count="3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auto="1"/>
      </top>
      <bottom/>
      <diagonal/>
    </border>
    <border>
      <left style="thin">
        <color theme="0" tint="-0.14996795556505021"/>
      </left>
      <right style="thin">
        <color theme="0" tint="-0.2499465926084170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14996795556505021"/>
      </left>
      <right style="thin">
        <color theme="0" tint="-0.24994659260841701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24994659260841701"/>
      </right>
      <top style="thin">
        <color theme="0" tint="-0.1499679555650502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24994659260841701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" fontId="6" fillId="2" borderId="9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165" fontId="0" fillId="0" borderId="0" xfId="0" applyNumberFormat="1" applyBorder="1"/>
    <xf numFmtId="0" fontId="2" fillId="0" borderId="0" xfId="0" applyFont="1" applyAlignment="1"/>
    <xf numFmtId="0" fontId="0" fillId="0" borderId="0" xfId="0" applyBorder="1" applyAlignment="1">
      <alignment wrapText="1"/>
    </xf>
    <xf numFmtId="22" fontId="0" fillId="0" borderId="0" xfId="0" applyNumberFormat="1"/>
    <xf numFmtId="0" fontId="0" fillId="3" borderId="0" xfId="0" applyFill="1"/>
    <xf numFmtId="1" fontId="5" fillId="0" borderId="0" xfId="0" applyNumberFormat="1" applyFont="1" applyFill="1" applyBorder="1" applyAlignment="1">
      <alignment horizontal="center"/>
    </xf>
    <xf numFmtId="1" fontId="6" fillId="2" borderId="13" xfId="0" applyNumberFormat="1" applyFont="1" applyFill="1" applyBorder="1" applyAlignment="1">
      <alignment horizontal="center"/>
    </xf>
    <xf numFmtId="0" fontId="0" fillId="0" borderId="0" xfId="0" applyAlignment="1"/>
    <xf numFmtId="0" fontId="0" fillId="0" borderId="1" xfId="0" applyBorder="1" applyAlignment="1"/>
    <xf numFmtId="167" fontId="0" fillId="8" borderId="12" xfId="0" applyNumberFormat="1" applyFill="1" applyBorder="1"/>
    <xf numFmtId="167" fontId="0" fillId="8" borderId="14" xfId="0" applyNumberFormat="1" applyFill="1" applyBorder="1"/>
    <xf numFmtId="0" fontId="4" fillId="5" borderId="10" xfId="0" applyFont="1" applyFill="1" applyBorder="1" applyAlignment="1">
      <alignment horizontal="center"/>
    </xf>
    <xf numFmtId="0" fontId="0" fillId="7" borderId="6" xfId="0" applyFill="1" applyBorder="1"/>
    <xf numFmtId="0" fontId="0" fillId="7" borderId="7" xfId="0" applyFill="1" applyBorder="1"/>
    <xf numFmtId="167" fontId="0" fillId="7" borderId="7" xfId="0" applyNumberFormat="1" applyFill="1" applyBorder="1"/>
    <xf numFmtId="167" fontId="0" fillId="7" borderId="11" xfId="0" applyNumberFormat="1" applyFill="1" applyBorder="1"/>
    <xf numFmtId="0" fontId="2" fillId="0" borderId="0" xfId="0" applyFont="1"/>
    <xf numFmtId="0" fontId="0" fillId="0" borderId="4" xfId="0" applyBorder="1" applyAlignment="1">
      <alignment horizontal="left" vertical="top" wrapText="1"/>
    </xf>
    <xf numFmtId="168" fontId="0" fillId="0" borderId="4" xfId="0" applyNumberFormat="1" applyBorder="1" applyAlignment="1">
      <alignment horizontal="center" vertical="center"/>
    </xf>
    <xf numFmtId="167" fontId="0" fillId="8" borderId="21" xfId="0" applyNumberFormat="1" applyFill="1" applyBorder="1"/>
    <xf numFmtId="167" fontId="0" fillId="7" borderId="22" xfId="0" applyNumberFormat="1" applyFill="1" applyBorder="1"/>
    <xf numFmtId="167" fontId="0" fillId="8" borderId="26" xfId="0" applyNumberFormat="1" applyFill="1" applyBorder="1"/>
    <xf numFmtId="167" fontId="0" fillId="8" borderId="27" xfId="0" applyNumberFormat="1" applyFill="1" applyBorder="1"/>
    <xf numFmtId="167" fontId="0" fillId="8" borderId="28" xfId="0" applyNumberFormat="1" applyFill="1" applyBorder="1"/>
    <xf numFmtId="167" fontId="0" fillId="8" borderId="29" xfId="0" applyNumberFormat="1" applyFill="1" applyBorder="1"/>
    <xf numFmtId="9" fontId="0" fillId="8" borderId="23" xfId="0" applyNumberFormat="1" applyFill="1" applyBorder="1"/>
    <xf numFmtId="9" fontId="0" fillId="8" borderId="24" xfId="0" applyNumberFormat="1" applyFill="1" applyBorder="1"/>
    <xf numFmtId="164" fontId="0" fillId="0" borderId="0" xfId="0" applyNumberFormat="1"/>
    <xf numFmtId="9" fontId="0" fillId="8" borderId="12" xfId="0" applyNumberFormat="1" applyFill="1" applyBorder="1"/>
    <xf numFmtId="9" fontId="0" fillId="8" borderId="28" xfId="0" applyNumberFormat="1" applyFill="1" applyBorder="1"/>
    <xf numFmtId="9" fontId="0" fillId="8" borderId="26" xfId="0" applyNumberFormat="1" applyFill="1" applyBorder="1"/>
    <xf numFmtId="9" fontId="0" fillId="8" borderId="30" xfId="0" applyNumberFormat="1" applyFill="1" applyBorder="1"/>
    <xf numFmtId="9" fontId="0" fillId="8" borderId="31" xfId="0" applyNumberFormat="1" applyFill="1" applyBorder="1"/>
    <xf numFmtId="167" fontId="4" fillId="5" borderId="7" xfId="0" applyNumberFormat="1" applyFont="1" applyFill="1" applyBorder="1" applyAlignment="1"/>
    <xf numFmtId="167" fontId="4" fillId="5" borderId="25" xfId="0" applyNumberFormat="1" applyFont="1" applyFill="1" applyBorder="1" applyAlignment="1"/>
    <xf numFmtId="9" fontId="0" fillId="8" borderId="32" xfId="0" applyNumberFormat="1" applyFill="1" applyBorder="1"/>
    <xf numFmtId="167" fontId="4" fillId="5" borderId="11" xfId="0" applyNumberFormat="1" applyFont="1" applyFill="1" applyBorder="1" applyAlignment="1"/>
    <xf numFmtId="0" fontId="8" fillId="5" borderId="6" xfId="0" applyFont="1" applyFill="1" applyBorder="1" applyAlignment="1">
      <alignment horizontal="left"/>
    </xf>
    <xf numFmtId="0" fontId="8" fillId="5" borderId="7" xfId="0" applyFont="1" applyFill="1" applyBorder="1" applyAlignment="1">
      <alignment horizontal="left"/>
    </xf>
    <xf numFmtId="0" fontId="8" fillId="5" borderId="3" xfId="0" applyFont="1" applyFill="1" applyBorder="1" applyAlignment="1">
      <alignment horizontal="center"/>
    </xf>
    <xf numFmtId="0" fontId="8" fillId="5" borderId="16" xfId="0" applyFont="1" applyFill="1" applyBorder="1" applyAlignment="1">
      <alignment horizontal="center"/>
    </xf>
    <xf numFmtId="164" fontId="1" fillId="4" borderId="10" xfId="0" applyNumberFormat="1" applyFont="1" applyFill="1" applyBorder="1" applyAlignment="1">
      <alignment horizontal="center" textRotation="90"/>
    </xf>
    <xf numFmtId="0" fontId="2" fillId="0" borderId="8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6" fontId="3" fillId="6" borderId="0" xfId="0" applyNumberFormat="1" applyFont="1" applyFill="1" applyBorder="1" applyAlignment="1">
      <alignment horizontal="center" vertical="center" textRotation="90"/>
    </xf>
    <xf numFmtId="164" fontId="1" fillId="4" borderId="15" xfId="0" applyNumberFormat="1" applyFont="1" applyFill="1" applyBorder="1" applyAlignment="1">
      <alignment horizontal="center" textRotation="90"/>
    </xf>
    <xf numFmtId="164" fontId="1" fillId="4" borderId="5" xfId="0" applyNumberFormat="1" applyFont="1" applyFill="1" applyBorder="1" applyAlignment="1">
      <alignment horizontal="center" textRotation="90"/>
    </xf>
    <xf numFmtId="0" fontId="7" fillId="5" borderId="17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/>
    </xf>
    <xf numFmtId="0" fontId="7" fillId="5" borderId="19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20" xfId="0" applyFont="1" applyFill="1" applyBorder="1" applyAlignment="1">
      <alignment horizontal="center" vertical="center"/>
    </xf>
  </cellXfs>
  <cellStyles count="1">
    <cellStyle name="Normal" xfId="0" builtinId="0"/>
  </cellStyles>
  <dxfs count="17">
    <dxf>
      <font>
        <color rgb="FFC00000"/>
      </font>
      <fill>
        <gradientFill degree="90">
          <stop position="0">
            <color theme="0"/>
          </stop>
          <stop position="0.5">
            <color theme="5" tint="0.59999389629810485"/>
          </stop>
          <stop position="1">
            <color theme="0"/>
          </stop>
        </gradientFill>
      </fill>
    </dxf>
    <dxf>
      <fill>
        <patternFill patternType="solid">
          <fgColor auto="1"/>
          <bgColor theme="6" tint="0.59996337778862885"/>
        </patternFill>
      </fill>
    </dxf>
    <dxf>
      <fill>
        <patternFill patternType="solid">
          <fgColor auto="1"/>
          <bgColor theme="2" tint="-0.24994659260841701"/>
        </patternFill>
      </fill>
    </dxf>
    <dxf>
      <font>
        <b/>
        <i val="0"/>
      </font>
      <fill>
        <patternFill patternType="solid">
          <fgColor auto="1"/>
          <bgColor theme="4" tint="0.59996337778862885"/>
        </patternFill>
      </fill>
    </dxf>
    <dxf>
      <fill>
        <patternFill>
          <bgColor theme="5" tint="0.39994506668294322"/>
        </patternFill>
      </fill>
    </dxf>
    <dxf>
      <border>
        <left style="thin">
          <color theme="0" tint="-0.14996795556505021"/>
        </left>
        <vertical/>
        <horizontal/>
      </border>
    </dxf>
    <dxf>
      <fill>
        <gradientFill>
          <stop position="0">
            <color theme="5" tint="0.40000610370189521"/>
          </stop>
          <stop position="0.5">
            <color theme="5" tint="0.59999389629810485"/>
          </stop>
          <stop position="1">
            <color theme="5" tint="0.40000610370189521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3999450666829432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auto="1"/>
        </top>
        <bottom style="thin">
          <color theme="0" tint="-0.14996795556505021"/>
        </bottom>
      </border>
    </dxf>
    <dxf>
      <font>
        <color theme="2" tint="-9.9948118533890809E-2"/>
      </font>
      <fill>
        <patternFill>
          <bgColor theme="2" tint="-0.24994659260841701"/>
        </patternFill>
      </fill>
      <border>
        <left style="thin">
          <color theme="0"/>
        </left>
        <right style="thin">
          <color theme="0" tint="-4.9989318521683403E-2"/>
        </right>
        <top style="thin">
          <color auto="1"/>
        </top>
      </border>
    </dxf>
    <dxf>
      <font>
        <color theme="3" tint="-0.24994659260841701"/>
      </font>
      <fill>
        <gradientFill degree="90">
          <stop position="0">
            <color theme="4" tint="-0.25098422193060094"/>
          </stop>
          <stop position="1">
            <color theme="4" tint="-0.49803155613879818"/>
          </stop>
        </gradient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</border>
    </dxf>
    <dxf>
      <fill>
        <gradientFill>
          <stop position="0">
            <color theme="5" tint="0.59999389629810485"/>
          </stop>
          <stop position="0.5">
            <color theme="5" tint="0.80001220740379042"/>
          </stop>
          <stop position="1">
            <color theme="5" tint="0.59999389629810485"/>
          </stop>
        </gradientFill>
      </fill>
      <border>
        <left style="thin">
          <color theme="5" tint="0.39994506668294322"/>
        </left>
        <right style="thin">
          <color theme="5" tint="0.39994506668294322"/>
        </right>
        <vertical/>
        <horizontal/>
      </border>
    </dxf>
    <dxf>
      <font>
        <color theme="6" tint="0.59996337778862885"/>
      </font>
      <fill>
        <patternFill>
          <bgColor theme="6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color theme="2" tint="-9.9948118533890809E-2"/>
      </font>
      <fill>
        <patternFill patternType="solid">
          <fgColor auto="1"/>
          <bgColor theme="2" tint="-9.9948118533890809E-2"/>
        </patternFill>
      </fill>
      <border>
        <left style="thin">
          <color theme="0"/>
        </left>
        <right style="thin">
          <color theme="0"/>
        </right>
        <top/>
        <bottom/>
      </border>
    </dxf>
    <dxf>
      <fill>
        <gradientFill degree="90">
          <stop position="0">
            <color theme="4" tint="0.80001220740379042"/>
          </stop>
          <stop position="1">
            <color theme="4" tint="0.40000610370189521"/>
          </stop>
        </gradient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gradientFill degree="90">
          <stop position="0">
            <color theme="6" tint="0.59999389629810485"/>
          </stop>
          <stop position="1">
            <color rgb="FF739BCB"/>
          </stop>
        </gradientFill>
      </fill>
      <border>
        <left style="thin">
          <color theme="4" tint="0.79998168889431442"/>
        </left>
        <right style="thin">
          <color theme="4" tint="0.79998168889431442"/>
        </right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fill>
        <gradientFill degree="90">
          <stop position="0">
            <color theme="4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ill>
        <gradientFill degree="90">
          <stop position="0">
            <color theme="6" tint="0.40000610370189521"/>
          </stop>
          <stop position="1">
            <color theme="4" tint="-0.25098422193060094"/>
          </stop>
        </gradient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</dxfs>
  <tableStyles count="0" defaultTableStyle="TableStyleMedium9" defaultPivotStyle="PivotStyleLight16"/>
  <colors>
    <mruColors>
      <color rgb="FF739BCB"/>
      <color rgb="FFA3C068"/>
      <color rgb="FFB3AB79"/>
      <color rgb="FFBCD3EE"/>
      <color rgb="FFDDE9F7"/>
      <color rgb="FFD5D0B5"/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8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61</xdr:col>
      <xdr:colOff>9525</xdr:colOff>
      <xdr:row>10</xdr:row>
      <xdr:rowOff>104774</xdr:rowOff>
    </xdr:from>
    <xdr:to>
      <xdr:col>109</xdr:col>
      <xdr:colOff>114300</xdr:colOff>
      <xdr:row>47</xdr:row>
      <xdr:rowOff>66674</xdr:rowOff>
    </xdr:to>
    <xdr:sp macro="" textlink="">
      <xdr:nvSpPr>
        <xdr:cNvPr id="3" name="Text Box 78"/>
        <xdr:cNvSpPr txBox="1">
          <a:spLocks noChangeArrowheads="1"/>
        </xdr:cNvSpPr>
      </xdr:nvSpPr>
      <xdr:spPr bwMode="auto">
        <a:xfrm>
          <a:off x="10582275" y="1819274"/>
          <a:ext cx="6505575" cy="6143625"/>
        </a:xfrm>
        <a:prstGeom prst="rect">
          <a:avLst/>
        </a:prstGeom>
        <a:ln>
          <a:headEnd/>
          <a:tailEnd/>
        </a:ln>
        <a:effectLst>
          <a:outerShdw blurRad="50800" dist="1397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wrap="square" lIns="91440" tIns="45720" rIns="91440" bIns="45720" anchor="t" anchorCtr="0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ysClr val="windowText" lastClr="000000"/>
              </a:solidFill>
              <a:latin typeface="+mn-lt"/>
            </a:rPr>
            <a:t>Project Plan Guide:</a:t>
          </a:r>
          <a:endParaRPr lang="en-US" sz="1400" b="0" i="0" u="none" strike="noStrike" baseline="0">
            <a:solidFill>
              <a:sysClr val="windowText" lastClr="000000"/>
            </a:solidFill>
            <a:latin typeface="+mn-lt"/>
          </a:endParaRPr>
        </a:p>
        <a:p>
          <a:pPr algn="l" rtl="0">
            <a:defRPr sz="1000"/>
          </a:pPr>
          <a:r>
            <a:rPr lang="en-US" sz="1050" b="0" i="0" u="none" strike="noStrike" baseline="0">
              <a:solidFill>
                <a:sysClr val="windowText" lastClr="000000"/>
              </a:solidFill>
              <a:latin typeface="+mn-lt"/>
            </a:rPr>
            <a:t>•To delete these instructions, select this text box and then hit [Delete].</a:t>
          </a:r>
        </a:p>
        <a:p>
          <a:pPr algn="l" rtl="0">
            <a:defRPr sz="1000"/>
          </a:pPr>
          <a:endParaRPr lang="en-US" sz="1050" b="0" i="0" u="none" strike="noStrike" baseline="0">
            <a:solidFill>
              <a:sysClr val="windowText" lastClr="000000"/>
            </a:solidFill>
            <a:latin typeface="+mn-lt"/>
          </a:endParaRPr>
        </a:p>
        <a:p>
          <a:pPr algn="l" rtl="0">
            <a:defRPr sz="1000"/>
          </a:pPr>
          <a:r>
            <a:rPr lang="en-US" sz="1050" b="1" i="0" u="none" strike="noStrike" baseline="0">
              <a:solidFill>
                <a:sysClr val="windowText" lastClr="000000"/>
              </a:solidFill>
              <a:latin typeface="+mn-lt"/>
            </a:rPr>
            <a:t>Date Cells (H6:GU7)</a:t>
          </a:r>
        </a:p>
        <a:p>
          <a:pPr algn="l" rtl="0">
            <a:defRPr sz="1000"/>
          </a:pPr>
          <a:r>
            <a:rPr lang="en-US" sz="1050" b="0" i="0" u="none" strike="noStrike" baseline="0">
              <a:solidFill>
                <a:sysClr val="windowText" lastClr="000000"/>
              </a:solidFill>
              <a:latin typeface="+mn-lt"/>
            </a:rPr>
            <a:t>     These cells power much of the conditional formatting and allow the project plan to "float." All the cells are indirectly referenced to cell G6, which can be set to a firm date (ex. 2/1/2010) or a reference (ex. =MIN([project dates])). Adjusting cell G6 will shift the entire calendar.</a:t>
          </a:r>
        </a:p>
        <a:p>
          <a:pPr algn="l" rtl="0">
            <a:defRPr sz="1000"/>
          </a:pPr>
          <a:endParaRPr lang="en-US" sz="1050" b="0" i="0" u="none" strike="noStrike" baseline="0">
            <a:solidFill>
              <a:sysClr val="windowText" lastClr="000000"/>
            </a:solidFill>
            <a:latin typeface="+mn-lt"/>
          </a:endParaRPr>
        </a:p>
        <a:p>
          <a:pPr algn="l" rtl="0">
            <a:defRPr sz="1000"/>
          </a:pPr>
          <a:r>
            <a:rPr lang="en-US" sz="1050" b="1" i="0" u="none" strike="noStrike" baseline="0">
              <a:solidFill>
                <a:sysClr val="windowText" lastClr="000000"/>
              </a:solidFill>
              <a:latin typeface="+mn-lt"/>
            </a:rPr>
            <a:t>Task Cells (A10:F40)</a:t>
          </a:r>
        </a:p>
        <a:p>
          <a:pPr algn="l" rtl="0">
            <a:defRPr sz="1000"/>
          </a:pPr>
          <a:r>
            <a:rPr lang="en-US" sz="1050" b="0" i="0" u="none" strike="noStrike" baseline="0">
              <a:solidFill>
                <a:sysClr val="windowText" lastClr="000000"/>
              </a:solidFill>
              <a:latin typeface="+mn-lt"/>
            </a:rPr>
            <a:t>     The tasks have three levels, deliverable, task and sub task. Each has a different conditional format in the Gantt chart area. </a:t>
          </a:r>
        </a:p>
        <a:p>
          <a:pPr algn="l" rtl="0">
            <a:defRPr sz="1000"/>
          </a:pPr>
          <a:endParaRPr lang="en-US" sz="1050" b="0" i="0" u="none" strike="noStrike" baseline="0">
            <a:solidFill>
              <a:sysClr val="windowText" lastClr="000000"/>
            </a:solidFill>
            <a:latin typeface="+mn-lt"/>
          </a:endParaRPr>
        </a:p>
        <a:p>
          <a:pPr algn="l" rtl="0">
            <a:defRPr sz="1000"/>
          </a:pPr>
          <a:r>
            <a:rPr lang="en-US" sz="1050" b="0" i="0" u="none" strike="noStrike" baseline="0">
              <a:solidFill>
                <a:sysClr val="windowText" lastClr="000000"/>
              </a:solidFill>
              <a:latin typeface="+mn-lt"/>
            </a:rPr>
            <a:t>     </a:t>
          </a:r>
          <a:r>
            <a:rPr lang="en-US" sz="1050" b="1" i="0" u="none" strike="noStrike" baseline="0">
              <a:solidFill>
                <a:sysClr val="windowText" lastClr="000000"/>
              </a:solidFill>
              <a:latin typeface="+mn-lt"/>
            </a:rPr>
            <a:t>Deliverable Sections</a:t>
          </a:r>
        </a:p>
        <a:p>
          <a:pPr algn="l" rtl="0">
            <a:defRPr sz="1000"/>
          </a:pPr>
          <a:r>
            <a:rPr lang="en-US" sz="1050" b="0" i="0" u="none" strike="noStrike" baseline="0">
              <a:solidFill>
                <a:sysClr val="windowText" lastClr="000000"/>
              </a:solidFill>
              <a:latin typeface="+mn-lt"/>
            </a:rPr>
            <a:t>     The deliverable section(s) (ex. 15:19) can be copied and pasted  as rows to add new deliverable sections below the existing sections if needed. </a:t>
          </a:r>
        </a:p>
        <a:p>
          <a:pPr algn="l" rtl="0">
            <a:defRPr sz="1000"/>
          </a:pPr>
          <a:r>
            <a:rPr lang="en-US" sz="1050" b="0" i="0" u="none" strike="noStrike" baseline="0">
              <a:solidFill>
                <a:sysClr val="windowText" lastClr="000000"/>
              </a:solidFill>
              <a:latin typeface="+mn-lt"/>
            </a:rPr>
            <a:t>      Within each deliverable section you can add additional room for tasks by inserting a row above the light blue row (ex.  13). This way the appropriate conditional formatting is added and no formulas are compromised.</a:t>
          </a:r>
        </a:p>
        <a:p>
          <a:pPr algn="l" rtl="0">
            <a:defRPr sz="1000"/>
          </a:pPr>
          <a:endParaRPr lang="en-US" sz="1050" b="0" i="0" u="none" strike="noStrike" baseline="0">
            <a:solidFill>
              <a:srgbClr val="000000"/>
            </a:solidFill>
            <a:latin typeface="+mn-lt"/>
          </a:endParaRPr>
        </a:p>
        <a:p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+mn-lt"/>
            </a:rPr>
            <a:t>     </a:t>
          </a:r>
          <a:r>
            <a:rPr lang="en-US" sz="1050" b="1" i="0" u="none" strike="noStrike" baseline="0">
              <a:solidFill>
                <a:srgbClr val="000000"/>
              </a:solidFill>
              <a:latin typeface="+mn-lt"/>
            </a:rPr>
            <a:t>Task s</a:t>
          </a:r>
        </a:p>
        <a:p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+mn-lt"/>
            </a:rPr>
            <a:t>      By entering a task in the B column the conditional formatting will make the associated bar a medium blue. By entering a task in the C column the associated bar will be light blue. The bar is  shown via conditional formatting based on the dates entered (Cols D:E) cross referenced with the calendar across the top. </a:t>
          </a:r>
        </a:p>
        <a:p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+mn-lt"/>
            </a:rPr>
            <a:t>      Task dependence/precedence can be managed by creating  formulas between the data cells instead of firm dates (ex. =E11+5 vs. 2/10/2010).</a:t>
          </a:r>
        </a:p>
        <a:p>
          <a:pPr algn="l" rtl="0">
            <a:defRPr sz="1000"/>
          </a:pPr>
          <a:endParaRPr lang="en-US" sz="1050" b="0" i="0" u="none" strike="noStrike" baseline="0">
            <a:solidFill>
              <a:srgbClr val="000000"/>
            </a:solidFill>
            <a:latin typeface="+mn-lt"/>
          </a:endParaRPr>
        </a:p>
        <a:p>
          <a:pPr algn="l" rtl="0">
            <a:defRPr sz="1000"/>
          </a:pPr>
          <a:r>
            <a:rPr lang="en-US" sz="1050" b="1" i="0" u="none" strike="noStrike" baseline="0">
              <a:solidFill>
                <a:srgbClr val="000000"/>
              </a:solidFill>
              <a:latin typeface="+mn-lt"/>
            </a:rPr>
            <a:t>Special Events (B2:E7)</a:t>
          </a:r>
        </a:p>
        <a:p>
          <a:pPr algn="l" rtl="0">
            <a:defRPr sz="1000"/>
          </a:pPr>
          <a:r>
            <a:rPr lang="en-US" sz="1050" b="1" i="0" u="none" strike="noStrike" baseline="0">
              <a:solidFill>
                <a:srgbClr val="000000"/>
              </a:solidFill>
              <a:latin typeface="+mn-lt"/>
            </a:rPr>
            <a:t>      </a:t>
          </a:r>
          <a:r>
            <a:rPr lang="en-US" sz="1050" b="0" i="0" u="none" strike="noStrike" baseline="0">
              <a:solidFill>
                <a:srgbClr val="000000"/>
              </a:solidFill>
              <a:latin typeface="+mn-lt"/>
            </a:rPr>
            <a:t>Functionality was added to allow for up to five "special events" that will highlight the background color. This was intended for non-task events that may need to be included.</a:t>
          </a:r>
        </a:p>
        <a:p>
          <a:pPr algn="l" rtl="0">
            <a:defRPr sz="1000"/>
          </a:pPr>
          <a:endParaRPr lang="en-US" sz="1050" b="0" i="0" u="none" strike="noStrike" baseline="0">
            <a:solidFill>
              <a:srgbClr val="000000"/>
            </a:solidFill>
            <a:latin typeface="+mn-lt"/>
          </a:endParaRPr>
        </a:p>
        <a:p>
          <a:pPr algn="l" rtl="0">
            <a:defRPr sz="1000"/>
          </a:pPr>
          <a:r>
            <a:rPr lang="en-US" sz="1050" b="1" i="0" u="none" strike="noStrike" baseline="0">
              <a:solidFill>
                <a:srgbClr val="000000"/>
              </a:solidFill>
              <a:latin typeface="+mn-lt"/>
            </a:rPr>
            <a:t>Misc.</a:t>
          </a:r>
        </a:p>
        <a:p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+mn-lt"/>
            </a:rPr>
            <a:t>     - There is a current date indicator that will show the current date on the Gantt chart.</a:t>
          </a:r>
        </a:p>
        <a:p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+mn-lt"/>
            </a:rPr>
            <a:t>     - The Gantt chart bars and the task list will highlight according to % complete status.</a:t>
          </a:r>
        </a:p>
        <a:p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+mn-lt"/>
            </a:rPr>
            <a:t>     - The Page Setup includes repeating rows of 2:9 and repeating columns of A:G. To print a small section of the chart simply select the area of the Gantt chart (ex. H10:AZ41) and set it as the Print Area.</a:t>
          </a:r>
        </a:p>
        <a:p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+mn-lt"/>
            </a:rPr>
            <a:t>     - Hypothetically additional days can be added to the calendar by copy and inserting columns to the left of Column GU. Be sure to check that the formulas in 6:7 and 4:5 have been copied appropriately. 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409575</xdr:colOff>
      <xdr:row>33</xdr:row>
      <xdr:rowOff>47625</xdr:rowOff>
    </xdr:to>
    <xdr:sp macro="" textlink="">
      <xdr:nvSpPr>
        <xdr:cNvPr id="4" name="Text Box 78"/>
        <xdr:cNvSpPr txBox="1">
          <a:spLocks noChangeArrowheads="1"/>
        </xdr:cNvSpPr>
      </xdr:nvSpPr>
      <xdr:spPr bwMode="auto">
        <a:xfrm>
          <a:off x="609600" y="190500"/>
          <a:ext cx="6505575" cy="6143625"/>
        </a:xfrm>
        <a:prstGeom prst="rect">
          <a:avLst/>
        </a:prstGeom>
        <a:ln>
          <a:headEnd/>
          <a:tailEnd/>
        </a:ln>
        <a:effectLst>
          <a:outerShdw blurRad="50800" dist="1397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wrap="square" lIns="91440" tIns="45720" rIns="91440" bIns="45720" anchor="t" anchorCtr="0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ysClr val="windowText" lastClr="000000"/>
              </a:solidFill>
              <a:latin typeface="+mn-lt"/>
            </a:rPr>
            <a:t>Project Plan Guide:</a:t>
          </a:r>
          <a:endParaRPr lang="en-US" sz="1400" b="0" i="0" u="none" strike="noStrike" baseline="0">
            <a:solidFill>
              <a:sysClr val="windowText" lastClr="000000"/>
            </a:solidFill>
            <a:latin typeface="+mn-lt"/>
          </a:endParaRPr>
        </a:p>
        <a:p>
          <a:pPr algn="l" rtl="0">
            <a:defRPr sz="1000"/>
          </a:pPr>
          <a:r>
            <a:rPr lang="en-US" sz="1050" b="0" i="0" u="none" strike="noStrike" baseline="0">
              <a:solidFill>
                <a:sysClr val="windowText" lastClr="000000"/>
              </a:solidFill>
              <a:latin typeface="+mn-lt"/>
            </a:rPr>
            <a:t>•To delete these instructions, select this text box and then hit [Delete].</a:t>
          </a:r>
        </a:p>
        <a:p>
          <a:pPr algn="l" rtl="0">
            <a:defRPr sz="1000"/>
          </a:pPr>
          <a:endParaRPr lang="en-US" sz="1050" b="0" i="0" u="none" strike="noStrike" baseline="0">
            <a:solidFill>
              <a:sysClr val="windowText" lastClr="000000"/>
            </a:solidFill>
            <a:latin typeface="+mn-lt"/>
          </a:endParaRPr>
        </a:p>
        <a:p>
          <a:pPr algn="l" rtl="0">
            <a:defRPr sz="1000"/>
          </a:pPr>
          <a:r>
            <a:rPr lang="en-US" sz="1050" b="1" i="0" u="none" strike="noStrike" baseline="0">
              <a:solidFill>
                <a:sysClr val="windowText" lastClr="000000"/>
              </a:solidFill>
              <a:latin typeface="+mn-lt"/>
            </a:rPr>
            <a:t>Date Cells (H6:GU7)</a:t>
          </a:r>
        </a:p>
        <a:p>
          <a:pPr algn="l" rtl="0">
            <a:defRPr sz="1000"/>
          </a:pPr>
          <a:r>
            <a:rPr lang="en-US" sz="1050" b="0" i="0" u="none" strike="noStrike" baseline="0">
              <a:solidFill>
                <a:sysClr val="windowText" lastClr="000000"/>
              </a:solidFill>
              <a:latin typeface="+mn-lt"/>
            </a:rPr>
            <a:t>     These cells power much of the conditional formatting and allow the project plan to "float." All the cells are indirectly referenced to cell G6, which can be set to a firm date (ex. 2/1/2010) or a reference (ex. =MIN([project dates])). Adjusting cell G6 will shift the entire calendar.</a:t>
          </a:r>
        </a:p>
        <a:p>
          <a:pPr algn="l" rtl="0">
            <a:defRPr sz="1000"/>
          </a:pPr>
          <a:endParaRPr lang="en-US" sz="1050" b="0" i="0" u="none" strike="noStrike" baseline="0">
            <a:solidFill>
              <a:sysClr val="windowText" lastClr="000000"/>
            </a:solidFill>
            <a:latin typeface="+mn-lt"/>
          </a:endParaRPr>
        </a:p>
        <a:p>
          <a:pPr algn="l" rtl="0">
            <a:defRPr sz="1000"/>
          </a:pPr>
          <a:r>
            <a:rPr lang="en-US" sz="1050" b="1" i="0" u="none" strike="noStrike" baseline="0">
              <a:solidFill>
                <a:sysClr val="windowText" lastClr="000000"/>
              </a:solidFill>
              <a:latin typeface="+mn-lt"/>
            </a:rPr>
            <a:t>Task Cells (A10:F40)</a:t>
          </a:r>
        </a:p>
        <a:p>
          <a:pPr algn="l" rtl="0">
            <a:defRPr sz="1000"/>
          </a:pPr>
          <a:r>
            <a:rPr lang="en-US" sz="1050" b="0" i="0" u="none" strike="noStrike" baseline="0">
              <a:solidFill>
                <a:sysClr val="windowText" lastClr="000000"/>
              </a:solidFill>
              <a:latin typeface="+mn-lt"/>
            </a:rPr>
            <a:t>     The tasks have three levels, deliverable, task and sub task. Each has a different conditional format in the Gantt chart area. </a:t>
          </a:r>
        </a:p>
        <a:p>
          <a:pPr algn="l" rtl="0">
            <a:defRPr sz="1000"/>
          </a:pPr>
          <a:endParaRPr lang="en-US" sz="1050" b="0" i="0" u="none" strike="noStrike" baseline="0">
            <a:solidFill>
              <a:sysClr val="windowText" lastClr="000000"/>
            </a:solidFill>
            <a:latin typeface="+mn-lt"/>
          </a:endParaRPr>
        </a:p>
        <a:p>
          <a:pPr algn="l" rtl="0">
            <a:defRPr sz="1000"/>
          </a:pPr>
          <a:r>
            <a:rPr lang="en-US" sz="1050" b="0" i="0" u="none" strike="noStrike" baseline="0">
              <a:solidFill>
                <a:sysClr val="windowText" lastClr="000000"/>
              </a:solidFill>
              <a:latin typeface="+mn-lt"/>
            </a:rPr>
            <a:t>     </a:t>
          </a:r>
          <a:r>
            <a:rPr lang="en-US" sz="1050" b="1" i="0" u="none" strike="noStrike" baseline="0">
              <a:solidFill>
                <a:sysClr val="windowText" lastClr="000000"/>
              </a:solidFill>
              <a:latin typeface="+mn-lt"/>
            </a:rPr>
            <a:t>Deliverable Sections</a:t>
          </a:r>
        </a:p>
        <a:p>
          <a:pPr algn="l" rtl="0">
            <a:defRPr sz="1000"/>
          </a:pPr>
          <a:r>
            <a:rPr lang="en-US" sz="1050" b="0" i="0" u="none" strike="noStrike" baseline="0">
              <a:solidFill>
                <a:sysClr val="windowText" lastClr="000000"/>
              </a:solidFill>
              <a:latin typeface="+mn-lt"/>
            </a:rPr>
            <a:t>     The deliverable section(s) (ex. 15:19) can be copied and pasted  as rows to add new deliverable sections below the existing sections if needed. </a:t>
          </a:r>
        </a:p>
        <a:p>
          <a:pPr algn="l" rtl="0">
            <a:defRPr sz="1000"/>
          </a:pPr>
          <a:r>
            <a:rPr lang="en-US" sz="1050" b="0" i="0" u="none" strike="noStrike" baseline="0">
              <a:solidFill>
                <a:sysClr val="windowText" lastClr="000000"/>
              </a:solidFill>
              <a:latin typeface="+mn-lt"/>
            </a:rPr>
            <a:t>      Within each deliverable section you can add additional room for tasks by inserting a row above the light blue row (ex.  13). This way the appropriate conditional formatting is added and no formulas are compromised.</a:t>
          </a:r>
        </a:p>
        <a:p>
          <a:pPr algn="l" rtl="0">
            <a:defRPr sz="1000"/>
          </a:pPr>
          <a:endParaRPr lang="en-US" sz="1050" b="0" i="0" u="none" strike="noStrike" baseline="0">
            <a:solidFill>
              <a:srgbClr val="000000"/>
            </a:solidFill>
            <a:latin typeface="+mn-lt"/>
          </a:endParaRPr>
        </a:p>
        <a:p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+mn-lt"/>
            </a:rPr>
            <a:t>     </a:t>
          </a:r>
          <a:r>
            <a:rPr lang="en-US" sz="1050" b="1" i="0" u="none" strike="noStrike" baseline="0">
              <a:solidFill>
                <a:srgbClr val="000000"/>
              </a:solidFill>
              <a:latin typeface="+mn-lt"/>
            </a:rPr>
            <a:t>Task s</a:t>
          </a:r>
        </a:p>
        <a:p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+mn-lt"/>
            </a:rPr>
            <a:t>      By entering a task in the B column the conditional formatting will make the associated bar a medium blue. By entering a task in the C column the associated bar will be light blue. The bar is  shown via conditional formatting based on the dates entered (Cols D:E) cross referenced with the calendar across the top. </a:t>
          </a:r>
        </a:p>
        <a:p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+mn-lt"/>
            </a:rPr>
            <a:t>      Task dependence/precedence can be managed by creating  formulas between the data cells instead of firm dates (ex. =E11+5 vs. 2/10/2010).</a:t>
          </a:r>
        </a:p>
        <a:p>
          <a:pPr algn="l" rtl="0">
            <a:defRPr sz="1000"/>
          </a:pPr>
          <a:endParaRPr lang="en-US" sz="1050" b="0" i="0" u="none" strike="noStrike" baseline="0">
            <a:solidFill>
              <a:srgbClr val="000000"/>
            </a:solidFill>
            <a:latin typeface="+mn-lt"/>
          </a:endParaRPr>
        </a:p>
        <a:p>
          <a:pPr algn="l" rtl="0">
            <a:defRPr sz="1000"/>
          </a:pPr>
          <a:r>
            <a:rPr lang="en-US" sz="1050" b="1" i="0" u="none" strike="noStrike" baseline="0">
              <a:solidFill>
                <a:srgbClr val="000000"/>
              </a:solidFill>
              <a:latin typeface="+mn-lt"/>
            </a:rPr>
            <a:t>Special Events (B2:E7)</a:t>
          </a:r>
        </a:p>
        <a:p>
          <a:pPr algn="l" rtl="0">
            <a:defRPr sz="1000"/>
          </a:pPr>
          <a:r>
            <a:rPr lang="en-US" sz="1050" b="1" i="0" u="none" strike="noStrike" baseline="0">
              <a:solidFill>
                <a:srgbClr val="000000"/>
              </a:solidFill>
              <a:latin typeface="+mn-lt"/>
            </a:rPr>
            <a:t>      </a:t>
          </a:r>
          <a:r>
            <a:rPr lang="en-US" sz="1050" b="0" i="0" u="none" strike="noStrike" baseline="0">
              <a:solidFill>
                <a:srgbClr val="000000"/>
              </a:solidFill>
              <a:latin typeface="+mn-lt"/>
            </a:rPr>
            <a:t>Functionality was added to allow for up to five "special events" that will highlight the background color. This was intended for non-task events that may need to be included.</a:t>
          </a:r>
        </a:p>
        <a:p>
          <a:pPr algn="l" rtl="0">
            <a:defRPr sz="1000"/>
          </a:pPr>
          <a:endParaRPr lang="en-US" sz="1050" b="0" i="0" u="none" strike="noStrike" baseline="0">
            <a:solidFill>
              <a:srgbClr val="000000"/>
            </a:solidFill>
            <a:latin typeface="+mn-lt"/>
          </a:endParaRPr>
        </a:p>
        <a:p>
          <a:pPr algn="l" rtl="0">
            <a:defRPr sz="1000"/>
          </a:pPr>
          <a:r>
            <a:rPr lang="en-US" sz="1050" b="1" i="0" u="none" strike="noStrike" baseline="0">
              <a:solidFill>
                <a:srgbClr val="000000"/>
              </a:solidFill>
              <a:latin typeface="+mn-lt"/>
            </a:rPr>
            <a:t>Misc.</a:t>
          </a:r>
        </a:p>
        <a:p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+mn-lt"/>
            </a:rPr>
            <a:t>     - There is a current date indicator that will show the current date on the Gantt chart.</a:t>
          </a:r>
        </a:p>
        <a:p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+mn-lt"/>
            </a:rPr>
            <a:t>     - The Gantt chart bars and the task list will highlight according to % complete status.</a:t>
          </a:r>
        </a:p>
        <a:p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+mn-lt"/>
            </a:rPr>
            <a:t>     - The Page Setup includes repeating rows of 2:9 and repeating columns of A:G. To print a small section of the chart simply select the area of the Gantt chart (ex. H10:AZ41) and set it as the Print Area.</a:t>
          </a:r>
        </a:p>
        <a:p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+mn-lt"/>
            </a:rPr>
            <a:t>     - Hypothetically additional days can be added to the calendar by copy and inserting columns to the left of Column GU. Be sure to check that the formulas in 6:7 and 4:5 have been copied appropriately.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V45"/>
  <sheetViews>
    <sheetView showGridLines="0" tabSelected="1" zoomScaleSheetLayoutView="40" workbookViewId="0">
      <pane xSplit="7" ySplit="8" topLeftCell="H9" activePane="bottomRight" state="frozen"/>
      <selection pane="topRight" activeCell="G1" sqref="G1"/>
      <selection pane="bottomLeft" activeCell="A9" sqref="A9"/>
      <selection pane="bottomRight" activeCell="C11" sqref="C11"/>
    </sheetView>
  </sheetViews>
  <sheetFormatPr baseColWidth="10" defaultColWidth="8.83203125" defaultRowHeight="15" x14ac:dyDescent="0.2"/>
  <cols>
    <col min="1" max="1" width="1.5" customWidth="1"/>
    <col min="2" max="2" width="2.1640625" customWidth="1"/>
    <col min="3" max="3" width="25.83203125" customWidth="1"/>
    <col min="4" max="5" width="5.6640625" customWidth="1"/>
    <col min="6" max="6" width="9" customWidth="1"/>
    <col min="7" max="7" width="0.6640625" customWidth="1"/>
    <col min="8" max="203" width="2" customWidth="1"/>
  </cols>
  <sheetData>
    <row r="1" spans="1:204" ht="7.5" customHeight="1" x14ac:dyDescent="0.2"/>
    <row r="2" spans="1:204" ht="18.75" customHeight="1" x14ac:dyDescent="0.2">
      <c r="A2" s="7"/>
      <c r="B2" s="45" t="s">
        <v>2</v>
      </c>
      <c r="C2" s="46"/>
      <c r="D2" s="17" t="s">
        <v>0</v>
      </c>
      <c r="E2" s="17" t="s">
        <v>1</v>
      </c>
      <c r="G2" s="5"/>
      <c r="H2" s="53" t="s">
        <v>5</v>
      </c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54"/>
      <c r="BJ2" s="54"/>
      <c r="BK2" s="54"/>
      <c r="BL2" s="54"/>
      <c r="BM2" s="54"/>
      <c r="BN2" s="54"/>
      <c r="BO2" s="54"/>
      <c r="BP2" s="54"/>
      <c r="BQ2" s="54"/>
      <c r="BR2" s="54"/>
      <c r="BS2" s="54"/>
      <c r="BT2" s="54"/>
      <c r="BU2" s="54"/>
      <c r="BV2" s="54"/>
      <c r="BW2" s="54"/>
      <c r="BX2" s="54"/>
      <c r="BY2" s="54"/>
      <c r="BZ2" s="54"/>
      <c r="CA2" s="54"/>
      <c r="CB2" s="54"/>
      <c r="CC2" s="54"/>
      <c r="CD2" s="54"/>
      <c r="CE2" s="54"/>
      <c r="CF2" s="54"/>
      <c r="CG2" s="54"/>
      <c r="CH2" s="54"/>
      <c r="CI2" s="54"/>
      <c r="CJ2" s="54"/>
      <c r="CK2" s="54"/>
      <c r="CL2" s="54"/>
      <c r="CM2" s="54"/>
      <c r="CN2" s="54"/>
      <c r="CO2" s="54"/>
      <c r="CP2" s="54"/>
      <c r="CQ2" s="54"/>
      <c r="CR2" s="54"/>
      <c r="CS2" s="54"/>
      <c r="CT2" s="54"/>
      <c r="CU2" s="54"/>
      <c r="CV2" s="54"/>
      <c r="CW2" s="54"/>
      <c r="CX2" s="54"/>
      <c r="CY2" s="54"/>
      <c r="CZ2" s="54"/>
      <c r="DA2" s="54"/>
      <c r="DB2" s="54"/>
      <c r="DC2" s="54"/>
      <c r="DD2" s="54"/>
      <c r="DE2" s="54"/>
      <c r="DF2" s="54"/>
      <c r="DG2" s="54"/>
      <c r="DH2" s="54"/>
      <c r="DI2" s="54"/>
      <c r="DJ2" s="54"/>
      <c r="DK2" s="54"/>
      <c r="DL2" s="54"/>
      <c r="DM2" s="54"/>
      <c r="DN2" s="54"/>
      <c r="DO2" s="54"/>
      <c r="DP2" s="54"/>
      <c r="DQ2" s="54"/>
      <c r="DR2" s="54"/>
      <c r="DS2" s="54"/>
      <c r="DT2" s="54"/>
      <c r="DU2" s="54"/>
      <c r="DV2" s="54"/>
      <c r="DW2" s="54"/>
      <c r="DX2" s="54"/>
      <c r="DY2" s="54"/>
      <c r="DZ2" s="54"/>
      <c r="EA2" s="54"/>
      <c r="EB2" s="54"/>
      <c r="EC2" s="54"/>
      <c r="ED2" s="54"/>
      <c r="EE2" s="54"/>
      <c r="EF2" s="54"/>
      <c r="EG2" s="54"/>
      <c r="EH2" s="54"/>
      <c r="EI2" s="54"/>
      <c r="EJ2" s="54"/>
      <c r="EK2" s="54"/>
      <c r="EL2" s="54"/>
      <c r="EM2" s="54"/>
      <c r="EN2" s="54"/>
      <c r="EO2" s="54"/>
      <c r="EP2" s="54"/>
      <c r="EQ2" s="54"/>
      <c r="ER2" s="54"/>
      <c r="ES2" s="54"/>
      <c r="ET2" s="54"/>
      <c r="EU2" s="54"/>
      <c r="EV2" s="54"/>
      <c r="EW2" s="54"/>
      <c r="EX2" s="54"/>
      <c r="EY2" s="54"/>
      <c r="EZ2" s="54"/>
      <c r="FA2" s="54"/>
      <c r="FB2" s="54"/>
      <c r="FC2" s="54"/>
      <c r="FD2" s="54"/>
      <c r="FE2" s="54"/>
      <c r="FF2" s="54"/>
      <c r="FG2" s="54"/>
      <c r="FH2" s="54"/>
      <c r="FI2" s="54"/>
      <c r="FJ2" s="54"/>
      <c r="FK2" s="54"/>
      <c r="FL2" s="54"/>
      <c r="FM2" s="54"/>
      <c r="FN2" s="54"/>
      <c r="FO2" s="54"/>
      <c r="FP2" s="54"/>
      <c r="FQ2" s="54"/>
      <c r="FR2" s="54"/>
      <c r="FS2" s="54"/>
      <c r="FT2" s="54"/>
      <c r="FU2" s="54"/>
      <c r="FV2" s="54"/>
      <c r="FW2" s="54"/>
      <c r="FX2" s="54"/>
      <c r="FY2" s="54"/>
      <c r="FZ2" s="54"/>
      <c r="GA2" s="54"/>
      <c r="GB2" s="54"/>
      <c r="GC2" s="54"/>
      <c r="GD2" s="54"/>
      <c r="GE2" s="54"/>
      <c r="GF2" s="54"/>
      <c r="GG2" s="54"/>
      <c r="GH2" s="54"/>
      <c r="GI2" s="54"/>
      <c r="GJ2" s="54"/>
      <c r="GK2" s="54"/>
      <c r="GL2" s="54"/>
      <c r="GM2" s="54"/>
      <c r="GN2" s="54"/>
      <c r="GO2" s="54"/>
      <c r="GP2" s="54"/>
      <c r="GQ2" s="54"/>
      <c r="GR2" s="54"/>
      <c r="GS2" s="54"/>
      <c r="GT2" s="54"/>
      <c r="GU2" s="55"/>
    </row>
    <row r="3" spans="1:204" x14ac:dyDescent="0.2">
      <c r="A3" s="7"/>
      <c r="B3" s="48" t="s">
        <v>3</v>
      </c>
      <c r="C3" s="48"/>
      <c r="D3" s="15">
        <f ca="1">TODAY()+60</f>
        <v>42450</v>
      </c>
      <c r="E3" s="16">
        <f ca="1">D3+13</f>
        <v>42463</v>
      </c>
      <c r="G3" s="5"/>
      <c r="H3" s="56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7"/>
      <c r="BO3" s="57"/>
      <c r="BP3" s="57"/>
      <c r="BQ3" s="57"/>
      <c r="BR3" s="57"/>
      <c r="BS3" s="57"/>
      <c r="BT3" s="57"/>
      <c r="BU3" s="57"/>
      <c r="BV3" s="57"/>
      <c r="BW3" s="57"/>
      <c r="BX3" s="57"/>
      <c r="BY3" s="57"/>
      <c r="BZ3" s="57"/>
      <c r="CA3" s="57"/>
      <c r="CB3" s="57"/>
      <c r="CC3" s="57"/>
      <c r="CD3" s="57"/>
      <c r="CE3" s="57"/>
      <c r="CF3" s="57"/>
      <c r="CG3" s="57"/>
      <c r="CH3" s="57"/>
      <c r="CI3" s="57"/>
      <c r="CJ3" s="57"/>
      <c r="CK3" s="57"/>
      <c r="CL3" s="57"/>
      <c r="CM3" s="57"/>
      <c r="CN3" s="57"/>
      <c r="CO3" s="57"/>
      <c r="CP3" s="57"/>
      <c r="CQ3" s="57"/>
      <c r="CR3" s="57"/>
      <c r="CS3" s="57"/>
      <c r="CT3" s="57"/>
      <c r="CU3" s="57"/>
      <c r="CV3" s="57"/>
      <c r="CW3" s="57"/>
      <c r="CX3" s="57"/>
      <c r="CY3" s="57"/>
      <c r="CZ3" s="57"/>
      <c r="DA3" s="57"/>
      <c r="DB3" s="57"/>
      <c r="DC3" s="57"/>
      <c r="DD3" s="57"/>
      <c r="DE3" s="57"/>
      <c r="DF3" s="57"/>
      <c r="DG3" s="57"/>
      <c r="DH3" s="57"/>
      <c r="DI3" s="57"/>
      <c r="DJ3" s="57"/>
      <c r="DK3" s="57"/>
      <c r="DL3" s="57"/>
      <c r="DM3" s="57"/>
      <c r="DN3" s="57"/>
      <c r="DO3" s="57"/>
      <c r="DP3" s="57"/>
      <c r="DQ3" s="57"/>
      <c r="DR3" s="57"/>
      <c r="DS3" s="57"/>
      <c r="DT3" s="57"/>
      <c r="DU3" s="57"/>
      <c r="DV3" s="57"/>
      <c r="DW3" s="57"/>
      <c r="DX3" s="57"/>
      <c r="DY3" s="57"/>
      <c r="DZ3" s="57"/>
      <c r="EA3" s="57"/>
      <c r="EB3" s="57"/>
      <c r="EC3" s="57"/>
      <c r="ED3" s="57"/>
      <c r="EE3" s="57"/>
      <c r="EF3" s="57"/>
      <c r="EG3" s="57"/>
      <c r="EH3" s="57"/>
      <c r="EI3" s="57"/>
      <c r="EJ3" s="57"/>
      <c r="EK3" s="57"/>
      <c r="EL3" s="57"/>
      <c r="EM3" s="57"/>
      <c r="EN3" s="57"/>
      <c r="EO3" s="57"/>
      <c r="EP3" s="57"/>
      <c r="EQ3" s="57"/>
      <c r="ER3" s="57"/>
      <c r="ES3" s="57"/>
      <c r="ET3" s="57"/>
      <c r="EU3" s="57"/>
      <c r="EV3" s="57"/>
      <c r="EW3" s="57"/>
      <c r="EX3" s="57"/>
      <c r="EY3" s="57"/>
      <c r="EZ3" s="57"/>
      <c r="FA3" s="57"/>
      <c r="FB3" s="57"/>
      <c r="FC3" s="57"/>
      <c r="FD3" s="57"/>
      <c r="FE3" s="57"/>
      <c r="FF3" s="57"/>
      <c r="FG3" s="57"/>
      <c r="FH3" s="57"/>
      <c r="FI3" s="57"/>
      <c r="FJ3" s="57"/>
      <c r="FK3" s="57"/>
      <c r="FL3" s="57"/>
      <c r="FM3" s="57"/>
      <c r="FN3" s="57"/>
      <c r="FO3" s="57"/>
      <c r="FP3" s="57"/>
      <c r="FQ3" s="57"/>
      <c r="FR3" s="57"/>
      <c r="FS3" s="57"/>
      <c r="FT3" s="57"/>
      <c r="FU3" s="57"/>
      <c r="FV3" s="57"/>
      <c r="FW3" s="57"/>
      <c r="FX3" s="57"/>
      <c r="FY3" s="57"/>
      <c r="FZ3" s="57"/>
      <c r="GA3" s="57"/>
      <c r="GB3" s="57"/>
      <c r="GC3" s="57"/>
      <c r="GD3" s="57"/>
      <c r="GE3" s="57"/>
      <c r="GF3" s="57"/>
      <c r="GG3" s="57"/>
      <c r="GH3" s="57"/>
      <c r="GI3" s="57"/>
      <c r="GJ3" s="57"/>
      <c r="GK3" s="57"/>
      <c r="GL3" s="57"/>
      <c r="GM3" s="57"/>
      <c r="GN3" s="57"/>
      <c r="GO3" s="57"/>
      <c r="GP3" s="57"/>
      <c r="GQ3" s="57"/>
      <c r="GR3" s="57"/>
      <c r="GS3" s="57"/>
      <c r="GT3" s="57"/>
      <c r="GU3" s="58"/>
    </row>
    <row r="4" spans="1:204" ht="15" customHeight="1" x14ac:dyDescent="0.2">
      <c r="A4" s="2"/>
      <c r="B4" s="49" t="s">
        <v>4</v>
      </c>
      <c r="C4" s="49"/>
      <c r="D4" s="15">
        <f ca="1">TODAY()+14</f>
        <v>42404</v>
      </c>
      <c r="E4" s="16">
        <f ca="1">D4</f>
        <v>42404</v>
      </c>
      <c r="G4" s="2"/>
      <c r="H4" s="50">
        <f ca="1">IF(MONTH(H6)&lt;&gt;MONTH(E6),H6,"")</f>
        <v>42360</v>
      </c>
      <c r="I4" s="50" t="str">
        <f t="shared" ref="I4:BT4" ca="1" si="0">IF(MONTH(I6)&lt;&gt;MONTH(H6),I6,"")</f>
        <v/>
      </c>
      <c r="J4" s="50" t="str">
        <f t="shared" ca="1" si="0"/>
        <v/>
      </c>
      <c r="K4" s="50" t="str">
        <f t="shared" ca="1" si="0"/>
        <v/>
      </c>
      <c r="L4" s="50" t="str">
        <f t="shared" ca="1" si="0"/>
        <v/>
      </c>
      <c r="M4" s="50" t="str">
        <f t="shared" ca="1" si="0"/>
        <v/>
      </c>
      <c r="N4" s="50" t="str">
        <f t="shared" ca="1" si="0"/>
        <v/>
      </c>
      <c r="O4" s="50" t="str">
        <f t="shared" ca="1" si="0"/>
        <v/>
      </c>
      <c r="P4" s="50" t="str">
        <f t="shared" ca="1" si="0"/>
        <v/>
      </c>
      <c r="Q4" s="50" t="str">
        <f t="shared" ca="1" si="0"/>
        <v/>
      </c>
      <c r="R4" s="50">
        <f t="shared" ca="1" si="0"/>
        <v>42370</v>
      </c>
      <c r="S4" s="50" t="str">
        <f t="shared" ca="1" si="0"/>
        <v/>
      </c>
      <c r="T4" s="50" t="str">
        <f t="shared" ca="1" si="0"/>
        <v/>
      </c>
      <c r="U4" s="50" t="str">
        <f t="shared" ca="1" si="0"/>
        <v/>
      </c>
      <c r="V4" s="50" t="str">
        <f t="shared" ca="1" si="0"/>
        <v/>
      </c>
      <c r="W4" s="50" t="str">
        <f t="shared" ca="1" si="0"/>
        <v/>
      </c>
      <c r="X4" s="50" t="str">
        <f t="shared" ca="1" si="0"/>
        <v/>
      </c>
      <c r="Y4" s="50" t="str">
        <f t="shared" ca="1" si="0"/>
        <v/>
      </c>
      <c r="Z4" s="50" t="str">
        <f t="shared" ca="1" si="0"/>
        <v/>
      </c>
      <c r="AA4" s="50" t="str">
        <f t="shared" ca="1" si="0"/>
        <v/>
      </c>
      <c r="AB4" s="50" t="str">
        <f t="shared" ca="1" si="0"/>
        <v/>
      </c>
      <c r="AC4" s="50" t="str">
        <f t="shared" ca="1" si="0"/>
        <v/>
      </c>
      <c r="AD4" s="50" t="str">
        <f t="shared" ca="1" si="0"/>
        <v/>
      </c>
      <c r="AE4" s="50" t="str">
        <f t="shared" ca="1" si="0"/>
        <v/>
      </c>
      <c r="AF4" s="50" t="str">
        <f t="shared" ca="1" si="0"/>
        <v/>
      </c>
      <c r="AG4" s="50" t="str">
        <f t="shared" ca="1" si="0"/>
        <v/>
      </c>
      <c r="AH4" s="50" t="str">
        <f t="shared" ca="1" si="0"/>
        <v/>
      </c>
      <c r="AI4" s="50" t="str">
        <f t="shared" ca="1" si="0"/>
        <v/>
      </c>
      <c r="AJ4" s="50" t="str">
        <f t="shared" ca="1" si="0"/>
        <v/>
      </c>
      <c r="AK4" s="50" t="str">
        <f t="shared" ca="1" si="0"/>
        <v/>
      </c>
      <c r="AL4" s="50" t="str">
        <f t="shared" ca="1" si="0"/>
        <v/>
      </c>
      <c r="AM4" s="50" t="str">
        <f t="shared" ca="1" si="0"/>
        <v/>
      </c>
      <c r="AN4" s="50" t="str">
        <f t="shared" ca="1" si="0"/>
        <v/>
      </c>
      <c r="AO4" s="50" t="str">
        <f t="shared" ca="1" si="0"/>
        <v/>
      </c>
      <c r="AP4" s="50" t="str">
        <f t="shared" ca="1" si="0"/>
        <v/>
      </c>
      <c r="AQ4" s="50" t="str">
        <f t="shared" ca="1" si="0"/>
        <v/>
      </c>
      <c r="AR4" s="50" t="str">
        <f t="shared" ca="1" si="0"/>
        <v/>
      </c>
      <c r="AS4" s="50" t="str">
        <f t="shared" ca="1" si="0"/>
        <v/>
      </c>
      <c r="AT4" s="50" t="str">
        <f t="shared" ca="1" si="0"/>
        <v/>
      </c>
      <c r="AU4" s="50" t="str">
        <f t="shared" ca="1" si="0"/>
        <v/>
      </c>
      <c r="AV4" s="50" t="str">
        <f t="shared" ca="1" si="0"/>
        <v/>
      </c>
      <c r="AW4" s="50">
        <f t="shared" ca="1" si="0"/>
        <v>42401</v>
      </c>
      <c r="AX4" s="50" t="str">
        <f t="shared" ca="1" si="0"/>
        <v/>
      </c>
      <c r="AY4" s="50" t="str">
        <f t="shared" ca="1" si="0"/>
        <v/>
      </c>
      <c r="AZ4" s="50" t="str">
        <f t="shared" ca="1" si="0"/>
        <v/>
      </c>
      <c r="BA4" s="50" t="str">
        <f t="shared" ca="1" si="0"/>
        <v/>
      </c>
      <c r="BB4" s="50" t="str">
        <f t="shared" ca="1" si="0"/>
        <v/>
      </c>
      <c r="BC4" s="50" t="str">
        <f t="shared" ca="1" si="0"/>
        <v/>
      </c>
      <c r="BD4" s="50" t="str">
        <f t="shared" ca="1" si="0"/>
        <v/>
      </c>
      <c r="BE4" s="50" t="str">
        <f t="shared" ca="1" si="0"/>
        <v/>
      </c>
      <c r="BF4" s="50" t="str">
        <f t="shared" ca="1" si="0"/>
        <v/>
      </c>
      <c r="BG4" s="50" t="str">
        <f t="shared" ca="1" si="0"/>
        <v/>
      </c>
      <c r="BH4" s="50" t="str">
        <f t="shared" ca="1" si="0"/>
        <v/>
      </c>
      <c r="BI4" s="50" t="str">
        <f t="shared" ca="1" si="0"/>
        <v/>
      </c>
      <c r="BJ4" s="50" t="str">
        <f t="shared" ca="1" si="0"/>
        <v/>
      </c>
      <c r="BK4" s="50" t="str">
        <f t="shared" ca="1" si="0"/>
        <v/>
      </c>
      <c r="BL4" s="50" t="str">
        <f t="shared" ca="1" si="0"/>
        <v/>
      </c>
      <c r="BM4" s="50" t="str">
        <f t="shared" ca="1" si="0"/>
        <v/>
      </c>
      <c r="BN4" s="50" t="str">
        <f t="shared" ca="1" si="0"/>
        <v/>
      </c>
      <c r="BO4" s="50" t="str">
        <f t="shared" ca="1" si="0"/>
        <v/>
      </c>
      <c r="BP4" s="50" t="str">
        <f t="shared" ca="1" si="0"/>
        <v/>
      </c>
      <c r="BQ4" s="50" t="str">
        <f t="shared" ca="1" si="0"/>
        <v/>
      </c>
      <c r="BR4" s="50" t="str">
        <f t="shared" ca="1" si="0"/>
        <v/>
      </c>
      <c r="BS4" s="50" t="str">
        <f t="shared" ca="1" si="0"/>
        <v/>
      </c>
      <c r="BT4" s="50" t="str">
        <f t="shared" ca="1" si="0"/>
        <v/>
      </c>
      <c r="BU4" s="50" t="str">
        <f t="shared" ref="BU4:EF4" ca="1" si="1">IF(MONTH(BU6)&lt;&gt;MONTH(BT6),BU6,"")</f>
        <v/>
      </c>
      <c r="BV4" s="50" t="str">
        <f t="shared" ca="1" si="1"/>
        <v/>
      </c>
      <c r="BW4" s="50" t="str">
        <f t="shared" ca="1" si="1"/>
        <v/>
      </c>
      <c r="BX4" s="50" t="str">
        <f t="shared" ca="1" si="1"/>
        <v/>
      </c>
      <c r="BY4" s="50" t="str">
        <f t="shared" ca="1" si="1"/>
        <v/>
      </c>
      <c r="BZ4" s="50">
        <f t="shared" ca="1" si="1"/>
        <v>42430</v>
      </c>
      <c r="CA4" s="50" t="str">
        <f t="shared" ca="1" si="1"/>
        <v/>
      </c>
      <c r="CB4" s="50" t="str">
        <f t="shared" ca="1" si="1"/>
        <v/>
      </c>
      <c r="CC4" s="50" t="str">
        <f t="shared" ca="1" si="1"/>
        <v/>
      </c>
      <c r="CD4" s="50" t="str">
        <f t="shared" ca="1" si="1"/>
        <v/>
      </c>
      <c r="CE4" s="50" t="str">
        <f t="shared" ca="1" si="1"/>
        <v/>
      </c>
      <c r="CF4" s="50" t="str">
        <f t="shared" ca="1" si="1"/>
        <v/>
      </c>
      <c r="CG4" s="50" t="str">
        <f t="shared" ca="1" si="1"/>
        <v/>
      </c>
      <c r="CH4" s="50" t="str">
        <f t="shared" ca="1" si="1"/>
        <v/>
      </c>
      <c r="CI4" s="50" t="str">
        <f t="shared" ca="1" si="1"/>
        <v/>
      </c>
      <c r="CJ4" s="50" t="str">
        <f t="shared" ca="1" si="1"/>
        <v/>
      </c>
      <c r="CK4" s="50" t="str">
        <f t="shared" ca="1" si="1"/>
        <v/>
      </c>
      <c r="CL4" s="50" t="str">
        <f t="shared" ca="1" si="1"/>
        <v/>
      </c>
      <c r="CM4" s="50" t="str">
        <f t="shared" ca="1" si="1"/>
        <v/>
      </c>
      <c r="CN4" s="50" t="str">
        <f t="shared" ca="1" si="1"/>
        <v/>
      </c>
      <c r="CO4" s="50" t="str">
        <f t="shared" ca="1" si="1"/>
        <v/>
      </c>
      <c r="CP4" s="50" t="str">
        <f t="shared" ca="1" si="1"/>
        <v/>
      </c>
      <c r="CQ4" s="50" t="str">
        <f t="shared" ca="1" si="1"/>
        <v/>
      </c>
      <c r="CR4" s="50" t="str">
        <f t="shared" ca="1" si="1"/>
        <v/>
      </c>
      <c r="CS4" s="50" t="str">
        <f t="shared" ca="1" si="1"/>
        <v/>
      </c>
      <c r="CT4" s="50" t="str">
        <f t="shared" ca="1" si="1"/>
        <v/>
      </c>
      <c r="CU4" s="50" t="str">
        <f t="shared" ca="1" si="1"/>
        <v/>
      </c>
      <c r="CV4" s="50" t="str">
        <f t="shared" ca="1" si="1"/>
        <v/>
      </c>
      <c r="CW4" s="50" t="str">
        <f t="shared" ca="1" si="1"/>
        <v/>
      </c>
      <c r="CX4" s="50" t="str">
        <f t="shared" ca="1" si="1"/>
        <v/>
      </c>
      <c r="CY4" s="50" t="str">
        <f t="shared" ca="1" si="1"/>
        <v/>
      </c>
      <c r="CZ4" s="50" t="str">
        <f t="shared" ca="1" si="1"/>
        <v/>
      </c>
      <c r="DA4" s="50" t="str">
        <f t="shared" ca="1" si="1"/>
        <v/>
      </c>
      <c r="DB4" s="50" t="str">
        <f t="shared" ca="1" si="1"/>
        <v/>
      </c>
      <c r="DC4" s="50" t="str">
        <f t="shared" ca="1" si="1"/>
        <v/>
      </c>
      <c r="DD4" s="50" t="str">
        <f t="shared" ca="1" si="1"/>
        <v/>
      </c>
      <c r="DE4" s="50">
        <f t="shared" ca="1" si="1"/>
        <v>42461</v>
      </c>
      <c r="DF4" s="50" t="str">
        <f t="shared" ca="1" si="1"/>
        <v/>
      </c>
      <c r="DG4" s="50" t="str">
        <f t="shared" ca="1" si="1"/>
        <v/>
      </c>
      <c r="DH4" s="50" t="str">
        <f t="shared" ca="1" si="1"/>
        <v/>
      </c>
      <c r="DI4" s="50" t="str">
        <f t="shared" ca="1" si="1"/>
        <v/>
      </c>
      <c r="DJ4" s="50" t="str">
        <f t="shared" ca="1" si="1"/>
        <v/>
      </c>
      <c r="DK4" s="50" t="str">
        <f t="shared" ca="1" si="1"/>
        <v/>
      </c>
      <c r="DL4" s="50" t="str">
        <f t="shared" ca="1" si="1"/>
        <v/>
      </c>
      <c r="DM4" s="50" t="str">
        <f t="shared" ca="1" si="1"/>
        <v/>
      </c>
      <c r="DN4" s="50" t="str">
        <f t="shared" ca="1" si="1"/>
        <v/>
      </c>
      <c r="DO4" s="50" t="str">
        <f t="shared" ca="1" si="1"/>
        <v/>
      </c>
      <c r="DP4" s="50" t="str">
        <f t="shared" ca="1" si="1"/>
        <v/>
      </c>
      <c r="DQ4" s="50" t="str">
        <f t="shared" ca="1" si="1"/>
        <v/>
      </c>
      <c r="DR4" s="50" t="str">
        <f t="shared" ca="1" si="1"/>
        <v/>
      </c>
      <c r="DS4" s="50" t="str">
        <f t="shared" ca="1" si="1"/>
        <v/>
      </c>
      <c r="DT4" s="50" t="str">
        <f t="shared" ca="1" si="1"/>
        <v/>
      </c>
      <c r="DU4" s="50" t="str">
        <f t="shared" ca="1" si="1"/>
        <v/>
      </c>
      <c r="DV4" s="50" t="str">
        <f t="shared" ca="1" si="1"/>
        <v/>
      </c>
      <c r="DW4" s="50" t="str">
        <f t="shared" ca="1" si="1"/>
        <v/>
      </c>
      <c r="DX4" s="50" t="str">
        <f t="shared" ca="1" si="1"/>
        <v/>
      </c>
      <c r="DY4" s="50" t="str">
        <f t="shared" ca="1" si="1"/>
        <v/>
      </c>
      <c r="DZ4" s="50" t="str">
        <f t="shared" ca="1" si="1"/>
        <v/>
      </c>
      <c r="EA4" s="50" t="str">
        <f t="shared" ca="1" si="1"/>
        <v/>
      </c>
      <c r="EB4" s="50" t="str">
        <f t="shared" ca="1" si="1"/>
        <v/>
      </c>
      <c r="EC4" s="50" t="str">
        <f t="shared" ca="1" si="1"/>
        <v/>
      </c>
      <c r="ED4" s="50" t="str">
        <f t="shared" ca="1" si="1"/>
        <v/>
      </c>
      <c r="EE4" s="50" t="str">
        <f t="shared" ca="1" si="1"/>
        <v/>
      </c>
      <c r="EF4" s="50" t="str">
        <f t="shared" ca="1" si="1"/>
        <v/>
      </c>
      <c r="EG4" s="50" t="str">
        <f t="shared" ref="EG4:GR4" ca="1" si="2">IF(MONTH(EG6)&lt;&gt;MONTH(EF6),EG6,"")</f>
        <v/>
      </c>
      <c r="EH4" s="50" t="str">
        <f t="shared" ca="1" si="2"/>
        <v/>
      </c>
      <c r="EI4" s="50">
        <f t="shared" ca="1" si="2"/>
        <v>42491</v>
      </c>
      <c r="EJ4" s="50" t="str">
        <f t="shared" ca="1" si="2"/>
        <v/>
      </c>
      <c r="EK4" s="50" t="str">
        <f t="shared" ca="1" si="2"/>
        <v/>
      </c>
      <c r="EL4" s="50" t="str">
        <f t="shared" ca="1" si="2"/>
        <v/>
      </c>
      <c r="EM4" s="50" t="str">
        <f t="shared" ca="1" si="2"/>
        <v/>
      </c>
      <c r="EN4" s="50" t="str">
        <f t="shared" ca="1" si="2"/>
        <v/>
      </c>
      <c r="EO4" s="50" t="str">
        <f t="shared" ca="1" si="2"/>
        <v/>
      </c>
      <c r="EP4" s="50" t="str">
        <f t="shared" ca="1" si="2"/>
        <v/>
      </c>
      <c r="EQ4" s="50" t="str">
        <f t="shared" ca="1" si="2"/>
        <v/>
      </c>
      <c r="ER4" s="50" t="str">
        <f t="shared" ca="1" si="2"/>
        <v/>
      </c>
      <c r="ES4" s="50" t="str">
        <f t="shared" ca="1" si="2"/>
        <v/>
      </c>
      <c r="ET4" s="50" t="str">
        <f t="shared" ca="1" si="2"/>
        <v/>
      </c>
      <c r="EU4" s="50" t="str">
        <f t="shared" ca="1" si="2"/>
        <v/>
      </c>
      <c r="EV4" s="50" t="str">
        <f t="shared" ca="1" si="2"/>
        <v/>
      </c>
      <c r="EW4" s="50" t="str">
        <f t="shared" ca="1" si="2"/>
        <v/>
      </c>
      <c r="EX4" s="50" t="str">
        <f t="shared" ca="1" si="2"/>
        <v/>
      </c>
      <c r="EY4" s="50" t="str">
        <f t="shared" ca="1" si="2"/>
        <v/>
      </c>
      <c r="EZ4" s="50" t="str">
        <f t="shared" ca="1" si="2"/>
        <v/>
      </c>
      <c r="FA4" s="50" t="str">
        <f t="shared" ca="1" si="2"/>
        <v/>
      </c>
      <c r="FB4" s="50" t="str">
        <f t="shared" ca="1" si="2"/>
        <v/>
      </c>
      <c r="FC4" s="50" t="str">
        <f t="shared" ca="1" si="2"/>
        <v/>
      </c>
      <c r="FD4" s="50" t="str">
        <f t="shared" ca="1" si="2"/>
        <v/>
      </c>
      <c r="FE4" s="50" t="str">
        <f t="shared" ca="1" si="2"/>
        <v/>
      </c>
      <c r="FF4" s="50" t="str">
        <f t="shared" ca="1" si="2"/>
        <v/>
      </c>
      <c r="FG4" s="50" t="str">
        <f t="shared" ca="1" si="2"/>
        <v/>
      </c>
      <c r="FH4" s="50" t="str">
        <f t="shared" ca="1" si="2"/>
        <v/>
      </c>
      <c r="FI4" s="50" t="str">
        <f t="shared" ca="1" si="2"/>
        <v/>
      </c>
      <c r="FJ4" s="50" t="str">
        <f t="shared" ca="1" si="2"/>
        <v/>
      </c>
      <c r="FK4" s="50" t="str">
        <f t="shared" ca="1" si="2"/>
        <v/>
      </c>
      <c r="FL4" s="50" t="str">
        <f t="shared" ca="1" si="2"/>
        <v/>
      </c>
      <c r="FM4" s="50" t="str">
        <f t="shared" ca="1" si="2"/>
        <v/>
      </c>
      <c r="FN4" s="50">
        <f t="shared" ca="1" si="2"/>
        <v>42522</v>
      </c>
      <c r="FO4" s="50" t="str">
        <f t="shared" ca="1" si="2"/>
        <v/>
      </c>
      <c r="FP4" s="50" t="str">
        <f t="shared" ca="1" si="2"/>
        <v/>
      </c>
      <c r="FQ4" s="50" t="str">
        <f t="shared" ca="1" si="2"/>
        <v/>
      </c>
      <c r="FR4" s="50" t="str">
        <f t="shared" ca="1" si="2"/>
        <v/>
      </c>
      <c r="FS4" s="50" t="str">
        <f t="shared" ca="1" si="2"/>
        <v/>
      </c>
      <c r="FT4" s="50" t="str">
        <f t="shared" ca="1" si="2"/>
        <v/>
      </c>
      <c r="FU4" s="50" t="str">
        <f t="shared" ca="1" si="2"/>
        <v/>
      </c>
      <c r="FV4" s="50" t="str">
        <f t="shared" ca="1" si="2"/>
        <v/>
      </c>
      <c r="FW4" s="50" t="str">
        <f t="shared" ca="1" si="2"/>
        <v/>
      </c>
      <c r="FX4" s="50" t="str">
        <f t="shared" ca="1" si="2"/>
        <v/>
      </c>
      <c r="FY4" s="50" t="str">
        <f t="shared" ca="1" si="2"/>
        <v/>
      </c>
      <c r="FZ4" s="50" t="str">
        <f t="shared" ca="1" si="2"/>
        <v/>
      </c>
      <c r="GA4" s="50" t="str">
        <f t="shared" ca="1" si="2"/>
        <v/>
      </c>
      <c r="GB4" s="50" t="str">
        <f t="shared" ca="1" si="2"/>
        <v/>
      </c>
      <c r="GC4" s="50" t="str">
        <f t="shared" ca="1" si="2"/>
        <v/>
      </c>
      <c r="GD4" s="50" t="str">
        <f t="shared" ca="1" si="2"/>
        <v/>
      </c>
      <c r="GE4" s="50" t="str">
        <f t="shared" ca="1" si="2"/>
        <v/>
      </c>
      <c r="GF4" s="50" t="str">
        <f t="shared" ca="1" si="2"/>
        <v/>
      </c>
      <c r="GG4" s="50" t="str">
        <f t="shared" ca="1" si="2"/>
        <v/>
      </c>
      <c r="GH4" s="50" t="str">
        <f t="shared" ca="1" si="2"/>
        <v/>
      </c>
      <c r="GI4" s="50" t="str">
        <f t="shared" ca="1" si="2"/>
        <v/>
      </c>
      <c r="GJ4" s="50" t="str">
        <f t="shared" ca="1" si="2"/>
        <v/>
      </c>
      <c r="GK4" s="50" t="str">
        <f t="shared" ca="1" si="2"/>
        <v/>
      </c>
      <c r="GL4" s="50" t="str">
        <f t="shared" ca="1" si="2"/>
        <v/>
      </c>
      <c r="GM4" s="50" t="str">
        <f t="shared" ca="1" si="2"/>
        <v/>
      </c>
      <c r="GN4" s="50" t="str">
        <f t="shared" ca="1" si="2"/>
        <v/>
      </c>
      <c r="GO4" s="50" t="str">
        <f t="shared" ca="1" si="2"/>
        <v/>
      </c>
      <c r="GP4" s="50" t="str">
        <f t="shared" ca="1" si="2"/>
        <v/>
      </c>
      <c r="GQ4" s="50" t="str">
        <f t="shared" ca="1" si="2"/>
        <v/>
      </c>
      <c r="GR4" s="50">
        <f t="shared" ca="1" si="2"/>
        <v>42552</v>
      </c>
      <c r="GS4" s="50" t="str">
        <f t="shared" ref="GS4:GU4" ca="1" si="3">IF(MONTH(GS6)&lt;&gt;MONTH(GR6),GS6,"")</f>
        <v/>
      </c>
      <c r="GT4" s="50" t="str">
        <f t="shared" ca="1" si="3"/>
        <v/>
      </c>
      <c r="GU4" s="50" t="str">
        <f t="shared" ca="1" si="3"/>
        <v/>
      </c>
      <c r="GV4" s="13"/>
    </row>
    <row r="5" spans="1:204" x14ac:dyDescent="0.2">
      <c r="A5" s="2"/>
      <c r="B5" s="49"/>
      <c r="C5" s="49"/>
      <c r="D5" s="15"/>
      <c r="E5" s="16"/>
      <c r="G5" s="2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50"/>
      <c r="DS5" s="50"/>
      <c r="DT5" s="50"/>
      <c r="DU5" s="50"/>
      <c r="DV5" s="50"/>
      <c r="DW5" s="50"/>
      <c r="DX5" s="50"/>
      <c r="DY5" s="50"/>
      <c r="DZ5" s="50"/>
      <c r="EA5" s="50"/>
      <c r="EB5" s="50"/>
      <c r="EC5" s="50"/>
      <c r="ED5" s="50"/>
      <c r="EE5" s="50"/>
      <c r="EF5" s="50"/>
      <c r="EG5" s="50"/>
      <c r="EH5" s="50"/>
      <c r="EI5" s="50"/>
      <c r="EJ5" s="50"/>
      <c r="EK5" s="50"/>
      <c r="EL5" s="50"/>
      <c r="EM5" s="50"/>
      <c r="EN5" s="50"/>
      <c r="EO5" s="50"/>
      <c r="EP5" s="50"/>
      <c r="EQ5" s="50"/>
      <c r="ER5" s="50"/>
      <c r="ES5" s="50"/>
      <c r="ET5" s="50"/>
      <c r="EU5" s="50"/>
      <c r="EV5" s="50"/>
      <c r="EW5" s="50"/>
      <c r="EX5" s="50"/>
      <c r="EY5" s="50"/>
      <c r="EZ5" s="50"/>
      <c r="FA5" s="50"/>
      <c r="FB5" s="50"/>
      <c r="FC5" s="50"/>
      <c r="FD5" s="50"/>
      <c r="FE5" s="50"/>
      <c r="FF5" s="50"/>
      <c r="FG5" s="50"/>
      <c r="FH5" s="50"/>
      <c r="FI5" s="50"/>
      <c r="FJ5" s="50"/>
      <c r="FK5" s="50"/>
      <c r="FL5" s="50"/>
      <c r="FM5" s="50"/>
      <c r="FN5" s="50"/>
      <c r="FO5" s="50"/>
      <c r="FP5" s="50"/>
      <c r="FQ5" s="50"/>
      <c r="FR5" s="50"/>
      <c r="FS5" s="50"/>
      <c r="FT5" s="50"/>
      <c r="FU5" s="50"/>
      <c r="FV5" s="50"/>
      <c r="FW5" s="50"/>
      <c r="FX5" s="50"/>
      <c r="FY5" s="50"/>
      <c r="FZ5" s="50"/>
      <c r="GA5" s="50"/>
      <c r="GB5" s="50"/>
      <c r="GC5" s="50"/>
      <c r="GD5" s="50"/>
      <c r="GE5" s="50"/>
      <c r="GF5" s="50"/>
      <c r="GG5" s="50"/>
      <c r="GH5" s="50"/>
      <c r="GI5" s="50"/>
      <c r="GJ5" s="50"/>
      <c r="GK5" s="50"/>
      <c r="GL5" s="50"/>
      <c r="GM5" s="50"/>
      <c r="GN5" s="50"/>
      <c r="GO5" s="50"/>
      <c r="GP5" s="50"/>
      <c r="GQ5" s="50"/>
      <c r="GR5" s="50"/>
      <c r="GS5" s="50"/>
      <c r="GT5" s="50"/>
      <c r="GU5" s="50"/>
      <c r="GV5" s="13"/>
    </row>
    <row r="6" spans="1:204" ht="15" customHeight="1" x14ac:dyDescent="0.2">
      <c r="A6" s="2"/>
      <c r="B6" s="49"/>
      <c r="C6" s="49"/>
      <c r="D6" s="15"/>
      <c r="E6" s="16"/>
      <c r="F6" s="33"/>
      <c r="G6" s="2"/>
      <c r="H6" s="51">
        <f ca="1">MAX(MIN(D3:E40),TODAY()-30)</f>
        <v>42360</v>
      </c>
      <c r="I6" s="51">
        <f ca="1">H6+1</f>
        <v>42361</v>
      </c>
      <c r="J6" s="51">
        <f t="shared" ref="J6:Q6" ca="1" si="4">I6+1</f>
        <v>42362</v>
      </c>
      <c r="K6" s="51">
        <f t="shared" ca="1" si="4"/>
        <v>42363</v>
      </c>
      <c r="L6" s="51">
        <f t="shared" ca="1" si="4"/>
        <v>42364</v>
      </c>
      <c r="M6" s="51">
        <f t="shared" ca="1" si="4"/>
        <v>42365</v>
      </c>
      <c r="N6" s="47">
        <f t="shared" ca="1" si="4"/>
        <v>42366</v>
      </c>
      <c r="O6" s="47">
        <f t="shared" ca="1" si="4"/>
        <v>42367</v>
      </c>
      <c r="P6" s="47">
        <f t="shared" ca="1" si="4"/>
        <v>42368</v>
      </c>
      <c r="Q6" s="47">
        <f t="shared" ca="1" si="4"/>
        <v>42369</v>
      </c>
      <c r="R6" s="47">
        <f t="shared" ref="R6:S6" ca="1" si="5">Q6+1</f>
        <v>42370</v>
      </c>
      <c r="S6" s="47">
        <f t="shared" ca="1" si="5"/>
        <v>42371</v>
      </c>
      <c r="T6" s="47">
        <f t="shared" ref="T6:CE6" ca="1" si="6">S6+1</f>
        <v>42372</v>
      </c>
      <c r="U6" s="47">
        <f t="shared" ca="1" si="6"/>
        <v>42373</v>
      </c>
      <c r="V6" s="47">
        <f t="shared" ca="1" si="6"/>
        <v>42374</v>
      </c>
      <c r="W6" s="47">
        <f t="shared" ca="1" si="6"/>
        <v>42375</v>
      </c>
      <c r="X6" s="47">
        <f t="shared" ca="1" si="6"/>
        <v>42376</v>
      </c>
      <c r="Y6" s="47">
        <f t="shared" ca="1" si="6"/>
        <v>42377</v>
      </c>
      <c r="Z6" s="47">
        <f t="shared" ca="1" si="6"/>
        <v>42378</v>
      </c>
      <c r="AA6" s="47">
        <f t="shared" ca="1" si="6"/>
        <v>42379</v>
      </c>
      <c r="AB6" s="47">
        <f t="shared" ca="1" si="6"/>
        <v>42380</v>
      </c>
      <c r="AC6" s="47">
        <f t="shared" ca="1" si="6"/>
        <v>42381</v>
      </c>
      <c r="AD6" s="47">
        <f t="shared" ca="1" si="6"/>
        <v>42382</v>
      </c>
      <c r="AE6" s="47">
        <f t="shared" ca="1" si="6"/>
        <v>42383</v>
      </c>
      <c r="AF6" s="47">
        <f t="shared" ca="1" si="6"/>
        <v>42384</v>
      </c>
      <c r="AG6" s="47">
        <f t="shared" ca="1" si="6"/>
        <v>42385</v>
      </c>
      <c r="AH6" s="47">
        <f t="shared" ca="1" si="6"/>
        <v>42386</v>
      </c>
      <c r="AI6" s="47">
        <f t="shared" ca="1" si="6"/>
        <v>42387</v>
      </c>
      <c r="AJ6" s="47">
        <f t="shared" ca="1" si="6"/>
        <v>42388</v>
      </c>
      <c r="AK6" s="47">
        <f t="shared" ca="1" si="6"/>
        <v>42389</v>
      </c>
      <c r="AL6" s="47">
        <f t="shared" ca="1" si="6"/>
        <v>42390</v>
      </c>
      <c r="AM6" s="47">
        <f t="shared" ca="1" si="6"/>
        <v>42391</v>
      </c>
      <c r="AN6" s="47">
        <f t="shared" ca="1" si="6"/>
        <v>42392</v>
      </c>
      <c r="AO6" s="47">
        <f t="shared" ca="1" si="6"/>
        <v>42393</v>
      </c>
      <c r="AP6" s="47">
        <f t="shared" ca="1" si="6"/>
        <v>42394</v>
      </c>
      <c r="AQ6" s="47">
        <f t="shared" ca="1" si="6"/>
        <v>42395</v>
      </c>
      <c r="AR6" s="47">
        <f t="shared" ca="1" si="6"/>
        <v>42396</v>
      </c>
      <c r="AS6" s="47">
        <f t="shared" ca="1" si="6"/>
        <v>42397</v>
      </c>
      <c r="AT6" s="47">
        <f t="shared" ca="1" si="6"/>
        <v>42398</v>
      </c>
      <c r="AU6" s="47">
        <f t="shared" ca="1" si="6"/>
        <v>42399</v>
      </c>
      <c r="AV6" s="47">
        <f t="shared" ca="1" si="6"/>
        <v>42400</v>
      </c>
      <c r="AW6" s="47">
        <f t="shared" ca="1" si="6"/>
        <v>42401</v>
      </c>
      <c r="AX6" s="47">
        <f t="shared" ca="1" si="6"/>
        <v>42402</v>
      </c>
      <c r="AY6" s="47">
        <f t="shared" ca="1" si="6"/>
        <v>42403</v>
      </c>
      <c r="AZ6" s="47">
        <f t="shared" ca="1" si="6"/>
        <v>42404</v>
      </c>
      <c r="BA6" s="47">
        <f t="shared" ca="1" si="6"/>
        <v>42405</v>
      </c>
      <c r="BB6" s="47">
        <f t="shared" ca="1" si="6"/>
        <v>42406</v>
      </c>
      <c r="BC6" s="47">
        <f t="shared" ca="1" si="6"/>
        <v>42407</v>
      </c>
      <c r="BD6" s="47">
        <f t="shared" ca="1" si="6"/>
        <v>42408</v>
      </c>
      <c r="BE6" s="47">
        <f t="shared" ca="1" si="6"/>
        <v>42409</v>
      </c>
      <c r="BF6" s="47">
        <f t="shared" ca="1" si="6"/>
        <v>42410</v>
      </c>
      <c r="BG6" s="47">
        <f t="shared" ca="1" si="6"/>
        <v>42411</v>
      </c>
      <c r="BH6" s="47">
        <f t="shared" ca="1" si="6"/>
        <v>42412</v>
      </c>
      <c r="BI6" s="47">
        <f t="shared" ca="1" si="6"/>
        <v>42413</v>
      </c>
      <c r="BJ6" s="47">
        <f t="shared" ca="1" si="6"/>
        <v>42414</v>
      </c>
      <c r="BK6" s="47">
        <f t="shared" ca="1" si="6"/>
        <v>42415</v>
      </c>
      <c r="BL6" s="47">
        <f t="shared" ca="1" si="6"/>
        <v>42416</v>
      </c>
      <c r="BM6" s="47">
        <f t="shared" ca="1" si="6"/>
        <v>42417</v>
      </c>
      <c r="BN6" s="47">
        <f t="shared" ca="1" si="6"/>
        <v>42418</v>
      </c>
      <c r="BO6" s="47">
        <f t="shared" ca="1" si="6"/>
        <v>42419</v>
      </c>
      <c r="BP6" s="47">
        <f t="shared" ca="1" si="6"/>
        <v>42420</v>
      </c>
      <c r="BQ6" s="47">
        <f t="shared" ca="1" si="6"/>
        <v>42421</v>
      </c>
      <c r="BR6" s="47">
        <f t="shared" ca="1" si="6"/>
        <v>42422</v>
      </c>
      <c r="BS6" s="47">
        <f t="shared" ca="1" si="6"/>
        <v>42423</v>
      </c>
      <c r="BT6" s="47">
        <f t="shared" ca="1" si="6"/>
        <v>42424</v>
      </c>
      <c r="BU6" s="47">
        <f t="shared" ca="1" si="6"/>
        <v>42425</v>
      </c>
      <c r="BV6" s="47">
        <f t="shared" ca="1" si="6"/>
        <v>42426</v>
      </c>
      <c r="BW6" s="47">
        <f t="shared" ca="1" si="6"/>
        <v>42427</v>
      </c>
      <c r="BX6" s="47">
        <f t="shared" ca="1" si="6"/>
        <v>42428</v>
      </c>
      <c r="BY6" s="47">
        <f t="shared" ca="1" si="6"/>
        <v>42429</v>
      </c>
      <c r="BZ6" s="47">
        <f t="shared" ca="1" si="6"/>
        <v>42430</v>
      </c>
      <c r="CA6" s="47">
        <f t="shared" ca="1" si="6"/>
        <v>42431</v>
      </c>
      <c r="CB6" s="47">
        <f t="shared" ca="1" si="6"/>
        <v>42432</v>
      </c>
      <c r="CC6" s="47">
        <f t="shared" ca="1" si="6"/>
        <v>42433</v>
      </c>
      <c r="CD6" s="47">
        <f t="shared" ca="1" si="6"/>
        <v>42434</v>
      </c>
      <c r="CE6" s="47">
        <f t="shared" ca="1" si="6"/>
        <v>42435</v>
      </c>
      <c r="CF6" s="47">
        <f t="shared" ref="CF6:EQ6" ca="1" si="7">CE6+1</f>
        <v>42436</v>
      </c>
      <c r="CG6" s="47">
        <f t="shared" ca="1" si="7"/>
        <v>42437</v>
      </c>
      <c r="CH6" s="47">
        <f t="shared" ca="1" si="7"/>
        <v>42438</v>
      </c>
      <c r="CI6" s="47">
        <f t="shared" ca="1" si="7"/>
        <v>42439</v>
      </c>
      <c r="CJ6" s="47">
        <f t="shared" ca="1" si="7"/>
        <v>42440</v>
      </c>
      <c r="CK6" s="47">
        <f t="shared" ca="1" si="7"/>
        <v>42441</v>
      </c>
      <c r="CL6" s="47">
        <f t="shared" ca="1" si="7"/>
        <v>42442</v>
      </c>
      <c r="CM6" s="47">
        <f t="shared" ca="1" si="7"/>
        <v>42443</v>
      </c>
      <c r="CN6" s="47">
        <f t="shared" ca="1" si="7"/>
        <v>42444</v>
      </c>
      <c r="CO6" s="47">
        <f t="shared" ca="1" si="7"/>
        <v>42445</v>
      </c>
      <c r="CP6" s="47">
        <f t="shared" ca="1" si="7"/>
        <v>42446</v>
      </c>
      <c r="CQ6" s="47">
        <f t="shared" ca="1" si="7"/>
        <v>42447</v>
      </c>
      <c r="CR6" s="47">
        <f t="shared" ca="1" si="7"/>
        <v>42448</v>
      </c>
      <c r="CS6" s="47">
        <f t="shared" ca="1" si="7"/>
        <v>42449</v>
      </c>
      <c r="CT6" s="47">
        <f t="shared" ca="1" si="7"/>
        <v>42450</v>
      </c>
      <c r="CU6" s="47">
        <f t="shared" ca="1" si="7"/>
        <v>42451</v>
      </c>
      <c r="CV6" s="47">
        <f t="shared" ca="1" si="7"/>
        <v>42452</v>
      </c>
      <c r="CW6" s="47">
        <f t="shared" ca="1" si="7"/>
        <v>42453</v>
      </c>
      <c r="CX6" s="47">
        <f t="shared" ca="1" si="7"/>
        <v>42454</v>
      </c>
      <c r="CY6" s="47">
        <f t="shared" ca="1" si="7"/>
        <v>42455</v>
      </c>
      <c r="CZ6" s="47">
        <f t="shared" ca="1" si="7"/>
        <v>42456</v>
      </c>
      <c r="DA6" s="47">
        <f t="shared" ca="1" si="7"/>
        <v>42457</v>
      </c>
      <c r="DB6" s="47">
        <f t="shared" ca="1" si="7"/>
        <v>42458</v>
      </c>
      <c r="DC6" s="47">
        <f t="shared" ca="1" si="7"/>
        <v>42459</v>
      </c>
      <c r="DD6" s="47">
        <f t="shared" ca="1" si="7"/>
        <v>42460</v>
      </c>
      <c r="DE6" s="47">
        <f t="shared" ca="1" si="7"/>
        <v>42461</v>
      </c>
      <c r="DF6" s="47">
        <f t="shared" ca="1" si="7"/>
        <v>42462</v>
      </c>
      <c r="DG6" s="47">
        <f t="shared" ca="1" si="7"/>
        <v>42463</v>
      </c>
      <c r="DH6" s="47">
        <f t="shared" ca="1" si="7"/>
        <v>42464</v>
      </c>
      <c r="DI6" s="47">
        <f t="shared" ca="1" si="7"/>
        <v>42465</v>
      </c>
      <c r="DJ6" s="47">
        <f t="shared" ca="1" si="7"/>
        <v>42466</v>
      </c>
      <c r="DK6" s="47">
        <f t="shared" ca="1" si="7"/>
        <v>42467</v>
      </c>
      <c r="DL6" s="47">
        <f t="shared" ca="1" si="7"/>
        <v>42468</v>
      </c>
      <c r="DM6" s="47">
        <f t="shared" ca="1" si="7"/>
        <v>42469</v>
      </c>
      <c r="DN6" s="47">
        <f t="shared" ca="1" si="7"/>
        <v>42470</v>
      </c>
      <c r="DO6" s="47">
        <f t="shared" ca="1" si="7"/>
        <v>42471</v>
      </c>
      <c r="DP6" s="47">
        <f t="shared" ca="1" si="7"/>
        <v>42472</v>
      </c>
      <c r="DQ6" s="47">
        <f t="shared" ca="1" si="7"/>
        <v>42473</v>
      </c>
      <c r="DR6" s="47">
        <f t="shared" ca="1" si="7"/>
        <v>42474</v>
      </c>
      <c r="DS6" s="47">
        <f t="shared" ca="1" si="7"/>
        <v>42475</v>
      </c>
      <c r="DT6" s="47">
        <f t="shared" ca="1" si="7"/>
        <v>42476</v>
      </c>
      <c r="DU6" s="47">
        <f t="shared" ca="1" si="7"/>
        <v>42477</v>
      </c>
      <c r="DV6" s="47">
        <f t="shared" ca="1" si="7"/>
        <v>42478</v>
      </c>
      <c r="DW6" s="47">
        <f t="shared" ca="1" si="7"/>
        <v>42479</v>
      </c>
      <c r="DX6" s="47">
        <f t="shared" ca="1" si="7"/>
        <v>42480</v>
      </c>
      <c r="DY6" s="47">
        <f t="shared" ca="1" si="7"/>
        <v>42481</v>
      </c>
      <c r="DZ6" s="47">
        <f t="shared" ca="1" si="7"/>
        <v>42482</v>
      </c>
      <c r="EA6" s="47">
        <f t="shared" ca="1" si="7"/>
        <v>42483</v>
      </c>
      <c r="EB6" s="47">
        <f t="shared" ca="1" si="7"/>
        <v>42484</v>
      </c>
      <c r="EC6" s="47">
        <f t="shared" ca="1" si="7"/>
        <v>42485</v>
      </c>
      <c r="ED6" s="47">
        <f t="shared" ca="1" si="7"/>
        <v>42486</v>
      </c>
      <c r="EE6" s="47">
        <f t="shared" ca="1" si="7"/>
        <v>42487</v>
      </c>
      <c r="EF6" s="47">
        <f t="shared" ca="1" si="7"/>
        <v>42488</v>
      </c>
      <c r="EG6" s="47">
        <f t="shared" ca="1" si="7"/>
        <v>42489</v>
      </c>
      <c r="EH6" s="47">
        <f t="shared" ca="1" si="7"/>
        <v>42490</v>
      </c>
      <c r="EI6" s="47">
        <f t="shared" ca="1" si="7"/>
        <v>42491</v>
      </c>
      <c r="EJ6" s="47">
        <f t="shared" ca="1" si="7"/>
        <v>42492</v>
      </c>
      <c r="EK6" s="47">
        <f t="shared" ca="1" si="7"/>
        <v>42493</v>
      </c>
      <c r="EL6" s="47">
        <f t="shared" ca="1" si="7"/>
        <v>42494</v>
      </c>
      <c r="EM6" s="47">
        <f t="shared" ca="1" si="7"/>
        <v>42495</v>
      </c>
      <c r="EN6" s="47">
        <f t="shared" ca="1" si="7"/>
        <v>42496</v>
      </c>
      <c r="EO6" s="47">
        <f t="shared" ca="1" si="7"/>
        <v>42497</v>
      </c>
      <c r="EP6" s="47">
        <f t="shared" ca="1" si="7"/>
        <v>42498</v>
      </c>
      <c r="EQ6" s="47">
        <f t="shared" ca="1" si="7"/>
        <v>42499</v>
      </c>
      <c r="ER6" s="47">
        <f t="shared" ref="ER6:GU6" ca="1" si="8">EQ6+1</f>
        <v>42500</v>
      </c>
      <c r="ES6" s="47">
        <f t="shared" ca="1" si="8"/>
        <v>42501</v>
      </c>
      <c r="ET6" s="47">
        <f t="shared" ca="1" si="8"/>
        <v>42502</v>
      </c>
      <c r="EU6" s="47">
        <f t="shared" ca="1" si="8"/>
        <v>42503</v>
      </c>
      <c r="EV6" s="47">
        <f t="shared" ca="1" si="8"/>
        <v>42504</v>
      </c>
      <c r="EW6" s="47">
        <f t="shared" ca="1" si="8"/>
        <v>42505</v>
      </c>
      <c r="EX6" s="47">
        <f t="shared" ca="1" si="8"/>
        <v>42506</v>
      </c>
      <c r="EY6" s="47">
        <f t="shared" ca="1" si="8"/>
        <v>42507</v>
      </c>
      <c r="EZ6" s="47">
        <f t="shared" ca="1" si="8"/>
        <v>42508</v>
      </c>
      <c r="FA6" s="47">
        <f t="shared" ca="1" si="8"/>
        <v>42509</v>
      </c>
      <c r="FB6" s="47">
        <f t="shared" ca="1" si="8"/>
        <v>42510</v>
      </c>
      <c r="FC6" s="47">
        <f t="shared" ca="1" si="8"/>
        <v>42511</v>
      </c>
      <c r="FD6" s="47">
        <f t="shared" ca="1" si="8"/>
        <v>42512</v>
      </c>
      <c r="FE6" s="47">
        <f t="shared" ca="1" si="8"/>
        <v>42513</v>
      </c>
      <c r="FF6" s="47">
        <f t="shared" ca="1" si="8"/>
        <v>42514</v>
      </c>
      <c r="FG6" s="47">
        <f t="shared" ca="1" si="8"/>
        <v>42515</v>
      </c>
      <c r="FH6" s="47">
        <f t="shared" ca="1" si="8"/>
        <v>42516</v>
      </c>
      <c r="FI6" s="47">
        <f t="shared" ca="1" si="8"/>
        <v>42517</v>
      </c>
      <c r="FJ6" s="47">
        <f t="shared" ca="1" si="8"/>
        <v>42518</v>
      </c>
      <c r="FK6" s="47">
        <f t="shared" ca="1" si="8"/>
        <v>42519</v>
      </c>
      <c r="FL6" s="47">
        <f t="shared" ca="1" si="8"/>
        <v>42520</v>
      </c>
      <c r="FM6" s="47">
        <f t="shared" ca="1" si="8"/>
        <v>42521</v>
      </c>
      <c r="FN6" s="47">
        <f t="shared" ca="1" si="8"/>
        <v>42522</v>
      </c>
      <c r="FO6" s="47">
        <f t="shared" ca="1" si="8"/>
        <v>42523</v>
      </c>
      <c r="FP6" s="47">
        <f t="shared" ca="1" si="8"/>
        <v>42524</v>
      </c>
      <c r="FQ6" s="47">
        <f t="shared" ca="1" si="8"/>
        <v>42525</v>
      </c>
      <c r="FR6" s="47">
        <f t="shared" ca="1" si="8"/>
        <v>42526</v>
      </c>
      <c r="FS6" s="47">
        <f t="shared" ca="1" si="8"/>
        <v>42527</v>
      </c>
      <c r="FT6" s="47">
        <f t="shared" ca="1" si="8"/>
        <v>42528</v>
      </c>
      <c r="FU6" s="47">
        <f t="shared" ca="1" si="8"/>
        <v>42529</v>
      </c>
      <c r="FV6" s="47">
        <f t="shared" ca="1" si="8"/>
        <v>42530</v>
      </c>
      <c r="FW6" s="47">
        <f t="shared" ca="1" si="8"/>
        <v>42531</v>
      </c>
      <c r="FX6" s="47">
        <f t="shared" ca="1" si="8"/>
        <v>42532</v>
      </c>
      <c r="FY6" s="47">
        <f t="shared" ca="1" si="8"/>
        <v>42533</v>
      </c>
      <c r="FZ6" s="47">
        <f t="shared" ca="1" si="8"/>
        <v>42534</v>
      </c>
      <c r="GA6" s="47">
        <f t="shared" ca="1" si="8"/>
        <v>42535</v>
      </c>
      <c r="GB6" s="47">
        <f t="shared" ca="1" si="8"/>
        <v>42536</v>
      </c>
      <c r="GC6" s="47">
        <f t="shared" ca="1" si="8"/>
        <v>42537</v>
      </c>
      <c r="GD6" s="47">
        <f t="shared" ca="1" si="8"/>
        <v>42538</v>
      </c>
      <c r="GE6" s="47">
        <f t="shared" ca="1" si="8"/>
        <v>42539</v>
      </c>
      <c r="GF6" s="47">
        <f t="shared" ca="1" si="8"/>
        <v>42540</v>
      </c>
      <c r="GG6" s="47">
        <f t="shared" ca="1" si="8"/>
        <v>42541</v>
      </c>
      <c r="GH6" s="47">
        <f t="shared" ca="1" si="8"/>
        <v>42542</v>
      </c>
      <c r="GI6" s="47">
        <f t="shared" ca="1" si="8"/>
        <v>42543</v>
      </c>
      <c r="GJ6" s="47">
        <f t="shared" ca="1" si="8"/>
        <v>42544</v>
      </c>
      <c r="GK6" s="47">
        <f t="shared" ca="1" si="8"/>
        <v>42545</v>
      </c>
      <c r="GL6" s="47">
        <f t="shared" ca="1" si="8"/>
        <v>42546</v>
      </c>
      <c r="GM6" s="47">
        <f t="shared" ca="1" si="8"/>
        <v>42547</v>
      </c>
      <c r="GN6" s="47">
        <f t="shared" ca="1" si="8"/>
        <v>42548</v>
      </c>
      <c r="GO6" s="47">
        <f t="shared" ca="1" si="8"/>
        <v>42549</v>
      </c>
      <c r="GP6" s="47">
        <f t="shared" ca="1" si="8"/>
        <v>42550</v>
      </c>
      <c r="GQ6" s="47">
        <f t="shared" ca="1" si="8"/>
        <v>42551</v>
      </c>
      <c r="GR6" s="47">
        <f t="shared" ca="1" si="8"/>
        <v>42552</v>
      </c>
      <c r="GS6" s="47">
        <f t="shared" ca="1" si="8"/>
        <v>42553</v>
      </c>
      <c r="GT6" s="47">
        <f t="shared" ca="1" si="8"/>
        <v>42554</v>
      </c>
      <c r="GU6" s="47">
        <f t="shared" ca="1" si="8"/>
        <v>42555</v>
      </c>
      <c r="GV6" s="14"/>
    </row>
    <row r="7" spans="1:204" x14ac:dyDescent="0.2">
      <c r="A7" s="8"/>
      <c r="B7" s="49"/>
      <c r="C7" s="49"/>
      <c r="D7" s="15"/>
      <c r="E7" s="16"/>
      <c r="H7" s="52"/>
      <c r="I7" s="52"/>
      <c r="J7" s="52"/>
      <c r="K7" s="52"/>
      <c r="L7" s="52"/>
      <c r="M7" s="52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  <c r="CC7" s="47"/>
      <c r="CD7" s="47"/>
      <c r="CE7" s="47"/>
      <c r="CF7" s="47"/>
      <c r="CG7" s="47"/>
      <c r="CH7" s="47"/>
      <c r="CI7" s="47"/>
      <c r="CJ7" s="47"/>
      <c r="CK7" s="47"/>
      <c r="CL7" s="47"/>
      <c r="CM7" s="47"/>
      <c r="CN7" s="47"/>
      <c r="CO7" s="47"/>
      <c r="CP7" s="47"/>
      <c r="CQ7" s="47"/>
      <c r="CR7" s="47"/>
      <c r="CS7" s="47"/>
      <c r="CT7" s="47"/>
      <c r="CU7" s="47"/>
      <c r="CV7" s="47"/>
      <c r="CW7" s="47"/>
      <c r="CX7" s="47"/>
      <c r="CY7" s="47"/>
      <c r="CZ7" s="47"/>
      <c r="DA7" s="47"/>
      <c r="DB7" s="47"/>
      <c r="DC7" s="47"/>
      <c r="DD7" s="47"/>
      <c r="DE7" s="47"/>
      <c r="DF7" s="47"/>
      <c r="DG7" s="47"/>
      <c r="DH7" s="47"/>
      <c r="DI7" s="47"/>
      <c r="DJ7" s="47"/>
      <c r="DK7" s="47"/>
      <c r="DL7" s="47"/>
      <c r="DM7" s="47"/>
      <c r="DN7" s="47"/>
      <c r="DO7" s="47"/>
      <c r="DP7" s="47"/>
      <c r="DQ7" s="47"/>
      <c r="DR7" s="47"/>
      <c r="DS7" s="47"/>
      <c r="DT7" s="47"/>
      <c r="DU7" s="47"/>
      <c r="DV7" s="47"/>
      <c r="DW7" s="47"/>
      <c r="DX7" s="47"/>
      <c r="DY7" s="47"/>
      <c r="DZ7" s="47"/>
      <c r="EA7" s="47"/>
      <c r="EB7" s="47"/>
      <c r="EC7" s="47"/>
      <c r="ED7" s="47"/>
      <c r="EE7" s="47"/>
      <c r="EF7" s="47"/>
      <c r="EG7" s="47"/>
      <c r="EH7" s="47"/>
      <c r="EI7" s="47"/>
      <c r="EJ7" s="47"/>
      <c r="EK7" s="47"/>
      <c r="EL7" s="47"/>
      <c r="EM7" s="47"/>
      <c r="EN7" s="47"/>
      <c r="EO7" s="47"/>
      <c r="EP7" s="47"/>
      <c r="EQ7" s="47"/>
      <c r="ER7" s="47"/>
      <c r="ES7" s="47"/>
      <c r="ET7" s="47"/>
      <c r="EU7" s="47"/>
      <c r="EV7" s="47"/>
      <c r="EW7" s="47"/>
      <c r="EX7" s="47"/>
      <c r="EY7" s="47"/>
      <c r="EZ7" s="47"/>
      <c r="FA7" s="47"/>
      <c r="FB7" s="47"/>
      <c r="FC7" s="47"/>
      <c r="FD7" s="47"/>
      <c r="FE7" s="47"/>
      <c r="FF7" s="47"/>
      <c r="FG7" s="47"/>
      <c r="FH7" s="47"/>
      <c r="FI7" s="47"/>
      <c r="FJ7" s="47"/>
      <c r="FK7" s="47"/>
      <c r="FL7" s="47"/>
      <c r="FM7" s="47"/>
      <c r="FN7" s="47"/>
      <c r="FO7" s="47"/>
      <c r="FP7" s="47"/>
      <c r="FQ7" s="47"/>
      <c r="FR7" s="47"/>
      <c r="FS7" s="47"/>
      <c r="FT7" s="47"/>
      <c r="FU7" s="47"/>
      <c r="FV7" s="47"/>
      <c r="FW7" s="47"/>
      <c r="FX7" s="47"/>
      <c r="FY7" s="47"/>
      <c r="FZ7" s="47"/>
      <c r="GA7" s="47"/>
      <c r="GB7" s="47"/>
      <c r="GC7" s="47"/>
      <c r="GD7" s="47"/>
      <c r="GE7" s="47"/>
      <c r="GF7" s="47"/>
      <c r="GG7" s="47"/>
      <c r="GH7" s="47"/>
      <c r="GI7" s="47"/>
      <c r="GJ7" s="47"/>
      <c r="GK7" s="47"/>
      <c r="GL7" s="47"/>
      <c r="GM7" s="47"/>
      <c r="GN7" s="47"/>
      <c r="GO7" s="47"/>
      <c r="GP7" s="47"/>
      <c r="GQ7" s="47"/>
      <c r="GR7" s="47"/>
      <c r="GS7" s="47"/>
      <c r="GT7" s="47"/>
      <c r="GU7" s="47"/>
      <c r="GV7" s="14"/>
    </row>
    <row r="8" spans="1:204" ht="3.75" customHeight="1" x14ac:dyDescent="0.2"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</row>
    <row r="9" spans="1:204" x14ac:dyDescent="0.2">
      <c r="D9" s="17" t="s">
        <v>0</v>
      </c>
      <c r="E9" s="17" t="s">
        <v>1</v>
      </c>
      <c r="F9" s="17" t="s">
        <v>20</v>
      </c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</row>
    <row r="10" spans="1:204" x14ac:dyDescent="0.2">
      <c r="A10" s="43" t="s">
        <v>6</v>
      </c>
      <c r="B10" s="44"/>
      <c r="C10" s="44"/>
      <c r="D10" s="39">
        <f ca="1">MIN(D11:D14)</f>
        <v>42380</v>
      </c>
      <c r="E10" s="39">
        <f ca="1">MAX(E11:E14)</f>
        <v>42393</v>
      </c>
      <c r="F10" s="40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</row>
    <row r="11" spans="1:204" x14ac:dyDescent="0.2">
      <c r="A11" s="1"/>
      <c r="B11" s="2" t="s">
        <v>7</v>
      </c>
      <c r="C11" s="2"/>
      <c r="D11" s="15">
        <f ca="1">TODAY()-10</f>
        <v>42380</v>
      </c>
      <c r="E11" s="25">
        <f ca="1">D11+13</f>
        <v>42393</v>
      </c>
      <c r="F11" s="31">
        <v>0.8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  <c r="GP11" s="11"/>
      <c r="GQ11" s="11"/>
      <c r="GR11" s="11"/>
      <c r="GS11" s="11"/>
      <c r="GT11" s="11"/>
      <c r="GU11" s="11"/>
    </row>
    <row r="12" spans="1:204" x14ac:dyDescent="0.2">
      <c r="A12" s="1"/>
      <c r="B12" s="2" t="s">
        <v>8</v>
      </c>
      <c r="C12" s="2"/>
      <c r="D12" s="15">
        <f ca="1">D11+3</f>
        <v>42383</v>
      </c>
      <c r="E12" s="25">
        <f ca="1">D12+7</f>
        <v>42390</v>
      </c>
      <c r="F12" s="41">
        <v>0.6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</row>
    <row r="13" spans="1:204" x14ac:dyDescent="0.2">
      <c r="A13" s="1"/>
      <c r="B13" s="2" t="s">
        <v>13</v>
      </c>
      <c r="C13" s="2"/>
      <c r="D13" s="15">
        <f ca="1">E11</f>
        <v>42393</v>
      </c>
      <c r="E13" s="25">
        <v>40242</v>
      </c>
      <c r="F13" s="32">
        <v>0.1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  <c r="GP13" s="11"/>
      <c r="GQ13" s="11"/>
      <c r="GR13" s="11"/>
      <c r="GS13" s="11"/>
      <c r="GT13" s="11"/>
      <c r="GU13" s="11"/>
    </row>
    <row r="14" spans="1:204" ht="6.75" customHeight="1" x14ac:dyDescent="0.2">
      <c r="A14" s="18"/>
      <c r="B14" s="19"/>
      <c r="C14" s="19"/>
      <c r="D14" s="20"/>
      <c r="E14" s="20"/>
      <c r="F14" s="26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</row>
    <row r="15" spans="1:204" ht="7.5" customHeight="1" x14ac:dyDescent="0.2">
      <c r="A15" s="2"/>
      <c r="B15" s="2"/>
      <c r="C15" s="2"/>
      <c r="D15" s="6"/>
      <c r="E15" s="6"/>
      <c r="F15" s="6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</row>
    <row r="16" spans="1:204" x14ac:dyDescent="0.2">
      <c r="A16" s="43" t="s">
        <v>9</v>
      </c>
      <c r="B16" s="44"/>
      <c r="C16" s="44"/>
      <c r="D16" s="39">
        <f ca="1">MIN(D17:D20)</f>
        <v>42395</v>
      </c>
      <c r="E16" s="39">
        <f ca="1">MAX(E17:E20)</f>
        <v>42415</v>
      </c>
      <c r="F16" s="4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O16" s="12"/>
      <c r="GP16" s="12"/>
      <c r="GQ16" s="12"/>
      <c r="GR16" s="12"/>
      <c r="GS16" s="12"/>
      <c r="GT16" s="12"/>
      <c r="GU16" s="12"/>
    </row>
    <row r="17" spans="1:203" x14ac:dyDescent="0.2">
      <c r="A17" s="1"/>
      <c r="B17" s="2" t="s">
        <v>7</v>
      </c>
      <c r="C17" s="2"/>
      <c r="D17" s="27">
        <f ca="1">D11+15</f>
        <v>42395</v>
      </c>
      <c r="E17" s="28">
        <f ca="1">E19</f>
        <v>42415</v>
      </c>
      <c r="F17" s="34">
        <v>0.25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</row>
    <row r="18" spans="1:203" x14ac:dyDescent="0.2">
      <c r="A18" s="1"/>
      <c r="B18" s="2"/>
      <c r="C18" s="2" t="s">
        <v>11</v>
      </c>
      <c r="D18" s="15">
        <f ca="1">D17+1</f>
        <v>42396</v>
      </c>
      <c r="E18" s="25">
        <f ca="1">D18+13</f>
        <v>42409</v>
      </c>
      <c r="F18" s="34">
        <v>0.4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  <c r="GP18" s="11"/>
      <c r="GQ18" s="11"/>
      <c r="GR18" s="11"/>
      <c r="GS18" s="11"/>
      <c r="GT18" s="11"/>
      <c r="GU18" s="11"/>
    </row>
    <row r="19" spans="1:203" x14ac:dyDescent="0.2">
      <c r="A19" s="1"/>
      <c r="B19" s="2"/>
      <c r="C19" s="2" t="s">
        <v>10</v>
      </c>
      <c r="D19" s="15">
        <f ca="1">E18</f>
        <v>42409</v>
      </c>
      <c r="E19" s="25">
        <f ca="1">D19+6</f>
        <v>42415</v>
      </c>
      <c r="F19" s="35">
        <v>0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</row>
    <row r="20" spans="1:203" ht="7.5" customHeight="1" x14ac:dyDescent="0.2">
      <c r="A20" s="18"/>
      <c r="B20" s="19"/>
      <c r="C20" s="19"/>
      <c r="D20" s="20"/>
      <c r="E20" s="20"/>
      <c r="F20" s="2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</row>
    <row r="21" spans="1:203" ht="7.5" customHeight="1" x14ac:dyDescent="0.2">
      <c r="A21" s="2"/>
      <c r="B21" s="2"/>
      <c r="C21" s="2"/>
      <c r="D21" s="6"/>
      <c r="E21" s="6"/>
      <c r="F21" s="6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</row>
    <row r="22" spans="1:203" x14ac:dyDescent="0.2">
      <c r="A22" s="43" t="s">
        <v>12</v>
      </c>
      <c r="B22" s="44"/>
      <c r="C22" s="44"/>
      <c r="D22" s="39">
        <f ca="1">MIN(D23:D26)</f>
        <v>42415</v>
      </c>
      <c r="E22" s="39">
        <f ca="1">MAX(E23:E26)</f>
        <v>42441</v>
      </c>
      <c r="F22" s="42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</row>
    <row r="23" spans="1:203" x14ac:dyDescent="0.2">
      <c r="A23" s="1"/>
      <c r="B23" s="2" t="s">
        <v>7</v>
      </c>
      <c r="C23" s="2"/>
      <c r="D23" s="27">
        <f ca="1">E17</f>
        <v>42415</v>
      </c>
      <c r="E23" s="28">
        <f ca="1">D23+13</f>
        <v>42428</v>
      </c>
      <c r="F23" s="36">
        <v>0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  <c r="GP23" s="11"/>
      <c r="GQ23" s="11"/>
      <c r="GR23" s="11"/>
      <c r="GS23" s="11"/>
      <c r="GT23" s="11"/>
      <c r="GU23" s="11"/>
    </row>
    <row r="24" spans="1:203" x14ac:dyDescent="0.2">
      <c r="A24" s="1"/>
      <c r="B24" s="2" t="s">
        <v>8</v>
      </c>
      <c r="C24" s="2"/>
      <c r="D24" s="15">
        <f ca="1">D23</f>
        <v>42415</v>
      </c>
      <c r="E24" s="25">
        <f ca="1">D24+20</f>
        <v>42435</v>
      </c>
      <c r="F24" s="34">
        <v>0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</row>
    <row r="25" spans="1:203" x14ac:dyDescent="0.2">
      <c r="A25" s="1"/>
      <c r="B25" s="2" t="s">
        <v>13</v>
      </c>
      <c r="C25" s="2"/>
      <c r="D25" s="15">
        <f ca="1">E24</f>
        <v>42435</v>
      </c>
      <c r="E25" s="25">
        <f ca="1">D25+6</f>
        <v>42441</v>
      </c>
      <c r="F25" s="35">
        <v>0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</row>
    <row r="26" spans="1:203" ht="7.5" customHeight="1" x14ac:dyDescent="0.2">
      <c r="A26" s="18"/>
      <c r="B26" s="19"/>
      <c r="C26" s="19"/>
      <c r="D26" s="20"/>
      <c r="E26" s="20"/>
      <c r="F26" s="2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  <c r="GP26" s="11"/>
      <c r="GQ26" s="11"/>
      <c r="GR26" s="11"/>
      <c r="GS26" s="11"/>
      <c r="GT26" s="11"/>
      <c r="GU26" s="11"/>
    </row>
    <row r="27" spans="1:203" ht="7.5" customHeight="1" x14ac:dyDescent="0.2">
      <c r="A27" s="2"/>
      <c r="B27" s="2"/>
      <c r="C27" s="2"/>
      <c r="D27" s="6"/>
      <c r="E27" s="6"/>
      <c r="F27" s="6"/>
    </row>
    <row r="28" spans="1:203" x14ac:dyDescent="0.2">
      <c r="A28" s="43" t="s">
        <v>14</v>
      </c>
      <c r="B28" s="44"/>
      <c r="C28" s="44"/>
      <c r="D28" s="39">
        <f ca="1">MIN(D29:D34)</f>
        <v>40308</v>
      </c>
      <c r="E28" s="39">
        <f ca="1">MAX(E29:E34)</f>
        <v>42475</v>
      </c>
      <c r="F28" s="4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K28" s="12"/>
      <c r="FL28" s="12"/>
      <c r="FM28" s="12"/>
      <c r="FN28" s="12"/>
      <c r="FO28" s="12"/>
      <c r="FP28" s="12"/>
      <c r="FQ28" s="12"/>
      <c r="FR28" s="12"/>
      <c r="FS28" s="12"/>
      <c r="FT28" s="12"/>
      <c r="FU28" s="12"/>
      <c r="FV28" s="12"/>
      <c r="FW28" s="12"/>
      <c r="FX28" s="12"/>
      <c r="FY28" s="12"/>
      <c r="FZ28" s="12"/>
      <c r="GA28" s="12"/>
      <c r="GB28" s="12"/>
      <c r="GC28" s="12"/>
      <c r="GD28" s="12"/>
      <c r="GE28" s="12"/>
      <c r="GF28" s="12"/>
      <c r="GG28" s="12"/>
      <c r="GH28" s="12"/>
      <c r="GI28" s="12"/>
      <c r="GJ28" s="12"/>
      <c r="GK28" s="12"/>
      <c r="GL28" s="12"/>
      <c r="GM28" s="12"/>
      <c r="GN28" s="12"/>
      <c r="GO28" s="12"/>
      <c r="GP28" s="12"/>
      <c r="GQ28" s="12"/>
      <c r="GR28" s="12"/>
      <c r="GS28" s="12"/>
      <c r="GT28" s="12"/>
      <c r="GU28" s="12"/>
    </row>
    <row r="29" spans="1:203" x14ac:dyDescent="0.2">
      <c r="A29" s="1"/>
      <c r="B29" s="2" t="s">
        <v>7</v>
      </c>
      <c r="C29" s="2"/>
      <c r="D29" s="27">
        <f ca="1">E25+1</f>
        <v>42442</v>
      </c>
      <c r="E29" s="28">
        <f ca="1">E30</f>
        <v>42475</v>
      </c>
      <c r="F29" s="36">
        <v>0</v>
      </c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  <c r="GP29" s="11"/>
      <c r="GQ29" s="11"/>
      <c r="GR29" s="11"/>
      <c r="GS29" s="11"/>
      <c r="GT29" s="11"/>
      <c r="GU29" s="11"/>
    </row>
    <row r="30" spans="1:203" x14ac:dyDescent="0.2">
      <c r="A30" s="1"/>
      <c r="B30" s="2"/>
      <c r="C30" s="2" t="s">
        <v>15</v>
      </c>
      <c r="D30" s="15">
        <f ca="1">D29+13</f>
        <v>42455</v>
      </c>
      <c r="E30" s="25">
        <f ca="1">D30+20</f>
        <v>42475</v>
      </c>
      <c r="F30" s="34">
        <v>0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  <c r="GP30" s="11"/>
      <c r="GQ30" s="11"/>
      <c r="GR30" s="11"/>
      <c r="GS30" s="11"/>
      <c r="GT30" s="11"/>
      <c r="GU30" s="11"/>
    </row>
    <row r="31" spans="1:203" x14ac:dyDescent="0.2">
      <c r="A31" s="1"/>
      <c r="B31" s="2" t="s">
        <v>8</v>
      </c>
      <c r="C31" s="2"/>
      <c r="D31" s="15">
        <v>40308</v>
      </c>
      <c r="E31" s="25">
        <f>D31+20</f>
        <v>40328</v>
      </c>
      <c r="F31" s="34">
        <v>0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  <c r="GP31" s="11"/>
      <c r="GQ31" s="11"/>
      <c r="GR31" s="11"/>
      <c r="GS31" s="11"/>
      <c r="GT31" s="11"/>
      <c r="GU31" s="11"/>
    </row>
    <row r="32" spans="1:203" x14ac:dyDescent="0.2">
      <c r="A32" s="1"/>
      <c r="B32" s="2" t="s">
        <v>13</v>
      </c>
      <c r="C32" s="2"/>
      <c r="D32" s="15">
        <f>E31+1</f>
        <v>40329</v>
      </c>
      <c r="E32" s="25">
        <f>D32+20</f>
        <v>40349</v>
      </c>
      <c r="F32" s="34">
        <v>0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</row>
    <row r="33" spans="1:203" x14ac:dyDescent="0.2">
      <c r="A33" s="1"/>
      <c r="B33" s="2" t="s">
        <v>16</v>
      </c>
      <c r="C33" s="2"/>
      <c r="D33" s="29">
        <f>D32+13</f>
        <v>40342</v>
      </c>
      <c r="E33" s="30">
        <v>40363</v>
      </c>
      <c r="F33" s="35">
        <v>0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</row>
    <row r="34" spans="1:203" ht="7.5" customHeight="1" x14ac:dyDescent="0.2">
      <c r="A34" s="18"/>
      <c r="B34" s="19"/>
      <c r="C34" s="19"/>
      <c r="D34" s="20"/>
      <c r="E34" s="20"/>
      <c r="F34" s="2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  <c r="GP34" s="11"/>
      <c r="GQ34" s="11"/>
      <c r="GR34" s="11"/>
      <c r="GS34" s="11"/>
      <c r="GT34" s="11"/>
      <c r="GU34" s="11"/>
    </row>
    <row r="35" spans="1:203" ht="7.5" customHeight="1" x14ac:dyDescent="0.2">
      <c r="A35" s="2"/>
      <c r="B35" s="2"/>
      <c r="C35" s="2"/>
      <c r="D35" s="6"/>
      <c r="E35" s="6"/>
      <c r="F35" s="6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</row>
    <row r="36" spans="1:203" x14ac:dyDescent="0.2">
      <c r="A36" s="43" t="s">
        <v>17</v>
      </c>
      <c r="B36" s="44"/>
      <c r="C36" s="44"/>
      <c r="D36" s="39">
        <f>MIN(D37:D41)</f>
        <v>40364</v>
      </c>
      <c r="E36" s="39">
        <f>MAX(E37:E41)</f>
        <v>40405</v>
      </c>
      <c r="F36" s="42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</row>
    <row r="37" spans="1:203" x14ac:dyDescent="0.2">
      <c r="A37" s="1"/>
      <c r="B37" s="2" t="s">
        <v>7</v>
      </c>
      <c r="C37" s="2"/>
      <c r="D37" s="27">
        <f>E33+1</f>
        <v>40364</v>
      </c>
      <c r="E37" s="28">
        <f>D37+13</f>
        <v>40377</v>
      </c>
      <c r="F37" s="37">
        <v>0</v>
      </c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  <c r="GP37" s="11"/>
      <c r="GQ37" s="11"/>
      <c r="GR37" s="11"/>
      <c r="GS37" s="11"/>
      <c r="GT37" s="11"/>
      <c r="GU37" s="11"/>
    </row>
    <row r="38" spans="1:203" x14ac:dyDescent="0.2">
      <c r="A38" s="1"/>
      <c r="B38" s="2" t="s">
        <v>8</v>
      </c>
      <c r="C38" s="2"/>
      <c r="D38" s="15">
        <f>E37+1</f>
        <v>40378</v>
      </c>
      <c r="E38" s="25">
        <f>D38+13</f>
        <v>40391</v>
      </c>
      <c r="F38" s="34">
        <v>0</v>
      </c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1"/>
      <c r="GP38" s="11"/>
      <c r="GQ38" s="11"/>
      <c r="GR38" s="11"/>
      <c r="GS38" s="11"/>
      <c r="GT38" s="11"/>
      <c r="GU38" s="11"/>
    </row>
    <row r="39" spans="1:203" x14ac:dyDescent="0.2">
      <c r="A39" s="1"/>
      <c r="B39" s="2" t="s">
        <v>13</v>
      </c>
      <c r="C39" s="2"/>
      <c r="D39" s="15">
        <f>E38+1</f>
        <v>40392</v>
      </c>
      <c r="E39" s="25">
        <f>D39+6</f>
        <v>40398</v>
      </c>
      <c r="F39" s="34">
        <v>0</v>
      </c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  <c r="GP39" s="11"/>
      <c r="GQ39" s="11"/>
      <c r="GR39" s="11"/>
      <c r="GS39" s="11"/>
      <c r="GT39" s="11"/>
      <c r="GU39" s="11"/>
    </row>
    <row r="40" spans="1:203" x14ac:dyDescent="0.2">
      <c r="A40" s="1"/>
      <c r="B40" s="2" t="s">
        <v>16</v>
      </c>
      <c r="C40" s="2"/>
      <c r="D40" s="15">
        <f>E39+1</f>
        <v>40399</v>
      </c>
      <c r="E40" s="25">
        <f>D40+6</f>
        <v>40405</v>
      </c>
      <c r="F40" s="38">
        <v>0</v>
      </c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  <c r="GP40" s="11"/>
      <c r="GQ40" s="11"/>
      <c r="GR40" s="11"/>
      <c r="GS40" s="11"/>
      <c r="GT40" s="11"/>
      <c r="GU40" s="11"/>
    </row>
    <row r="41" spans="1:203" ht="7.5" customHeight="1" x14ac:dyDescent="0.2">
      <c r="A41" s="18"/>
      <c r="B41" s="19"/>
      <c r="C41" s="19"/>
      <c r="D41" s="20"/>
      <c r="E41" s="20"/>
      <c r="F41" s="2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  <c r="GP41" s="11"/>
      <c r="GQ41" s="11"/>
      <c r="GR41" s="11"/>
      <c r="GS41" s="11"/>
      <c r="GT41" s="11"/>
      <c r="GU41" s="11"/>
    </row>
    <row r="44" spans="1:203" x14ac:dyDescent="0.2">
      <c r="C44" s="9"/>
    </row>
    <row r="45" spans="1:203" x14ac:dyDescent="0.2">
      <c r="C45" s="9"/>
    </row>
  </sheetData>
  <mergeCells count="404">
    <mergeCell ref="AS4:AS5"/>
    <mergeCell ref="AJ4:AJ5"/>
    <mergeCell ref="AK4:AK5"/>
    <mergeCell ref="AL4:AL5"/>
    <mergeCell ref="AM4:AM5"/>
    <mergeCell ref="AN4:AN5"/>
    <mergeCell ref="AY4:AY5"/>
    <mergeCell ref="AZ4:AZ5"/>
    <mergeCell ref="BA4:BA5"/>
    <mergeCell ref="AT4:AT5"/>
    <mergeCell ref="AU4:AU5"/>
    <mergeCell ref="AV4:AV5"/>
    <mergeCell ref="AW4:AW5"/>
    <mergeCell ref="AX4:AX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H2:GU3"/>
    <mergeCell ref="U4:U5"/>
    <mergeCell ref="V4:V5"/>
    <mergeCell ref="W4:W5"/>
    <mergeCell ref="X4:X5"/>
    <mergeCell ref="Y4:Y5"/>
    <mergeCell ref="H4:H5"/>
    <mergeCell ref="I4:I5"/>
    <mergeCell ref="J4:J5"/>
    <mergeCell ref="K4:K5"/>
    <mergeCell ref="AE4:AE5"/>
    <mergeCell ref="AF4:AF5"/>
    <mergeCell ref="AG4:AG5"/>
    <mergeCell ref="AH4:AH5"/>
    <mergeCell ref="AI4:AI5"/>
    <mergeCell ref="Z4:Z5"/>
    <mergeCell ref="AA4:AA5"/>
    <mergeCell ref="AB4:AB5"/>
    <mergeCell ref="AC4:AC5"/>
    <mergeCell ref="AD4:AD5"/>
    <mergeCell ref="AO4:AO5"/>
    <mergeCell ref="AP4:AP5"/>
    <mergeCell ref="AQ4:AQ5"/>
    <mergeCell ref="AR4:AR5"/>
    <mergeCell ref="BI4:BI5"/>
    <mergeCell ref="BJ4:BJ5"/>
    <mergeCell ref="BK4:BK5"/>
    <mergeCell ref="BL4:BL5"/>
    <mergeCell ref="BB4:BB5"/>
    <mergeCell ref="BC4:BC5"/>
    <mergeCell ref="BM4:BM5"/>
    <mergeCell ref="BD4:BD5"/>
    <mergeCell ref="BE4:BE5"/>
    <mergeCell ref="BF4:BF5"/>
    <mergeCell ref="BG4:BG5"/>
    <mergeCell ref="BH4:BH5"/>
    <mergeCell ref="BS4:BS5"/>
    <mergeCell ref="BT4:BT5"/>
    <mergeCell ref="BU4:BU5"/>
    <mergeCell ref="BV4:BV5"/>
    <mergeCell ref="BW4:BW5"/>
    <mergeCell ref="BN4:BN5"/>
    <mergeCell ref="BO4:BO5"/>
    <mergeCell ref="BP4:BP5"/>
    <mergeCell ref="BQ4:BQ5"/>
    <mergeCell ref="BR4:BR5"/>
    <mergeCell ref="CC4:CC5"/>
    <mergeCell ref="CD4:CD5"/>
    <mergeCell ref="CE4:CE5"/>
    <mergeCell ref="CF4:CF5"/>
    <mergeCell ref="CG4:CG5"/>
    <mergeCell ref="BX4:BX5"/>
    <mergeCell ref="BY4:BY5"/>
    <mergeCell ref="BZ4:BZ5"/>
    <mergeCell ref="CA4:CA5"/>
    <mergeCell ref="CB4:CB5"/>
    <mergeCell ref="CM4:CM5"/>
    <mergeCell ref="CN4:CN5"/>
    <mergeCell ref="CO4:CO5"/>
    <mergeCell ref="CP4:CP5"/>
    <mergeCell ref="CQ4:CQ5"/>
    <mergeCell ref="CH4:CH5"/>
    <mergeCell ref="CI4:CI5"/>
    <mergeCell ref="CJ4:CJ5"/>
    <mergeCell ref="CK4:CK5"/>
    <mergeCell ref="CL4:CL5"/>
    <mergeCell ref="CW4:CW5"/>
    <mergeCell ref="CX4:CX5"/>
    <mergeCell ref="CY4:CY5"/>
    <mergeCell ref="CZ4:CZ5"/>
    <mergeCell ref="DA4:DA5"/>
    <mergeCell ref="CR4:CR5"/>
    <mergeCell ref="CS4:CS5"/>
    <mergeCell ref="CT4:CT5"/>
    <mergeCell ref="CU4:CU5"/>
    <mergeCell ref="CV4:CV5"/>
    <mergeCell ref="DG4:DG5"/>
    <mergeCell ref="DH4:DH5"/>
    <mergeCell ref="DI4:DI5"/>
    <mergeCell ref="DJ4:DJ5"/>
    <mergeCell ref="DK4:DK5"/>
    <mergeCell ref="DB4:DB5"/>
    <mergeCell ref="DC4:DC5"/>
    <mergeCell ref="DD4:DD5"/>
    <mergeCell ref="DE4:DE5"/>
    <mergeCell ref="DF4:DF5"/>
    <mergeCell ref="DQ4:DQ5"/>
    <mergeCell ref="DR4:DR5"/>
    <mergeCell ref="DS4:DS5"/>
    <mergeCell ref="DT4:DT5"/>
    <mergeCell ref="DU4:DU5"/>
    <mergeCell ref="DL4:DL5"/>
    <mergeCell ref="DM4:DM5"/>
    <mergeCell ref="DN4:DN5"/>
    <mergeCell ref="DO4:DO5"/>
    <mergeCell ref="DP4:DP5"/>
    <mergeCell ref="EA4:EA5"/>
    <mergeCell ref="EB4:EB5"/>
    <mergeCell ref="EC4:EC5"/>
    <mergeCell ref="ED4:ED5"/>
    <mergeCell ref="EE4:EE5"/>
    <mergeCell ref="DV4:DV5"/>
    <mergeCell ref="DW4:DW5"/>
    <mergeCell ref="DX4:DX5"/>
    <mergeCell ref="DY4:DY5"/>
    <mergeCell ref="DZ4:DZ5"/>
    <mergeCell ref="EK4:EK5"/>
    <mergeCell ref="EL4:EL5"/>
    <mergeCell ref="EM4:EM5"/>
    <mergeCell ref="EN4:EN5"/>
    <mergeCell ref="EO4:EO5"/>
    <mergeCell ref="EF4:EF5"/>
    <mergeCell ref="EG4:EG5"/>
    <mergeCell ref="EH4:EH5"/>
    <mergeCell ref="EI4:EI5"/>
    <mergeCell ref="EJ4:EJ5"/>
    <mergeCell ref="EU4:EU5"/>
    <mergeCell ref="EV4:EV5"/>
    <mergeCell ref="EW4:EW5"/>
    <mergeCell ref="EX4:EX5"/>
    <mergeCell ref="EY4:EY5"/>
    <mergeCell ref="EP4:EP5"/>
    <mergeCell ref="EQ4:EQ5"/>
    <mergeCell ref="ER4:ER5"/>
    <mergeCell ref="ES4:ES5"/>
    <mergeCell ref="ET4:ET5"/>
    <mergeCell ref="FE4:FE5"/>
    <mergeCell ref="FF4:FF5"/>
    <mergeCell ref="FG4:FG5"/>
    <mergeCell ref="FH4:FH5"/>
    <mergeCell ref="FI4:FI5"/>
    <mergeCell ref="EZ4:EZ5"/>
    <mergeCell ref="FA4:FA5"/>
    <mergeCell ref="FB4:FB5"/>
    <mergeCell ref="FC4:FC5"/>
    <mergeCell ref="FD4:FD5"/>
    <mergeCell ref="FO4:FO5"/>
    <mergeCell ref="FP4:FP5"/>
    <mergeCell ref="FQ4:FQ5"/>
    <mergeCell ref="FR4:FR5"/>
    <mergeCell ref="FS4:FS5"/>
    <mergeCell ref="FJ4:FJ5"/>
    <mergeCell ref="FK4:FK5"/>
    <mergeCell ref="FL4:FL5"/>
    <mergeCell ref="FM4:FM5"/>
    <mergeCell ref="FN4:FN5"/>
    <mergeCell ref="FY4:FY5"/>
    <mergeCell ref="FZ4:FZ5"/>
    <mergeCell ref="GA4:GA5"/>
    <mergeCell ref="GB4:GB5"/>
    <mergeCell ref="GC4:GC5"/>
    <mergeCell ref="FT4:FT5"/>
    <mergeCell ref="FU4:FU5"/>
    <mergeCell ref="FV4:FV5"/>
    <mergeCell ref="FW4:FW5"/>
    <mergeCell ref="FX4:FX5"/>
    <mergeCell ref="GQ4:GQ5"/>
    <mergeCell ref="GR4:GR5"/>
    <mergeCell ref="GI4:GI5"/>
    <mergeCell ref="GJ4:GJ5"/>
    <mergeCell ref="GK4:GK5"/>
    <mergeCell ref="GL4:GL5"/>
    <mergeCell ref="GM4:GM5"/>
    <mergeCell ref="GD4:GD5"/>
    <mergeCell ref="GE4:GE5"/>
    <mergeCell ref="GF4:GF5"/>
    <mergeCell ref="GG4:GG5"/>
    <mergeCell ref="GH4:GH5"/>
    <mergeCell ref="U6:U7"/>
    <mergeCell ref="V6:V7"/>
    <mergeCell ref="W6:W7"/>
    <mergeCell ref="X6:X7"/>
    <mergeCell ref="Y6:Y7"/>
    <mergeCell ref="GS4:GS5"/>
    <mergeCell ref="GT4:GT5"/>
    <mergeCell ref="GU4:GU5"/>
    <mergeCell ref="H6:H7"/>
    <mergeCell ref="I6:I7"/>
    <mergeCell ref="J6:J7"/>
    <mergeCell ref="K6:K7"/>
    <mergeCell ref="L6:L7"/>
    <mergeCell ref="M6:M7"/>
    <mergeCell ref="N6:N7"/>
    <mergeCell ref="O6:O7"/>
    <mergeCell ref="P6:P7"/>
    <mergeCell ref="Q6:Q7"/>
    <mergeCell ref="R6:R7"/>
    <mergeCell ref="S6:S7"/>
    <mergeCell ref="T6:T7"/>
    <mergeCell ref="GN4:GN5"/>
    <mergeCell ref="GO4:GO5"/>
    <mergeCell ref="GP4:GP5"/>
    <mergeCell ref="AE6:AE7"/>
    <mergeCell ref="AF6:AF7"/>
    <mergeCell ref="AG6:AG7"/>
    <mergeCell ref="AH6:AH7"/>
    <mergeCell ref="AI6:AI7"/>
    <mergeCell ref="Z6:Z7"/>
    <mergeCell ref="AA6:AA7"/>
    <mergeCell ref="AB6:AB7"/>
    <mergeCell ref="AC6:AC7"/>
    <mergeCell ref="AD6:AD7"/>
    <mergeCell ref="AO6:AO7"/>
    <mergeCell ref="AP6:AP7"/>
    <mergeCell ref="AQ6:AQ7"/>
    <mergeCell ref="AR6:AR7"/>
    <mergeCell ref="AS6:AS7"/>
    <mergeCell ref="AJ6:AJ7"/>
    <mergeCell ref="AK6:AK7"/>
    <mergeCell ref="AL6:AL7"/>
    <mergeCell ref="AM6:AM7"/>
    <mergeCell ref="AN6:AN7"/>
    <mergeCell ref="AY6:AY7"/>
    <mergeCell ref="AZ6:AZ7"/>
    <mergeCell ref="BA6:BA7"/>
    <mergeCell ref="BB6:BB7"/>
    <mergeCell ref="BC6:BC7"/>
    <mergeCell ref="AT6:AT7"/>
    <mergeCell ref="AU6:AU7"/>
    <mergeCell ref="AV6:AV7"/>
    <mergeCell ref="AW6:AW7"/>
    <mergeCell ref="AX6:AX7"/>
    <mergeCell ref="BI6:BI7"/>
    <mergeCell ref="BJ6:BJ7"/>
    <mergeCell ref="BK6:BK7"/>
    <mergeCell ref="BL6:BL7"/>
    <mergeCell ref="BM6:BM7"/>
    <mergeCell ref="BD6:BD7"/>
    <mergeCell ref="BE6:BE7"/>
    <mergeCell ref="BF6:BF7"/>
    <mergeCell ref="BG6:BG7"/>
    <mergeCell ref="BH6:BH7"/>
    <mergeCell ref="BS6:BS7"/>
    <mergeCell ref="BT6:BT7"/>
    <mergeCell ref="BU6:BU7"/>
    <mergeCell ref="BV6:BV7"/>
    <mergeCell ref="BW6:BW7"/>
    <mergeCell ref="BN6:BN7"/>
    <mergeCell ref="BO6:BO7"/>
    <mergeCell ref="BP6:BP7"/>
    <mergeCell ref="BQ6:BQ7"/>
    <mergeCell ref="BR6:BR7"/>
    <mergeCell ref="CC6:CC7"/>
    <mergeCell ref="CD6:CD7"/>
    <mergeCell ref="CE6:CE7"/>
    <mergeCell ref="CF6:CF7"/>
    <mergeCell ref="CG6:CG7"/>
    <mergeCell ref="BX6:BX7"/>
    <mergeCell ref="BY6:BY7"/>
    <mergeCell ref="BZ6:BZ7"/>
    <mergeCell ref="CA6:CA7"/>
    <mergeCell ref="CB6:CB7"/>
    <mergeCell ref="CM6:CM7"/>
    <mergeCell ref="CN6:CN7"/>
    <mergeCell ref="CO6:CO7"/>
    <mergeCell ref="CP6:CP7"/>
    <mergeCell ref="CQ6:CQ7"/>
    <mergeCell ref="CH6:CH7"/>
    <mergeCell ref="CI6:CI7"/>
    <mergeCell ref="CJ6:CJ7"/>
    <mergeCell ref="CK6:CK7"/>
    <mergeCell ref="CL6:CL7"/>
    <mergeCell ref="CW6:CW7"/>
    <mergeCell ref="CX6:CX7"/>
    <mergeCell ref="CY6:CY7"/>
    <mergeCell ref="CZ6:CZ7"/>
    <mergeCell ref="DA6:DA7"/>
    <mergeCell ref="CR6:CR7"/>
    <mergeCell ref="CS6:CS7"/>
    <mergeCell ref="CT6:CT7"/>
    <mergeCell ref="CU6:CU7"/>
    <mergeCell ref="CV6:CV7"/>
    <mergeCell ref="DG6:DG7"/>
    <mergeCell ref="DH6:DH7"/>
    <mergeCell ref="DI6:DI7"/>
    <mergeCell ref="DJ6:DJ7"/>
    <mergeCell ref="DK6:DK7"/>
    <mergeCell ref="DB6:DB7"/>
    <mergeCell ref="DC6:DC7"/>
    <mergeCell ref="DD6:DD7"/>
    <mergeCell ref="DE6:DE7"/>
    <mergeCell ref="DF6:DF7"/>
    <mergeCell ref="DQ6:DQ7"/>
    <mergeCell ref="DR6:DR7"/>
    <mergeCell ref="DS6:DS7"/>
    <mergeCell ref="DT6:DT7"/>
    <mergeCell ref="DU6:DU7"/>
    <mergeCell ref="DL6:DL7"/>
    <mergeCell ref="DM6:DM7"/>
    <mergeCell ref="DN6:DN7"/>
    <mergeCell ref="DO6:DO7"/>
    <mergeCell ref="DP6:DP7"/>
    <mergeCell ref="EA6:EA7"/>
    <mergeCell ref="EB6:EB7"/>
    <mergeCell ref="EC6:EC7"/>
    <mergeCell ref="ED6:ED7"/>
    <mergeCell ref="EE6:EE7"/>
    <mergeCell ref="DV6:DV7"/>
    <mergeCell ref="DW6:DW7"/>
    <mergeCell ref="DX6:DX7"/>
    <mergeCell ref="DY6:DY7"/>
    <mergeCell ref="DZ6:DZ7"/>
    <mergeCell ref="EK6:EK7"/>
    <mergeCell ref="EL6:EL7"/>
    <mergeCell ref="EM6:EM7"/>
    <mergeCell ref="EN6:EN7"/>
    <mergeCell ref="EO6:EO7"/>
    <mergeCell ref="EF6:EF7"/>
    <mergeCell ref="EG6:EG7"/>
    <mergeCell ref="EH6:EH7"/>
    <mergeCell ref="EI6:EI7"/>
    <mergeCell ref="EJ6:EJ7"/>
    <mergeCell ref="FL6:FL7"/>
    <mergeCell ref="FM6:FM7"/>
    <mergeCell ref="FD6:FD7"/>
    <mergeCell ref="FE6:FE7"/>
    <mergeCell ref="FF6:FF7"/>
    <mergeCell ref="FG6:FG7"/>
    <mergeCell ref="FH6:FH7"/>
    <mergeCell ref="EP6:EP7"/>
    <mergeCell ref="EQ6:EQ7"/>
    <mergeCell ref="ER6:ER7"/>
    <mergeCell ref="ES6:ES7"/>
    <mergeCell ref="ET6:ET7"/>
    <mergeCell ref="EU6:EU7"/>
    <mergeCell ref="EV6:EV7"/>
    <mergeCell ref="EW6:EW7"/>
    <mergeCell ref="EX6:EX7"/>
    <mergeCell ref="EY6:EY7"/>
    <mergeCell ref="EZ6:EZ7"/>
    <mergeCell ref="FA6:FA7"/>
    <mergeCell ref="FB6:FB7"/>
    <mergeCell ref="FC6:FC7"/>
    <mergeCell ref="GU6:GU7"/>
    <mergeCell ref="B3:C3"/>
    <mergeCell ref="B4:C4"/>
    <mergeCell ref="B5:C5"/>
    <mergeCell ref="B6:C6"/>
    <mergeCell ref="B7:C7"/>
    <mergeCell ref="GM6:GM7"/>
    <mergeCell ref="GN6:GN7"/>
    <mergeCell ref="GO6:GO7"/>
    <mergeCell ref="GP6:GP7"/>
    <mergeCell ref="GQ6:GQ7"/>
    <mergeCell ref="GH6:GH7"/>
    <mergeCell ref="GI6:GI7"/>
    <mergeCell ref="GJ6:GJ7"/>
    <mergeCell ref="GK6:GK7"/>
    <mergeCell ref="GL6:GL7"/>
    <mergeCell ref="GC6:GC7"/>
    <mergeCell ref="GD6:GD7"/>
    <mergeCell ref="GE6:GE7"/>
    <mergeCell ref="GF6:GF7"/>
    <mergeCell ref="GG6:GG7"/>
    <mergeCell ref="FX6:FX7"/>
    <mergeCell ref="FY6:FY7"/>
    <mergeCell ref="FZ6:FZ7"/>
    <mergeCell ref="A36:C36"/>
    <mergeCell ref="B2:C2"/>
    <mergeCell ref="A10:C10"/>
    <mergeCell ref="A16:C16"/>
    <mergeCell ref="A22:C22"/>
    <mergeCell ref="A28:C28"/>
    <mergeCell ref="GR6:GR7"/>
    <mergeCell ref="GS6:GS7"/>
    <mergeCell ref="GT6:GT7"/>
    <mergeCell ref="GA6:GA7"/>
    <mergeCell ref="GB6:GB7"/>
    <mergeCell ref="FS6:FS7"/>
    <mergeCell ref="FT6:FT7"/>
    <mergeCell ref="FU6:FU7"/>
    <mergeCell ref="FV6:FV7"/>
    <mergeCell ref="FW6:FW7"/>
    <mergeCell ref="FN6:FN7"/>
    <mergeCell ref="FO6:FO7"/>
    <mergeCell ref="FP6:FP7"/>
    <mergeCell ref="FQ6:FQ7"/>
    <mergeCell ref="FR6:FR7"/>
    <mergeCell ref="FI6:FI7"/>
    <mergeCell ref="FJ6:FJ7"/>
    <mergeCell ref="FK6:FK7"/>
  </mergeCells>
  <conditionalFormatting sqref="H17:GU20 H29:GU34 H37:GU41 H23:GU26 H11:GU14">
    <cfRule type="expression" dxfId="16" priority="3">
      <formula>AND($B11&lt;&gt;"",$F11&gt;0,H$6&gt;=$D11,H$6&lt;=($D11+$F11*($E11-$D11)))</formula>
    </cfRule>
    <cfRule type="expression" dxfId="15" priority="4">
      <formula>AND(AND(H$6&gt;=$D11,H$6&lt;=$E11),$B11&lt;&gt;"")</formula>
    </cfRule>
    <cfRule type="expression" dxfId="14" priority="6">
      <formula>AND($C11&lt;&gt;"",$F11&gt;0,H$6&gt;=$D11,H$6&lt;=($D11+$F11*($E11-$D11)))</formula>
    </cfRule>
    <cfRule type="expression" dxfId="13" priority="7">
      <formula>AND(AND(H$6&gt;=$D11,H$6&lt;=$E11),$C11&lt;&gt;"")</formula>
    </cfRule>
    <cfRule type="expression" dxfId="12" priority="11">
      <formula>OR(WEEKDAY(H$6)=7,WEEKDAY(H$6)=1)</formula>
    </cfRule>
    <cfRule type="expression" dxfId="11" priority="121">
      <formula>OR(AND(H$6&gt;=$D$3,H$6&lt;=$E$3),AND(H$6&gt;=$D$4,H$6&lt;=$E$4),AND(H$6&gt;=$D$5,H$6&lt;=$E$5),AND(H$6&gt;=$D$6,H$6&lt;=$E$6),AND(H$6&gt;=$D$7,H$6&lt;=$E$7))</formula>
    </cfRule>
    <cfRule type="expression" dxfId="10" priority="122">
      <formula>H$6=TODAY()</formula>
    </cfRule>
  </conditionalFormatting>
  <conditionalFormatting sqref="H10:GU10 H16:GU16 H22:GU22 H28:GU28 H36:GU36">
    <cfRule type="expression" dxfId="9" priority="8">
      <formula>AND(H$6&gt;=$D10,H$6&lt;=$E10)</formula>
    </cfRule>
    <cfRule type="expression" dxfId="8" priority="12">
      <formula>OR(WEEKDAY(H$6)=7,WEEKDAY(H$6)=1)</formula>
    </cfRule>
    <cfRule type="expression" dxfId="7" priority="26">
      <formula>OR(AND(H$6&gt;=$D$3,H$6&lt;=$E$3),AND(H$6&gt;=$D$4,H$6&lt;=$E$4),AND(H$6&gt;=$D$5,H$6&lt;=$E$5),AND(H$6&gt;=$D$6,H$6&lt;=$E$6),AND(H$6&gt;=$D$7,H$6&lt;=$E$7))</formula>
    </cfRule>
    <cfRule type="expression" dxfId="6" priority="94">
      <formula>H$6=TODAY()</formula>
    </cfRule>
  </conditionalFormatting>
  <conditionalFormatting sqref="H4:GU5">
    <cfRule type="expression" dxfId="5" priority="191" stopIfTrue="1">
      <formula>MONTH(H$6)&lt;&gt;MONTH(G$6)</formula>
    </cfRule>
  </conditionalFormatting>
  <conditionalFormatting sqref="H6:GU7">
    <cfRule type="expression" dxfId="4" priority="9">
      <formula>H$6=TODAY()</formula>
    </cfRule>
    <cfRule type="expression" dxfId="3" priority="69">
      <formula>WEEKDAY(H$6)=2</formula>
    </cfRule>
    <cfRule type="expression" dxfId="2" priority="82">
      <formula>OR(WEEKDAY(H$6)=7,WEEKDAY(H$6)=1)</formula>
    </cfRule>
    <cfRule type="expression" dxfId="1" priority="83">
      <formula>OR(AND(H$6&gt;=$D$3,H$6&lt;=$E$3),AND(H$6&gt;=$D$4,H$6&lt;=$E$4),AND(H$6&gt;=$D$5,H$6&lt;=$E$5),AND(H$6&gt;=$D$6,H$6&lt;=$E$6),AND(H$6&gt;=$D$7,H$6&lt;=$E$7))</formula>
    </cfRule>
  </conditionalFormatting>
  <conditionalFormatting sqref="A11:C13 A17:C19 A23:C25 A29:C33 A37:C40">
    <cfRule type="expression" dxfId="0" priority="2">
      <formula>AND(TODAY()&gt;($D11+($E11-$D11)*$F11),$F11&lt;1,$D11&lt;&gt;0)</formula>
    </cfRule>
  </conditionalFormatting>
  <pageMargins left="0.23" right="0.17" top="0.75" bottom="0.75" header="0.3" footer="0.3"/>
  <pageSetup scale="78" fitToWidth="3" pageOrder="overThenDown" orientation="landscape" r:id="rId1"/>
  <headerFooter>
    <oddHeader>&amp;C&amp;"-,Bold"Example Project Plan Template</oddHeader>
    <oddFooter>&amp;CPage &amp;P of &amp;N</oddFooter>
  </headerFooter>
  <colBreaks count="2" manualBreakCount="2">
    <brk id="70" max="40" man="1"/>
    <brk id="140" max="4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N17" sqref="N17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"/>
  <sheetViews>
    <sheetView showGridLines="0" workbookViewId="0">
      <selection activeCell="B5" sqref="B5"/>
    </sheetView>
  </sheetViews>
  <sheetFormatPr baseColWidth="10" defaultColWidth="8.83203125" defaultRowHeight="15" x14ac:dyDescent="0.2"/>
  <cols>
    <col min="1" max="1" width="4.5" customWidth="1"/>
    <col min="3" max="3" width="57.6640625" customWidth="1"/>
  </cols>
  <sheetData>
    <row r="2" spans="2:3" x14ac:dyDescent="0.2">
      <c r="B2" s="22" t="s">
        <v>18</v>
      </c>
    </row>
    <row r="3" spans="2:3" ht="90" x14ac:dyDescent="0.2">
      <c r="B3" s="24">
        <v>1</v>
      </c>
      <c r="C3" s="23" t="s">
        <v>19</v>
      </c>
    </row>
    <row r="4" spans="2:3" ht="45" x14ac:dyDescent="0.2">
      <c r="B4" s="24">
        <v>1.1000000000000001</v>
      </c>
      <c r="C4" s="23" t="s">
        <v>21</v>
      </c>
    </row>
    <row r="5" spans="2:3" x14ac:dyDescent="0.2">
      <c r="B5" s="24"/>
      <c r="C5" s="23"/>
    </row>
    <row r="6" spans="2:3" x14ac:dyDescent="0.2">
      <c r="B6" s="24"/>
      <c r="C6" s="23"/>
    </row>
    <row r="7" spans="2:3" x14ac:dyDescent="0.2">
      <c r="B7" s="24"/>
      <c r="C7" s="23"/>
    </row>
    <row r="8" spans="2:3" x14ac:dyDescent="0.2">
      <c r="B8" s="24"/>
      <c r="C8" s="23"/>
    </row>
    <row r="9" spans="2:3" x14ac:dyDescent="0.2">
      <c r="B9" s="24"/>
      <c r="C9" s="23"/>
    </row>
    <row r="10" spans="2:3" x14ac:dyDescent="0.2">
      <c r="B10" s="24"/>
      <c r="C10" s="23"/>
    </row>
    <row r="11" spans="2:3" x14ac:dyDescent="0.2">
      <c r="B11" s="24"/>
      <c r="C11" s="23"/>
    </row>
    <row r="12" spans="2:3" x14ac:dyDescent="0.2">
      <c r="B12" s="24"/>
      <c r="C12" s="23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B127BAA4-3FC6-4438-B041-BD35DEF461C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 Plan</vt:lpstr>
      <vt:lpstr>Instructions</vt:lpstr>
      <vt:lpstr>Version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lastPrinted>2010-02-24T16:45:23Z</cp:lastPrinted>
  <dcterms:created xsi:type="dcterms:W3CDTF">2016-01-21T19:44:47Z</dcterms:created>
  <dcterms:modified xsi:type="dcterms:W3CDTF">2016-01-21T19:44:47Z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TC300093409990</vt:lpwstr>
  </property>
</Properties>
</file>