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 tabRatio="500"/>
  </bookViews>
  <sheets>
    <sheet name="TestTable" sheetId="3" r:id="rId1"/>
    <sheet name="Sheet1" sheetId="2" r:id="rId2"/>
    <sheet name="奖励备注" sheetId="4" r:id="rId3"/>
    <sheet name="Sheet2" sheetId="5" r:id="rId4"/>
  </sheets>
  <externalReferences>
    <externalReference r:id="rId5"/>
    <externalReference r:id="rId6"/>
  </externalReferences>
  <definedNames>
    <definedName name="_xlnm._FilterDatabase" localSheetId="3" hidden="1">Sheet2!$K$5:$P$1122</definedName>
    <definedName name="_xlnm._FilterDatabase" localSheetId="0" hidden="1">TestTable!$A$1:$AF$132</definedName>
    <definedName name="_xlnm._FilterDatabase" localSheetId="2" hidden="1">奖励备注!$B$1:$B$598</definedName>
    <definedName name="【CUTIN】">#REF!</definedName>
    <definedName name="MmExcelLinker_B109A44B_9EA4_4C63_BDA6_C708FFB6EE0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9"/>
            <color rgb="FF000000"/>
            <rFont val="宋体"/>
            <charset val="134"/>
          </rPr>
          <t>編號規則</t>
        </r>
        <r>
          <rPr>
            <sz val="9"/>
            <color rgb="FF000000"/>
            <rFont val="MingLiU"/>
            <charset val="136"/>
          </rPr>
          <t xml:space="preserve">:AchieveEvent.nID *1000 + </t>
        </r>
        <r>
          <rPr>
            <sz val="9"/>
            <color rgb="FF000000"/>
            <rFont val="宋体"/>
            <charset val="134"/>
          </rPr>
          <t xml:space="preserve">流水號
</t>
        </r>
      </text>
    </comment>
    <comment ref="G5" authorId="0">
      <text>
        <r>
          <rPr>
            <sz val="9"/>
            <color rgb="FF000000"/>
            <rFont val="宋体"/>
            <charset val="134"/>
          </rPr>
          <t>1-5</t>
        </r>
      </text>
    </comment>
    <comment ref="H5" authorId="0">
      <text>
        <r>
          <rPr>
            <sz val="9"/>
            <color rgb="FF000000"/>
            <rFont val="宋体"/>
            <charset val="134"/>
          </rPr>
          <t>表示啟動任務的玩家等級</t>
        </r>
      </text>
    </comment>
    <comment ref="I5" authorId="0">
      <text>
        <r>
          <rPr>
            <sz val="9"/>
            <color rgb="FF000000"/>
            <rFont val="MingLiU"/>
            <charset val="136"/>
          </rPr>
          <t>0:</t>
        </r>
        <r>
          <rPr>
            <sz val="9"/>
            <color rgb="FF000000"/>
            <rFont val="宋体"/>
            <charset val="134"/>
          </rPr>
          <t>不限制</t>
        </r>
      </text>
    </comment>
    <comment ref="Q5" authorId="0">
      <text>
        <r>
          <rPr>
            <sz val="9"/>
            <color rgb="FF000000"/>
            <rFont val="MingLiU"/>
            <charset val="136"/>
          </rPr>
          <t>0:</t>
        </r>
        <r>
          <rPr>
            <sz val="9"/>
            <color rgb="FF000000"/>
            <rFont val="宋体"/>
            <charset val="134"/>
          </rPr>
          <t xml:space="preserve">一次性
</t>
        </r>
        <r>
          <rPr>
            <sz val="9"/>
            <color rgb="FF000000"/>
            <rFont val="MingLiU"/>
            <charset val="136"/>
          </rPr>
          <t>1:</t>
        </r>
        <r>
          <rPr>
            <sz val="9"/>
            <color rgb="FF000000"/>
            <rFont val="宋体"/>
            <charset val="134"/>
          </rPr>
          <t xml:space="preserve">延續性
</t>
        </r>
      </text>
    </comment>
    <comment ref="R5" authorId="0">
      <text>
        <r>
          <rPr>
            <sz val="9"/>
            <color rgb="FF000000"/>
            <rFont val="宋体"/>
            <charset val="134"/>
          </rPr>
          <t xml:space="preserve">若是集合類型，需正確填入有效子項的數量
</t>
        </r>
      </text>
    </comment>
    <comment ref="T5" authorId="0">
      <text>
        <r>
          <rPr>
            <sz val="9"/>
            <color rgb="FF000000"/>
            <rFont val="MingLiU"/>
            <charset val="136"/>
          </rPr>
          <t>AchieveGroup</t>
        </r>
        <r>
          <rPr>
            <sz val="9"/>
            <color rgb="FF000000"/>
            <rFont val="宋体"/>
            <charset val="134"/>
          </rPr>
          <t>配置的</t>
        </r>
        <r>
          <rPr>
            <sz val="9"/>
            <color rgb="FF000000"/>
            <rFont val="MingLiU"/>
            <charset val="136"/>
          </rPr>
          <t xml:space="preserve">n_ID
</t>
        </r>
      </text>
    </comment>
    <comment ref="V5" authorId="0">
      <text>
        <r>
          <rPr>
            <sz val="9"/>
            <color rgb="FF000000"/>
            <rFont val="宋体"/>
            <charset val="134"/>
          </rPr>
          <t xml:space="preserve">參考Mail配置的n_ID字段，0表示不發送郵件
</t>
        </r>
      </text>
    </comment>
    <comment ref="W5" authorId="0">
      <text>
        <r>
          <rPr>
            <sz val="9"/>
            <color rgb="FF000000"/>
            <rFont val="宋体"/>
            <charset val="134"/>
          </rPr>
          <t xml:space="preserve">Server無法判斷的行為，需由Client觸發，但仍需考量Client可能作弊
</t>
        </r>
      </text>
    </comment>
    <comment ref="X5" authorId="0">
      <text>
        <r>
          <rPr>
            <sz val="9"/>
            <color rgb="FF000000"/>
            <rFont val="宋体"/>
            <charset val="134"/>
          </rPr>
          <t>Server無法判斷的行為，需由Client觸發，但仍需考量Client可能作弊</t>
        </r>
      </text>
    </comment>
    <comment ref="AA5" authorId="0">
      <text>
        <r>
          <rPr>
            <sz val="9"/>
            <color rgb="FF000000"/>
            <rFont val="宋体"/>
            <charset val="134"/>
          </rPr>
          <t>1:自动领取</t>
        </r>
      </text>
    </comment>
    <comment ref="AB7" authorId="0">
      <text>
        <r>
          <rPr>
            <sz val="12"/>
            <color rgb="FF000000"/>
            <rFont val="宋体"/>
            <charset val="134"/>
          </rPr>
          <t>Lobby新手成就触发脚本函数.
参照: 
sript/guide/newbie_achieve_functions.lua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</authors>
  <commentList>
    <comment ref="K2" authorId="0">
      <text>
        <r>
          <rPr>
            <sz val="9"/>
            <color rgb="FF000000"/>
            <rFont val="宋体"/>
            <charset val="134"/>
          </rPr>
          <t>編號規則</t>
        </r>
        <r>
          <rPr>
            <sz val="9"/>
            <color rgb="FF000000"/>
            <rFont val="MingLiU"/>
            <charset val="136"/>
          </rPr>
          <t xml:space="preserve">:AchieveEvent.nID *1000 + </t>
        </r>
        <r>
          <rPr>
            <sz val="9"/>
            <color rgb="FF000000"/>
            <rFont val="宋体"/>
            <charset val="134"/>
          </rPr>
          <t xml:space="preserve">流水號
</t>
        </r>
      </text>
    </comment>
  </commentList>
</comments>
</file>

<file path=xl/sharedStrings.xml><?xml version="1.0" encoding="utf-8"?>
<sst xmlns="http://schemas.openxmlformats.org/spreadsheetml/2006/main" count="3561" uniqueCount="896">
  <si>
    <t>#测试Table</t>
  </si>
  <si>
    <t>[TABLE]</t>
  </si>
  <si>
    <t>AchieveDetail</t>
  </si>
  <si>
    <t>成就子项总表</t>
  </si>
  <si>
    <t>[ATTRIBUTE]</t>
  </si>
  <si>
    <t>n_LobbyReminderInterval</t>
  </si>
  <si>
    <t>监测一定时间内(秒)，玩家是否达成任意成就，若达成则不触发效率提醒，若未达成则触发效率提醒</t>
  </si>
  <si>
    <t>n_NewbieReminderLev</t>
  </si>
  <si>
    <t>新手成就推荐限定等级</t>
  </si>
  <si>
    <t>#ID</t>
  </si>
  <si>
    <t>成就事件ID</t>
  </si>
  <si>
    <t>成就内容</t>
  </si>
  <si>
    <t>Icon</t>
  </si>
  <si>
    <t>成就描述备注</t>
  </si>
  <si>
    <t>文字描述</t>
  </si>
  <si>
    <t>难度</t>
  </si>
  <si>
    <t>等级限制</t>
  </si>
  <si>
    <t>前置成就限制</t>
  </si>
  <si>
    <t>脚本生效地图</t>
  </si>
  <si>
    <t>引导需要的物品，不满足时，走其他第二个脚本</t>
  </si>
  <si>
    <t>条件不足提示</t>
  </si>
  <si>
    <t>脚本生成 1:寻路特定位置  2：打开界面  3：特定类型Npc 4:空房屋</t>
  </si>
  <si>
    <t>成就点数</t>
  </si>
  <si>
    <t>性质</t>
  </si>
  <si>
    <t>计数条件</t>
  </si>
  <si>
    <t>接续ID</t>
  </si>
  <si>
    <t>群组ID</t>
  </si>
  <si>
    <t>成就奖励配置ID</t>
  </si>
  <si>
    <t>生成成就时发送邮件</t>
  </si>
  <si>
    <t>是否为客户端触发
(0:否，1:是)</t>
  </si>
  <si>
    <t>弱联网下是否允许领奖
(0:否，1:是)</t>
  </si>
  <si>
    <t>推荐成就
(0:否，1:是)</t>
  </si>
  <si>
    <t>Lobby推荐成就
(序号)</t>
  </si>
  <si>
    <t>自动领奖</t>
  </si>
  <si>
    <t>脚本路径</t>
  </si>
  <si>
    <t>参数</t>
  </si>
  <si>
    <t>成就名备注</t>
  </si>
  <si>
    <t>奖励备注</t>
  </si>
  <si>
    <t>参数个数</t>
  </si>
  <si>
    <t>n_ID</t>
  </si>
  <si>
    <t>n_EventID</t>
  </si>
  <si>
    <t>s_Name</t>
  </si>
  <si>
    <t>s_icon</t>
  </si>
  <si>
    <t>s_Desc</t>
  </si>
  <si>
    <t>n_Difficulty</t>
  </si>
  <si>
    <t>n_Level</t>
  </si>
  <si>
    <t>n_PreAchieve</t>
  </si>
  <si>
    <t>n_ScriptFuncMap</t>
  </si>
  <si>
    <t>n_NeedItem</t>
  </si>
  <si>
    <t>s_NeedTips</t>
  </si>
  <si>
    <t>s_Script</t>
  </si>
  <si>
    <t>s_Script1</t>
  </si>
  <si>
    <t>n_Point</t>
  </si>
  <si>
    <t>n_Property</t>
  </si>
  <si>
    <t>n_Condition</t>
  </si>
  <si>
    <t>n_NextID</t>
  </si>
  <si>
    <t>n_GroupID</t>
  </si>
  <si>
    <t>n_AchieveRewardID</t>
  </si>
  <si>
    <t>n_MailID</t>
  </si>
  <si>
    <t>n_ClientTrigger</t>
  </si>
  <si>
    <t>n_ClientReceiveReward</t>
  </si>
  <si>
    <t>n_Recommend</t>
  </si>
  <si>
    <t>n_LobbyRecommend</t>
  </si>
  <si>
    <t>n_AutoReward</t>
  </si>
  <si>
    <t>s_ScriptFunction</t>
  </si>
  <si>
    <t>f_value_1</t>
  </si>
  <si>
    <t>n_ParamNum</t>
  </si>
  <si>
    <t>&amp;lt;n&amp;gt;总成就点数达到&amp;lt;/&amp;gt;&amp;lt;red&amp;gt;{0}/{1}&amp;lt;/&amp;gt;&amp;lt;n&amp;gt;点。&amp;lt;/&amp;gt;</t>
  </si>
  <si>
    <t>成就达人</t>
  </si>
  <si>
    <t>&amp;lt;n&amp;gt;玩家等级达到&amp;lt;/&amp;gt;&amp;lt;red&amp;gt;{0}/{1}&amp;lt;/&amp;gt;&amp;lt;n&amp;gt;级。&amp;lt;/&amp;gt;</t>
  </si>
  <si>
    <t>升级达人</t>
  </si>
  <si>
    <t>&amp;lt;n&amp;gt;玩家历史最大生命上限达到&amp;lt;/&amp;gt;&amp;lt;red&amp;gt;{0}/{1}&amp;lt;/&amp;gt;&amp;lt;n&amp;gt;点。&amp;lt;/&amp;gt;</t>
  </si>
  <si>
    <t>身强体壮</t>
  </si>
  <si>
    <t>&amp;lt;n&amp;gt;玩家历史最大魔力值上限达到&amp;lt;/&amp;gt;&amp;lt;red&amp;gt;{0}/{1}&amp;lt;/&amp;gt;&amp;lt;n&amp;gt;点。&amp;lt;/&amp;gt;</t>
  </si>
  <si>
    <t>法力泉源</t>
  </si>
  <si>
    <t>&amp;lt;n&amp;gt;玩家历史最大物攻值上限达到&amp;lt;/&amp;gt;&amp;lt;red&amp;gt;{0}/{1}&amp;lt;/&amp;gt;&amp;lt;n&amp;gt;点。&amp;lt;/&amp;gt;</t>
  </si>
  <si>
    <t>战争先锋</t>
  </si>
  <si>
    <t>&amp;lt;n&amp;gt;玩家历史最大魔攻值上限达到&amp;lt;/&amp;gt;&amp;lt;red&amp;gt;{0}/{1}&amp;lt;/&amp;gt;&amp;lt;n&amp;gt;点。&amp;lt;/&amp;gt;</t>
  </si>
  <si>
    <t>魔法斗士</t>
  </si>
  <si>
    <t>&amp;lt;n&amp;gt;持有银币数最多达到&amp;lt;/&amp;gt;&amp;lt;red&amp;gt;{0}/{1}&amp;lt;/&amp;gt;</t>
  </si>
  <si>
    <t>腰缠万贯</t>
  </si>
  <si>
    <t>&amp;lt;n&amp;gt;持有金币数最多达到&amp;lt;/&amp;gt;&amp;lt;red&amp;gt;{0}/{1}&amp;lt;/&amp;gt;</t>
  </si>
  <si>
    <t>富可敌国</t>
  </si>
  <si>
    <t>&amp;lt;n&amp;gt;拥有居民最多达到&amp;lt;/&amp;gt;&amp;lt;red&amp;gt;{0}/{1}&amp;lt;/&amp;gt;</t>
  </si>
  <si>
    <t>安居乐业</t>
  </si>
  <si>
    <t>&amp;lt;n&amp;gt;拥有武将最多达到&amp;lt;/&amp;gt;&amp;lt;red&amp;gt;{0}/{1}&amp;lt;/&amp;gt;</t>
  </si>
  <si>
    <t>精兵良将</t>
  </si>
  <si>
    <t>&amp;lt;n&amp;gt;入住居民最多达到&amp;lt;/&amp;gt;&amp;lt;red&amp;gt;{0}/{1}&amp;lt;/&amp;gt;</t>
  </si>
  <si>
    <t>车水马龙</t>
  </si>
  <si>
    <t>&amp;lt;n&amp;gt;入住武将最多达到&amp;lt;/&amp;gt;&amp;lt;red&amp;gt;{0}/{1}&amp;lt;/&amp;gt;</t>
  </si>
  <si>
    <t>百万雄兵</t>
  </si>
  <si>
    <t>&amp;lt;n&amp;gt;建设房屋数量达到&amp;lt;/&amp;gt;&amp;lt;red&amp;gt;{0}/{1}&amp;lt;/&amp;gt;</t>
  </si>
  <si>
    <t>安得广厦千万间</t>
  </si>
  <si>
    <t>&amp;lt;n&amp;gt;农场数量达到&amp;lt;/&amp;gt;&amp;lt;red&amp;gt;{0}/{1}&amp;lt;/&amp;gt;</t>
  </si>
  <si>
    <t>五谷丰登</t>
  </si>
  <si>
    <t>&amp;lt;n&amp;gt;普通祈福次数达到&amp;lt;/&amp;gt;&amp;lt;red&amp;gt;{0}/{1}&amp;lt;/&amp;gt;</t>
  </si>
  <si>
    <t>1|13625|31232|0|0;2|30|0|0|0</t>
  </si>
  <si>
    <t>焚香礼拜</t>
  </si>
  <si>
    <t>&amp;lt;n&amp;gt;中级祈福次数达到&amp;lt;/&amp;gt;&amp;lt;red&amp;gt;{0}/{1}&amp;lt;/&amp;gt;</t>
  </si>
  <si>
    <t>心虔志诚</t>
  </si>
  <si>
    <t>&amp;lt;n&amp;gt;高级祈福次数达到&amp;lt;/&amp;gt;&amp;lt;red&amp;gt;{0}/{1}&amp;lt;/&amp;gt;</t>
  </si>
  <si>
    <t>有求必应</t>
  </si>
  <si>
    <t>&amp;lt;n&amp;gt;击杀10级军营的怪物次数达到&amp;lt;/&amp;gt;&amp;lt;red&amp;gt;{0}/{1}&amp;lt;/&amp;gt;</t>
  </si>
  <si>
    <t>1|13595|39154|0|0</t>
  </si>
  <si>
    <t>为民除害</t>
  </si>
  <si>
    <t>&amp;lt;n&amp;gt;击杀10~20级军营的怪物次数达到&amp;lt;/&amp;gt;&amp;lt;red&amp;gt;{0}/{1}&amp;lt;/&amp;gt;</t>
  </si>
  <si>
    <t>1|21310|39703|0|0</t>
  </si>
  <si>
    <t>斩妖除魔</t>
  </si>
  <si>
    <t>&amp;lt;n&amp;gt;击杀20~30级军营的怪物次数达到&amp;lt;/&amp;gt;&amp;lt;red&amp;gt;{0}/{1}&amp;lt;/&amp;gt;</t>
  </si>
  <si>
    <t>1|13552|43950|0|0</t>
  </si>
  <si>
    <t>诛凶殄逆</t>
  </si>
  <si>
    <t>&amp;lt;n&amp;gt;击杀30~40级军营的怪物次数达到&amp;lt;/&amp;gt;&amp;lt;red&amp;gt;{0}/{1}&amp;lt;/&amp;gt;</t>
  </si>
  <si>
    <t>1|21289|44367|0|0</t>
  </si>
  <si>
    <t>扫荡群魔</t>
  </si>
  <si>
    <t>&amp;lt;n&amp;gt;击杀40~50级军营的怪物次数达到&amp;lt;/&amp;gt;&amp;lt;red&amp;gt;{0}/{1}&amp;lt;/&amp;gt;</t>
  </si>
  <si>
    <t>1|13367|48474|0|0</t>
  </si>
  <si>
    <t>妖邪避之</t>
  </si>
  <si>
    <t>&amp;lt;n&amp;gt;击杀50~59级军营的怪物次数达到&amp;lt;/&amp;gt;&amp;lt;red&amp;gt;{0}/{1}&amp;lt;/&amp;gt;</t>
  </si>
  <si>
    <t>1|21263|49590|0|0</t>
  </si>
  <si>
    <t>诛妖神话</t>
  </si>
  <si>
    <t>&amp;lt;n&amp;gt;击杀军营BOSS怪物次数达到&amp;lt;/&amp;gt;&amp;lt;red&amp;gt;{0}/{1}&amp;lt;/&amp;gt;</t>
  </si>
  <si>
    <t>1|24660|53269|0|0</t>
  </si>
  <si>
    <t>擒贼擒王</t>
  </si>
  <si>
    <t>&amp;lt;n&amp;gt;收复城镇&amp;lt;/&amp;gt;&amp;lt;red&amp;gt;【桃花坞】&amp;lt;/&amp;gt;</t>
  </si>
  <si>
    <t>1|18433|30887|0|0;2|17|0|0|0</t>
  </si>
  <si>
    <t>首战告捷</t>
  </si>
  <si>
    <t>&amp;lt;n&amp;gt;收复城镇&amp;lt;/&amp;gt;&amp;lt;red&amp;gt;【烟雨楼】&amp;lt;/&amp;gt;</t>
  </si>
  <si>
    <t>&amp;lt;n&amp;gt;收复城镇&amp;lt;/&amp;gt;&amp;lt;red&amp;gt;【听雨城】&amp;lt;/&amp;gt;</t>
  </si>
  <si>
    <t>&amp;lt;n&amp;gt;收复城镇&amp;lt;/&amp;gt;&amp;lt;red&amp;gt;【醉仙居】&amp;lt;/&amp;gt;</t>
  </si>
  <si>
    <t>&amp;lt;n&amp;gt;收复城镇&amp;lt;/&amp;gt;&amp;lt;red&amp;gt;【金墉城】&amp;lt;/&amp;gt;</t>
  </si>
  <si>
    <t>&amp;lt;n&amp;gt;收复城镇&amp;lt;/&amp;gt;&amp;lt;red&amp;gt;【断龙城】&amp;lt;/&amp;gt;</t>
  </si>
  <si>
    <t>&amp;lt;n&amp;gt;收复区域&amp;lt;/&amp;gt;&amp;lt;red&amp;gt;【胡杨林】&amp;lt;/&amp;gt;</t>
  </si>
  <si>
    <t>誓破楼兰</t>
  </si>
  <si>
    <t>&amp;lt;n&amp;gt;收复区域&amp;lt;/&amp;gt;&amp;lt;red&amp;gt;【魔鬼城】&amp;lt;/&amp;gt;</t>
  </si>
  <si>
    <t>&amp;lt;n&amp;gt;收复区域&amp;lt;/&amp;gt;&amp;lt;red&amp;gt;【鸣沙山】&amp;lt;/&amp;gt;</t>
  </si>
  <si>
    <t>&amp;lt;n&amp;gt;收复区域&amp;lt;/&amp;gt;&amp;lt;red&amp;gt;【高昌城】&amp;lt;/&amp;gt;</t>
  </si>
  <si>
    <t>&amp;lt;n&amp;gt;收复区域&amp;lt;/&amp;gt;&amp;lt;red&amp;gt;【楼兰城】&amp;lt;/&amp;gt;</t>
  </si>
  <si>
    <t>&amp;lt;n&amp;gt;收复区域&amp;lt;/&amp;gt;&amp;lt;red&amp;gt;【十万大山】&amp;lt;/&amp;gt;</t>
  </si>
  <si>
    <t>挥师南下</t>
  </si>
  <si>
    <t>&amp;lt;n&amp;gt;收复区域&amp;lt;/&amp;gt;&amp;lt;red&amp;gt;【武陵山】&amp;lt;/&amp;gt;</t>
  </si>
  <si>
    <t>&amp;lt;n&amp;gt;收复区域&amp;lt;/&amp;gt;&amp;lt;red&amp;gt;【象郡】&amp;lt;/&amp;gt;</t>
  </si>
  <si>
    <t>&amp;lt;n&amp;gt;收复区域&amp;lt;/&amp;gt;&amp;lt;red&amp;gt;【交趾】&amp;lt;/&amp;gt;</t>
  </si>
  <si>
    <t>&amp;lt;n&amp;gt;收复区域&amp;lt;/&amp;gt;&amp;lt;red&amp;gt;【苗疆】&amp;lt;/&amp;gt;</t>
  </si>
  <si>
    <t>&amp;lt;n&amp;gt;收复区域&amp;lt;/&amp;gt;&amp;lt;red&amp;gt;【哀牢城】&amp;lt;/&amp;gt;</t>
  </si>
  <si>
    <t>&amp;lt;n&amp;gt;收复疆域&amp;lt;/&amp;gt;&amp;lt;red&amp;gt;【玉门关】&amp;lt;/&amp;gt;</t>
  </si>
  <si>
    <t>横扫漠北</t>
  </si>
  <si>
    <t>&amp;lt;n&amp;gt;收复疆域&amp;lt;/&amp;gt;&amp;lt;red&amp;gt;【云中城】&amp;lt;/&amp;gt;</t>
  </si>
  <si>
    <t>&amp;lt;n&amp;gt;收复疆域&amp;lt;/&amp;gt;&amp;lt;red&amp;gt;【雁门关】&amp;lt;/&amp;gt;</t>
  </si>
  <si>
    <t>&amp;lt;n&amp;gt;收复疆域&amp;lt;/&amp;gt;&amp;lt;red&amp;gt;【阳关】&amp;lt;/&amp;gt;</t>
  </si>
  <si>
    <t>&amp;lt;n&amp;gt;收复疆域&amp;lt;/&amp;gt;&amp;lt;red&amp;gt;【贺兰山】&amp;lt;/&amp;gt;</t>
  </si>
  <si>
    <t>&amp;lt;n&amp;gt;收复疆域&amp;lt;/&amp;gt;&amp;lt;red&amp;gt;【祁连山】&amp;lt;/&amp;gt;</t>
  </si>
  <si>
    <t>&amp;lt;n&amp;gt;征服北疆&amp;lt;/&amp;gt;&amp;lt;red&amp;gt;【山海关】&amp;lt;/&amp;gt;</t>
  </si>
  <si>
    <t>戎马一生</t>
  </si>
  <si>
    <t>&amp;lt;n&amp;gt;征服北疆&amp;lt;/&amp;gt;&amp;lt;red&amp;gt;【渤海】&amp;lt;/&amp;gt;</t>
  </si>
  <si>
    <t>&amp;lt;n&amp;gt;征服北疆&amp;lt;/&amp;gt;&amp;lt;red&amp;gt;【碣石】&amp;lt;/&amp;gt;</t>
  </si>
  <si>
    <t>&amp;lt;n&amp;gt;征服北疆&amp;lt;/&amp;gt;&amp;lt;red&amp;gt;【古北口】&amp;lt;/&amp;gt;</t>
  </si>
  <si>
    <t>&amp;lt;n&amp;gt;征服北疆&amp;lt;/&amp;gt;&amp;lt;red&amp;gt;【卢龙塞】&amp;lt;/&amp;gt;</t>
  </si>
  <si>
    <t>&amp;lt;n&amp;gt;征服北疆&amp;lt;/&amp;gt;&amp;lt;red&amp;gt;【辽西】&amp;lt;/&amp;gt;</t>
  </si>
  <si>
    <t>&amp;lt;n&amp;gt;征服北疆&amp;lt;/&amp;gt;&amp;lt;red&amp;gt;【辽东】&amp;lt;/&amp;gt;</t>
  </si>
  <si>
    <t>&amp;lt;n&amp;gt;征服北疆&amp;lt;/&amp;gt;&amp;lt;red&amp;gt;【燕山】&amp;lt;/&amp;gt;</t>
  </si>
  <si>
    <t>&amp;lt;n&amp;gt;征服北疆&amp;lt;/&amp;gt;&amp;lt;red&amp;gt;【燕京】&amp;lt;/&amp;gt;</t>
  </si>
  <si>
    <t>&amp;lt;n&amp;gt;首次使用红色药水成功&amp;lt;/&amp;gt;</t>
  </si>
  <si>
    <t>2|4|0|0|0</t>
  </si>
  <si>
    <t>药品使用</t>
  </si>
  <si>
    <t>&amp;lt;/&amp;gt;首次使用蓝色药水成功&amp;lt;/&amp;gt;</t>
  </si>
  <si>
    <t>&amp;lt;/&amp;gt;首次使用黄色药水成功&amp;lt;/&amp;gt;</t>
  </si>
  <si>
    <t>&amp;lt;/&amp;gt;首次使用食物成功&amp;lt;/&amp;gt;</t>
  </si>
  <si>
    <t>食物引导</t>
  </si>
  <si>
    <t>&amp;lt;/&amp;gt;首次装备武器成功&amp;lt;/&amp;gt;</t>
  </si>
  <si>
    <t>学会装备</t>
  </si>
  <si>
    <t>&amp;lt;/&amp;gt;首次装备铠甲成功&amp;lt;/&amp;gt;</t>
  </si>
  <si>
    <t>&amp;lt;/&amp;gt;首次装备锦壤成功&amp;lt;/&amp;gt;</t>
  </si>
  <si>
    <t>cfg_achieve_item_buy</t>
  </si>
  <si>
    <t>1|15762|30972|0|0;2|25|0|2001|4</t>
  </si>
  <si>
    <t>&amp;lt;/&amp;gt;首次装备兵书成功&amp;lt;/&amp;gt;</t>
  </si>
  <si>
    <t>&amp;lt;/&amp;gt;首次装备披风成功&amp;lt;/&amp;gt;</t>
  </si>
  <si>
    <t>&amp;lt;/&amp;gt;首次装备武魂成功&amp;lt;/&amp;gt;</t>
  </si>
  <si>
    <t>&amp;lt;/&amp;gt;首次装备玉玺成功&amp;lt;/&amp;gt;</t>
  </si>
  <si>
    <t>&amp;lt;/&amp;gt;首次种植成功&amp;lt;/&amp;gt;</t>
  </si>
  <si>
    <t>1|18010|22409|0|0;2|11|3|0|0</t>
  </si>
  <si>
    <t>学会种植</t>
  </si>
  <si>
    <t>&amp;lt;/&amp;gt;首次释放NPC成功&amp;lt;/&amp;gt;</t>
  </si>
  <si>
    <t>灵魂释放</t>
  </si>
  <si>
    <t>&amp;lt;/&amp;gt;首次入住NPC成功&amp;lt;/&amp;gt;</t>
  </si>
  <si>
    <t>1|17717|26524|0|0;2|12|1|0|0</t>
  </si>
  <si>
    <t>&amp;lt;/&amp;gt;首次祈福成功&amp;lt;/&amp;gt;</t>
  </si>
  <si>
    <t>祈福灵魂</t>
  </si>
  <si>
    <t>&amp;lt;/&amp;gt;首次合成物品成功&amp;lt;/&amp;gt;</t>
  </si>
  <si>
    <t>1|17717|26524|0|0</t>
  </si>
  <si>
    <t>使用物品</t>
  </si>
  <si>
    <t>&amp;lt;/&amp;gt;首次建设房屋成功&amp;lt;/&amp;gt;</t>
  </si>
  <si>
    <t>1|18645|29472|0|0;2|12|24|0|0</t>
  </si>
  <si>
    <t>居民建设</t>
  </si>
  <si>
    <t>&amp;lt;/&amp;gt;首次购买物品成功&amp;lt;/&amp;gt;</t>
  </si>
  <si>
    <t>商店购买</t>
  </si>
  <si>
    <t>&amp;lt;/&amp;gt;首次建设道路成功&amp;lt;/&amp;gt;</t>
  </si>
  <si>
    <t>1|16656|31552|0|0;2|29|3|1002|0</t>
  </si>
  <si>
    <t>城市建设</t>
  </si>
  <si>
    <t>&amp;lt;/&amp;gt;首次建设城墙成功&amp;lt;/&amp;gt;</t>
  </si>
  <si>
    <t>1|16656|31552|0|0;2|29|1|1000|0</t>
  </si>
  <si>
    <t>&amp;lt;/&amp;gt;首次建设纪念碑成功&amp;lt;/&amp;gt;</t>
  </si>
  <si>
    <t>1|16656|31552|0|0;2|29|2|1001|0</t>
  </si>
  <si>
    <t>&amp;lt;/&amp;gt;首次击杀怪物成功&amp;lt;/&amp;gt;</t>
  </si>
  <si>
    <t>击败怪物</t>
  </si>
  <si>
    <t>&amp;lt;/&amp;gt;首次装备武将成功&amp;lt;/&amp;gt;</t>
  </si>
  <si>
    <t>武将装备</t>
  </si>
  <si>
    <t>&amp;lt;/&amp;gt;首次装备武将全部武器成功&amp;lt;/&amp;gt;</t>
  </si>
  <si>
    <t>&amp;lt;/&amp;gt;首次历练武将成功&amp;lt;/&amp;gt;</t>
  </si>
  <si>
    <t>训练武将</t>
  </si>
  <si>
    <t>&amp;lt;/&amp;gt;首次征战成功&amp;lt;/&amp;gt;</t>
  </si>
  <si>
    <t>征战天下</t>
  </si>
  <si>
    <t>&amp;lt;/&amp;gt;开启铜矿&amp;lt;/&amp;gt;</t>
  </si>
  <si>
    <t>1|22630|14428|0|0;2|14|1701001|0|10</t>
  </si>
  <si>
    <t>1|19677|30774|0|0;2|25|0|2003|9</t>
  </si>
  <si>
    <t>开矿冶炼</t>
  </si>
  <si>
    <t>&amp;lt;/&amp;gt;开启锡矿&amp;lt;/&amp;gt;</t>
  </si>
  <si>
    <t>1|23261|8528|0|0;2|14|1701002|1|10</t>
  </si>
  <si>
    <t>&amp;lt;/&amp;gt;开启铁矿&amp;lt;/&amp;gt;</t>
  </si>
  <si>
    <t>1|25078|12409|0|0;2|14|1701003|2|10</t>
  </si>
  <si>
    <t>&amp;lt;/&amp;gt;开启银矿&amp;lt;/&amp;gt;</t>
  </si>
  <si>
    <t>1|20409|6865|0|0;2|14|1701004|3|10</t>
  </si>
  <si>
    <t>&amp;lt;/&amp;gt;开启金矿&amp;lt;/&amp;gt;</t>
  </si>
  <si>
    <t>1|15557|5712|0|0;2|14|1701005|4|10</t>
  </si>
  <si>
    <t>&amp;lt;/&amp;gt;首次种植员指导&amp;lt;/&amp;gt;</t>
  </si>
  <si>
    <t>cfg_achieve_item_lottery</t>
  </si>
  <si>
    <t>发展农业</t>
  </si>
  <si>
    <t>&amp;lt;/&amp;gt;首次养植员指导&amp;lt;/&amp;gt;</t>
  </si>
  <si>
    <t>&amp;lt;/&amp;gt;首次装备战马&amp;lt;/&amp;gt;</t>
  </si>
  <si>
    <t>战马准备</t>
  </si>
  <si>
    <t>&amp;lt;/&amp;gt;首次建设石屋&amp;lt;/&amp;gt;</t>
  </si>
  <si>
    <t>民居建设</t>
  </si>
  <si>
    <t>&amp;lt;/&amp;gt;首次木屋&amp;lt;/&amp;gt;</t>
  </si>
  <si>
    <t>&amp;lt;/&amp;gt;首次房屋小院&amp;lt;/&amp;gt;</t>
  </si>
  <si>
    <t>&amp;lt;/&amp;gt;首次房屋大院&amp;lt;/&amp;gt;</t>
  </si>
  <si>
    <t>&amp;lt;/&amp;gt;首次二楼叠层楼&amp;lt;/&amp;gt;</t>
  </si>
  <si>
    <t>&amp;lt;n&amp;gt;入住一名铸剑师&amp;lt;/&amp;gt;</t>
  </si>
  <si>
    <t>百业待行</t>
  </si>
  <si>
    <t>&amp;lt;n&amp;gt;入住一名裁衣师&amp;lt;/&amp;gt;</t>
  </si>
  <si>
    <t>&amp;lt;n&amp;gt;入住一名武魂商人&amp;lt;/&amp;gt;</t>
  </si>
  <si>
    <t>&amp;lt;n&amp;gt;入住一名法杖师&amp;lt;/&amp;gt;</t>
  </si>
  <si>
    <t>&amp;lt;n&amp;gt;入住一名药剂师&amp;lt;/&amp;gt;</t>
  </si>
  <si>
    <t>&amp;lt;n&amp;gt;入住一名驯马师&amp;lt;/&amp;gt;</t>
  </si>
  <si>
    <t>&amp;lt;n&amp;gt;入住一名种子商人&amp;lt;/&amp;gt;</t>
  </si>
  <si>
    <t>&amp;lt;n&amp;gt;入住一名工匠&amp;lt;/&amp;gt;</t>
  </si>
  <si>
    <t>&amp;lt;n&amp;gt;入住一名养殖工&amp;lt;/&amp;gt;</t>
  </si>
  <si>
    <t>&amp;lt;n&amp;gt;入住一名种殖工&amp;lt;/&amp;gt;</t>
  </si>
  <si>
    <t>&amp;lt;n&amp;gt;入住一名运输工&amp;lt;/&amp;gt;</t>
  </si>
  <si>
    <t>&amp;lt;n&amp;gt;入住一名矿工&amp;lt;/&amp;gt;</t>
  </si>
  <si>
    <t>&amp;lt;n&amp;gt;入住一名伐木工&amp;lt;/&amp;gt;</t>
  </si>
  <si>
    <t>&amp;lt;n&amp;gt;入住一名披风制造工&amp;lt;/&amp;gt;</t>
  </si>
  <si>
    <t>&amp;lt;n&amp;gt;入住一名锦囊制造&amp;lt;/&amp;gt;</t>
  </si>
  <si>
    <t>&amp;lt;n&amp;gt;入住一名兵书制造&amp;lt;/&amp;gt;</t>
  </si>
  <si>
    <t>&amp;lt;n&amp;gt;入住一名兵符玉玺制造&amp;lt;/&amp;gt;</t>
  </si>
  <si>
    <t>&amp;lt;n&amp;gt;入住一名毒药剂师&amp;lt;/&amp;gt;</t>
  </si>
  <si>
    <t>&amp;lt;n&amp;gt;入住一名厨师&amp;lt;/&amp;gt;</t>
  </si>
  <si>
    <t>&amp;lt;n&amp;gt;入住一名枪盾兵兵种武将&amp;lt;/&amp;gt;</t>
  </si>
  <si>
    <t>招揽武将</t>
  </si>
  <si>
    <t>&amp;lt;n&amp;gt;入住一名刀骑兵兵种武将&amp;lt;/&amp;gt;</t>
  </si>
  <si>
    <t>&amp;lt;n&amp;gt;入住一名步弓兵兵种武将&amp;lt;/&amp;gt;</t>
  </si>
  <si>
    <t>&amp;lt;n&amp;gt;入住一名大刀骑兵种武将&amp;lt;/&amp;gt;</t>
  </si>
  <si>
    <t>&amp;lt;n&amp;gt;入住一名法杖兵种武将&amp;lt;/&amp;gt;</t>
  </si>
  <si>
    <t>&amp;lt;n&amp;gt;挑战&amp;lt;/&amp;gt;&amp;lt;red&amp;gt;【新手战场】&amp;lt;/&amp;gt;&amp;lt;n&amp;gt;，并且击败第{0}波的怪物&amp;lt;/&amp;gt;</t>
  </si>
  <si>
    <t>1|18433|30887|0|0;2|46|0|0|0</t>
  </si>
  <si>
    <t>&amp;lt;n&amp;gt;挑战&amp;lt;/&amp;gt;&amp;lt;red&amp;gt;【沙漠之城】&amp;lt;/&amp;gt;&amp;lt;n&amp;gt;，并且击败第{0}波的怪物&amp;lt;/&amp;gt;</t>
  </si>
  <si>
    <t>&amp;lt;n&amp;gt;挑战&amp;lt;/&amp;gt;&amp;lt;red&amp;gt;【蛊竞技场】&amp;lt;/&amp;gt;&amp;lt;n&amp;gt;，并且击败第{0}波的怪物&amp;lt;/&amp;gt;</t>
  </si>
  <si>
    <t>ID</t>
  </si>
  <si>
    <t>名称</t>
  </si>
  <si>
    <t>描述</t>
  </si>
  <si>
    <t>前置ID</t>
  </si>
  <si>
    <t>前置ID名称</t>
  </si>
  <si>
    <t>任务解锁等级</t>
  </si>
  <si>
    <t>对话</t>
  </si>
  <si>
    <t>与凡娜对话  (Client判斷)</t>
  </si>
  <si>
    <t>砍树</t>
  </si>
  <si>
    <t>砍倒1棵树</t>
  </si>
  <si>
    <t>初次合成</t>
  </si>
  <si>
    <t>合成1个木板墙</t>
  </si>
  <si>
    <t>补屋</t>
  </si>
  <si>
    <t>将残破小屋所有的破洞补上 (Client判斷)</t>
  </si>
  <si>
    <t>ps:做完前置ID名称和对应等级，解锁ID</t>
  </si>
  <si>
    <t>试炼</t>
  </si>
  <si>
    <t>击杀5只怪物</t>
  </si>
  <si>
    <t>挖矿</t>
  </si>
  <si>
    <t>挖掘收获10个矿石</t>
  </si>
  <si>
    <t>合成</t>
  </si>
  <si>
    <t>合成1件木制装备</t>
  </si>
  <si>
    <t>装备</t>
  </si>
  <si>
    <t>角色至少穿戴2件装备</t>
  </si>
  <si>
    <t>角色成长</t>
  </si>
  <si>
    <t>角色等级提升至3级</t>
  </si>
  <si>
    <t>入侵骚扰</t>
  </si>
  <si>
    <t>击杀1只入侵的哥布林</t>
  </si>
  <si>
    <t>破坏哨塔</t>
  </si>
  <si>
    <t>破坏哥布林据点的哨塔</t>
  </si>
  <si>
    <t>深入敌方</t>
  </si>
  <si>
    <t>破坏哥布林据点的互动物件(含：武器架、烤肉架、篝火堆)</t>
  </si>
  <si>
    <t>击杀哨兵</t>
  </si>
  <si>
    <t>击杀哥布林据点哨塔上的哨兵</t>
  </si>
  <si>
    <t>击杀厨师</t>
  </si>
  <si>
    <t>击杀哥布林据点的哥布林厨师</t>
  </si>
  <si>
    <t>扫清障碍</t>
  </si>
  <si>
    <t>击杀5只据点哥布林</t>
  </si>
  <si>
    <t>追击首领</t>
  </si>
  <si>
    <t>击杀1次据点哥布林首领</t>
  </si>
  <si>
    <t>夺宝</t>
  </si>
  <si>
    <t>打开哥布林据点内的宝箱</t>
  </si>
  <si>
    <t>角色等级提升至5级</t>
  </si>
  <si>
    <t>防御工事</t>
  </si>
  <si>
    <t>利用锻造台合成1个塔防设施</t>
  </si>
  <si>
    <t>战斗堡垒</t>
  </si>
  <si>
    <t>将1个塔防设施搭建在水晶的供能范围内</t>
  </si>
  <si>
    <t>旗开得胜</t>
  </si>
  <si>
    <t>利用塔防设施击杀5只入侵怪</t>
  </si>
  <si>
    <t>获取徽章I</t>
  </si>
  <si>
    <t>在背包的徽章分类下解锁战斗NPC葛伯利的徽章</t>
  </si>
  <si>
    <t>招募</t>
  </si>
  <si>
    <t>将葛伯利的徽章放置在一个完整的房间内</t>
  </si>
  <si>
    <t>得力帮手</t>
  </si>
  <si>
    <t>利用战斗NPC击杀1只入侵怪物</t>
  </si>
  <si>
    <t>巧设陷阱</t>
  </si>
  <si>
    <t>利用锻造台合成1个陷阱类家具</t>
  </si>
  <si>
    <t>落入圈套</t>
  </si>
  <si>
    <t>利用陷阱家具击杀1只入侵怪物</t>
  </si>
  <si>
    <t>守护水晶</t>
  </si>
  <si>
    <t>在一次怪物入侵中达到水晶无损</t>
  </si>
  <si>
    <t>角色等级提升至6级</t>
  </si>
  <si>
    <t>获取徽章II</t>
  </si>
  <si>
    <t>解锁2个NPC徽章</t>
  </si>
  <si>
    <t>新房落成</t>
  </si>
  <si>
    <t>建造2个完整的房间</t>
  </si>
  <si>
    <t>打造家具</t>
  </si>
  <si>
    <t>获得10个木制家具</t>
  </si>
  <si>
    <t>新客入住</t>
  </si>
  <si>
    <t>利用徽章招募2个NPC入住</t>
  </si>
  <si>
    <t>第一桶金</t>
  </si>
  <si>
    <t>从NPC处获取收取租金或礼物1次</t>
  </si>
  <si>
    <t>待客有道</t>
  </si>
  <si>
    <t>将任意一间房间的舒适度提升到2级</t>
  </si>
  <si>
    <t>惊喜连连</t>
  </si>
  <si>
    <t>将2位NPC的心情指数提升至惊喜</t>
  </si>
  <si>
    <t>角色等级提升至8级</t>
  </si>
  <si>
    <t>恼人的蜂巢</t>
  </si>
  <si>
    <t>破坏矿洞据点内的1个杀人蜂巢</t>
  </si>
  <si>
    <t>击杀僵尸矿工</t>
  </si>
  <si>
    <t>击杀2名僵尸旷工</t>
  </si>
  <si>
    <t>克敌制胜</t>
  </si>
  <si>
    <t>击杀1次僵尸王</t>
  </si>
  <si>
    <t>回忆</t>
  </si>
  <si>
    <t>将矿工日记交予NPC老者</t>
  </si>
  <si>
    <t>角色等级提升至9级</t>
  </si>
  <si>
    <t>遥远的地宫</t>
  </si>
  <si>
    <t>使用1次地宫探测器</t>
  </si>
  <si>
    <t>地宫之门</t>
  </si>
  <si>
    <t>使用地宫钥匙打开地宫入口</t>
  </si>
  <si>
    <t>破坏机关</t>
  </si>
  <si>
    <t>破坏地宫内2个机关陷阱</t>
  </si>
  <si>
    <t>异化威胁</t>
  </si>
  <si>
    <t>击杀地宫内5只异化僵尸</t>
  </si>
  <si>
    <t>凯旋</t>
  </si>
  <si>
    <t>击败地宫BOSS炼金术士</t>
  </si>
  <si>
    <t>种子的力量</t>
  </si>
  <si>
    <t>挖掘收获作物种子</t>
  </si>
  <si>
    <t>收获</t>
  </si>
  <si>
    <t>耕种作物种子并获得丰收</t>
  </si>
  <si>
    <t>整装待发</t>
  </si>
  <si>
    <t>完整穿戴套装</t>
  </si>
  <si>
    <t>杀怪先锋</t>
  </si>
  <si>
    <t>击杀15只小怪</t>
  </si>
  <si>
    <t>闪亮的矿石</t>
  </si>
  <si>
    <t>累计挖掘矿石达到20个</t>
  </si>
  <si>
    <t>拉响警报</t>
  </si>
  <si>
    <t>成功触发据点哥布林哨兵警报</t>
  </si>
  <si>
    <t>不动声色</t>
  </si>
  <si>
    <t>在不惊动哨兵的情况下 ，通过哥布林据点</t>
  </si>
  <si>
    <t>出其不意</t>
  </si>
  <si>
    <t>挖掘哥布林据点哨塔，使哨兵跌落</t>
  </si>
  <si>
    <t>神奇的火把I</t>
  </si>
  <si>
    <t>利用火把驱散矿洞据点内的蝙蝠</t>
  </si>
  <si>
    <t>神奇的火把II</t>
  </si>
  <si>
    <t>在矿洞内安插火把，利用火光减少杀人蜂的伤害</t>
  </si>
  <si>
    <t>神奇的火把III</t>
  </si>
  <si>
    <t>利用火把，诱使僵尸矿工发狂</t>
  </si>
  <si>
    <t>蒙混过关</t>
  </si>
  <si>
    <t>手持镐让矿工僵尸停止攻击</t>
  </si>
  <si>
    <t>落石</t>
  </si>
  <si>
    <t>在矿洞据点内挖掘矿石堆，获得随机矿产</t>
  </si>
  <si>
    <t>危险的蜂巢</t>
  </si>
  <si>
    <t>在矿洞据点内挖掘并获得2个杀人蜂巢</t>
  </si>
  <si>
    <t>脑洞大开</t>
  </si>
  <si>
    <t>利用矿洞据点的杀人蜂击杀哥布林据点怪</t>
  </si>
  <si>
    <t>吹灰之力II</t>
  </si>
  <si>
    <t>角色不受伤的情况下通过矿洞据点</t>
  </si>
  <si>
    <t>吹灰之力I</t>
  </si>
  <si>
    <t>角色不参与战斗的情况下，成功抵御一次怪物入侵</t>
  </si>
  <si>
    <t>镐不离手</t>
  </si>
  <si>
    <t>森林片区挖掘深度达到200</t>
  </si>
  <si>
    <t>眼界大开</t>
  </si>
  <si>
    <t>首次进入沙漠或雪原片区</t>
  </si>
  <si>
    <t>慷慨相助</t>
  </si>
  <si>
    <t>在商会委托中，完成一次材料捐赠</t>
  </si>
  <si>
    <t>#n_ID</t>
  </si>
  <si>
    <t>n_reward_param1_1</t>
  </si>
  <si>
    <t>n_reward_param2_1</t>
  </si>
  <si>
    <t>n_reward_param1_2</t>
  </si>
  <si>
    <t>n_reward_param2_2</t>
  </si>
  <si>
    <t>n_reward_param1_3</t>
  </si>
  <si>
    <t>n_reward_param2_3</t>
  </si>
  <si>
    <t>金币</t>
  </si>
  <si>
    <t>洗炼大师金工狼的徽章</t>
  </si>
  <si>
    <t>EXP</t>
  </si>
  <si>
    <t>凡娜的徽章</t>
  </si>
  <si>
    <t>铜矿</t>
  </si>
  <si>
    <t>初级宠物饲料</t>
  </si>
  <si>
    <t>铜锭</t>
  </si>
  <si>
    <t>银币</t>
  </si>
  <si>
    <t>勇气勋章</t>
  </si>
  <si>
    <t>女巫的扫帚</t>
  </si>
  <si>
    <t>森林地下实验室的钥匙</t>
  </si>
  <si>
    <t>刀匕双绝</t>
  </si>
  <si>
    <t>损坏的陷阱零件</t>
  </si>
  <si>
    <t>锡锭</t>
  </si>
  <si>
    <t>火鸡苗</t>
  </si>
  <si>
    <t>铜剑</t>
  </si>
  <si>
    <t>重生石</t>
  </si>
  <si>
    <t>琳希雅的徽章</t>
  </si>
  <si>
    <t>铅矿</t>
  </si>
  <si>
    <t>锡裤</t>
  </si>
  <si>
    <t>森林地宫探测器</t>
  </si>
  <si>
    <t>葛伯利的徽章</t>
  </si>
  <si>
    <t>能量结晶</t>
  </si>
  <si>
    <t>多克司．坚石的徽章</t>
  </si>
  <si>
    <t>铁锭</t>
  </si>
  <si>
    <t>钨锭</t>
  </si>
  <si>
    <t>银锭</t>
  </si>
  <si>
    <t>金锭</t>
  </si>
  <si>
    <t>初阶治愈药水</t>
  </si>
  <si>
    <t>初阶提神药水</t>
  </si>
  <si>
    <t>二阶治愈药水</t>
  </si>
  <si>
    <t>二阶提神药水</t>
  </si>
  <si>
    <t>初阶洗炼石</t>
  </si>
  <si>
    <t>初级极效精华水</t>
  </si>
  <si>
    <t>高阶洗炼石</t>
  </si>
  <si>
    <t>中级极效精华水</t>
  </si>
  <si>
    <t>改名券</t>
  </si>
  <si>
    <t>重铸核心</t>
  </si>
  <si>
    <t>高级极效精华水</t>
  </si>
  <si>
    <t>艾裘的徽章</t>
  </si>
  <si>
    <t>三阶治愈药水</t>
  </si>
  <si>
    <t>二阶生命药水</t>
  </si>
  <si>
    <t>三阶生命药水</t>
  </si>
  <si>
    <t>四阶生命药水</t>
  </si>
  <si>
    <t>魔力精华</t>
  </si>
  <si>
    <t>转盘积分</t>
  </si>
  <si>
    <t>物攻精华</t>
  </si>
  <si>
    <t>生命精华</t>
  </si>
  <si>
    <t>物防精华</t>
  </si>
  <si>
    <t>机械核心</t>
  </si>
  <si>
    <t>能量晶华</t>
  </si>
  <si>
    <t>木兽夹</t>
  </si>
  <si>
    <t>落石陷阱</t>
  </si>
  <si>
    <t>木拒马</t>
  </si>
  <si>
    <t>地刺陷阱</t>
  </si>
  <si>
    <t>德鲁伊的徽章</t>
  </si>
  <si>
    <t>中级宠物饲料</t>
  </si>
  <si>
    <t>高级宠物饲料</t>
  </si>
  <si>
    <t>铁矿</t>
  </si>
  <si>
    <t>灵魂碎片</t>
  </si>
  <si>
    <t>肖恩的徽章</t>
  </si>
  <si>
    <t>席薇亚．月桂的徽章</t>
  </si>
  <si>
    <t>挖矿许可证</t>
  </si>
  <si>
    <t>索格雷．铸心的徽章</t>
  </si>
  <si>
    <t>伊洛安．星风的徽章</t>
  </si>
  <si>
    <t>榭伦的徽章</t>
  </si>
  <si>
    <t>凯萨琳．奥那的徽章</t>
  </si>
  <si>
    <t>比约恩.雅各布森的徽章</t>
  </si>
  <si>
    <t>帕斯蒂亚大陆地图</t>
  </si>
  <si>
    <t>橡木</t>
  </si>
  <si>
    <t>罗莎.花开的徽章</t>
  </si>
  <si>
    <t>主题家具扭蛋</t>
  </si>
  <si>
    <t>蛋</t>
  </si>
  <si>
    <t>小麦</t>
  </si>
  <si>
    <t>面包</t>
  </si>
  <si>
    <t>稻米</t>
  </si>
  <si>
    <t>羊毛</t>
  </si>
  <si>
    <t>树木护身符</t>
  </si>
  <si>
    <t>属性精华随机礼包</t>
  </si>
  <si>
    <t>哥布林火枪</t>
  </si>
  <si>
    <t>木质护甲</t>
  </si>
  <si>
    <t>1级宠物技能书随机包</t>
  </si>
  <si>
    <t>设计图纸</t>
  </si>
  <si>
    <t>简易投影器</t>
  </si>
  <si>
    <t>龙血咒玉</t>
  </si>
  <si>
    <t>血咒火把</t>
  </si>
  <si>
    <t>企鹅蛋</t>
  </si>
  <si>
    <t>冥王的委托书</t>
  </si>
  <si>
    <t>四阶治愈药水</t>
  </si>
  <si>
    <t>三阶提神药水</t>
  </si>
  <si>
    <t>四阶提神药水</t>
  </si>
  <si>
    <t>二阶法力药水</t>
  </si>
  <si>
    <t>三阶法力药水</t>
  </si>
  <si>
    <t>四阶法力药水</t>
  </si>
  <si>
    <t>二阶生命甘泉</t>
  </si>
  <si>
    <t>三阶生命甘泉</t>
  </si>
  <si>
    <t>四阶生命甘泉</t>
  </si>
  <si>
    <t>古玩礼包1</t>
  </si>
  <si>
    <t>推荐序号</t>
  </si>
  <si>
    <t>砍砍砍</t>
  </si>
  <si>
    <t>跟随凡娜的指引，点击快捷栏中的新手镐，再点击任意一棵树木，砍倒它</t>
  </si>
  <si>
    <t>点击主界面的合成按钮，依循配方，合成并领取1个实木板墻（配方分类：合成-设施-结构类）</t>
  </si>
  <si>
    <t>搭盖完整的房间</t>
  </si>
  <si>
    <t>选中快捷栏中的木板墻，点击小屋的漏洞，将残破的地方补上，快速构建完整房间（完整小屋包含：封闭且大小合适的空间、门、照明家具、一定比例的背景墻）</t>
  </si>
  <si>
    <t>击杀1只野外怪物</t>
  </si>
  <si>
    <t>在野外挖掘并获得4个金属矿（不含煤矿）</t>
  </si>
  <si>
    <t>砧台升级</t>
  </si>
  <si>
    <t>站在小屋内的砧台旁，点击砧台上方的升级按钮，将简易砧台升级成铜砧</t>
  </si>
  <si>
    <t>合成铜锭</t>
  </si>
  <si>
    <t>点击主界面的合成按钮，依循配方，合成并领取1个铜锭（配方分类：合成-材料-矿石）</t>
  </si>
  <si>
    <t>称手的工具</t>
  </si>
  <si>
    <t>点击主界面的合成按钮，依循配方，合成并领取1把铜斧（配方分类：合成-装备-近战武器）</t>
  </si>
  <si>
    <t>在背包中，点击铜斧，进行装备，获得属性加成</t>
  </si>
  <si>
    <t>遭遇斧树桩</t>
  </si>
  <si>
    <t>走出水晶结界，往森林右边寻找2只斧树桩，并击杀它（坐标362 131附近）</t>
  </si>
  <si>
    <t>角色等级提升至5级（完成商会委托、战斗悬赏可获得大量经验）</t>
  </si>
  <si>
    <t>石块采集</t>
  </si>
  <si>
    <t>装备镐子后点击石块，利用镐子挖掘获得4个石块（新手小屋下方可获得石块）</t>
  </si>
  <si>
    <t>点击主界面的合成按钮，依循配方，合成并领取1个侧挂十字弩（配方分类：合成-设施-塔防类）</t>
  </si>
  <si>
    <t>将侧挂十字弩搭建在新手小屋的左侧或右侧外墙上，需有2格搭靠空间</t>
  </si>
  <si>
    <t>哥布林的喧嚣</t>
  </si>
  <si>
    <t>击退哥布林的入侵（至少击杀1只哥布林）</t>
  </si>
  <si>
    <t>崭新的家具</t>
  </si>
  <si>
    <t>合成并领取1张绿色品质的木床（配方分类：合成-设施-家具）</t>
  </si>
  <si>
    <t>舒适的小屋</t>
  </si>
  <si>
    <t>将木床摆放在房间内，提升房屋的舒适度</t>
  </si>
  <si>
    <t>在背包的徽章页签分类下，将背包内塔防大师-葛伯利的徽章，放置在水晶范围内任意1间空房间的背景墙上，使其入住</t>
  </si>
  <si>
    <t>忠实伙伴</t>
  </si>
  <si>
    <t>和塔防大师-葛伯利对话，将其设置为跟随战斗</t>
  </si>
  <si>
    <t>精英怪遭遇战</t>
  </si>
  <si>
    <t>往森林片区右边行走，寻找野外的蘑蘑打精英并击杀它（坐标462 125附近）</t>
  </si>
  <si>
    <t>角色等级提升至6级（完成商会委托、战斗悬赏可获得大量经验）</t>
  </si>
  <si>
    <t>合成锡甲</t>
  </si>
  <si>
    <t>点击主界面的合成按钮，依循配方，合成并领取1个锡甲（配方分类：合成-装备-衣服）</t>
  </si>
  <si>
    <t>装备锡甲</t>
  </si>
  <si>
    <t>在背包中，点击锡甲，进行装备，获得属性加成</t>
  </si>
  <si>
    <t>武器架的秘密</t>
  </si>
  <si>
    <t>利用镐子挖掘哥布林贼窟内的武器架，获得掉落的武器（趁夜晚哥布林睡觉时行动效率更高）</t>
  </si>
  <si>
    <t>装备铜甲</t>
  </si>
  <si>
    <t>点击伙伴塔防大师-葛伯利，在伙伴详情中为其装备哥布林贼窟内武器架获取的武器</t>
  </si>
  <si>
    <t>宠物</t>
  </si>
  <si>
    <t>从背包中选择任意一个宠物蛋进行孵化</t>
  </si>
  <si>
    <t>喂食</t>
  </si>
  <si>
    <t>进入宠物面板喂养饲料，提升它的等级（点击等级右侧的喂食按钮展开饲料界面）</t>
  </si>
  <si>
    <t>宠物出战</t>
  </si>
  <si>
    <t>选择任意1只宠物，将其设置为出战</t>
  </si>
  <si>
    <t>角色等级提升至7级（完成商会委托、战斗悬赏可获得大量经验）</t>
  </si>
  <si>
    <t>难缠的厨师</t>
  </si>
  <si>
    <t>进入森林右侧的哥布林贼窟，击杀哥布林厨师（坐标511 128 附近）</t>
  </si>
  <si>
    <t>哥布林的研究</t>
  </si>
  <si>
    <t>利用镐子挖掘哥布林贼窟内的集束火箭（试制品）。趁夜晚哥布林睡觉时行动效率更高</t>
  </si>
  <si>
    <t>集束火箭的威力</t>
  </si>
  <si>
    <t>将哥布林贼窟内获得的集束火箭，放置在小屋水晶的供能范围内，让集束火箭为你所用。</t>
  </si>
  <si>
    <t>合成陷阱</t>
  </si>
  <si>
    <t>进入合成界面，合成任意1个陷阱（合成--设施--陷阱类分页可见）</t>
  </si>
  <si>
    <t>埋伏</t>
  </si>
  <si>
    <t>将合成的陷阱，布置在小屋附近，让偷袭的哥布林感受一下陷阱的威力</t>
  </si>
  <si>
    <t>矿洞宝藏</t>
  </si>
  <si>
    <t>寻找小屋附近往地下延伸的矿洞（坐标398 130附近），挖掘矿洞内的精华</t>
  </si>
  <si>
    <t>精力充沛</t>
  </si>
  <si>
    <t>打开背包，选中相应的精华后进行使用，提升角色对应属性</t>
  </si>
  <si>
    <t>角色等级提升至8级（完成每日任务、商会委托、战斗悬赏可获得大量经验）</t>
  </si>
  <si>
    <t>寻找锡矿</t>
  </si>
  <si>
    <t>继续在地下矿洞中挖掘，采获锡矿</t>
  </si>
  <si>
    <t>锡盔武装</t>
  </si>
  <si>
    <t>利用锡矿合成锡盔（合成--装备--头盔分页可见），合成完毕后为角色装备锡盔</t>
  </si>
  <si>
    <t>在森林地表的右侧寻找到哥布林贼窟（坐标511 128 附近），击杀哥布林首领</t>
  </si>
  <si>
    <t>救援</t>
  </si>
  <si>
    <t>获得哥布林首领身上的牢笼钥匙</t>
  </si>
  <si>
    <t>地牢营救</t>
  </si>
  <si>
    <t>拯救地牢中的伙伴--盖锐尔（地牢位于哥布林贼窟下方）</t>
  </si>
  <si>
    <t>在水晶范围内搭建1间空房间，将背包内盖锐尔的徽章放置在空房间的背景墙上，使其入住</t>
  </si>
  <si>
    <t>大个子跟随</t>
  </si>
  <si>
    <t>和蛮族首领-盖锐尔对话，将其设置为战斗跟随</t>
  </si>
  <si>
    <t>角色等级提升至9级（完成每日任务、商会委托、战斗悬赏可获得大量经验）</t>
  </si>
  <si>
    <t>麦田的收获</t>
  </si>
  <si>
    <t>去野外采收获得小麦（小屋旁边的种植园里可以采获小麦）</t>
  </si>
  <si>
    <t>万能保姆</t>
  </si>
  <si>
    <t>利用采获的小麦，喂食小屋旁边栅栏内的火鸡（点击栅栏上方的饲料按钮，即可喂食小动物）</t>
  </si>
  <si>
    <t>播种</t>
  </si>
  <si>
    <t>种植小麦种子（将小麦种子放置在泥土地表面，完成播种）</t>
  </si>
  <si>
    <t>栅栏的馈赠</t>
  </si>
  <si>
    <t>从火鸡栅栏中，收获副产品--鸡蛋</t>
  </si>
  <si>
    <t>订单能手</t>
  </si>
  <si>
    <t>和水晶附近的商会委托员对话，任意完成1次商会委托订单</t>
  </si>
  <si>
    <t>伙伴入住</t>
  </si>
  <si>
    <t>在水晶范围内搭建1间空房间，将背包内园丁-萝莎．花开的徽章放置在空房间的背景墙上，使其入住</t>
  </si>
  <si>
    <t>角色等级提升至10级（完成每日任务、商会委托、战斗悬赏可获得大量经验）</t>
  </si>
  <si>
    <t>合成食物</t>
  </si>
  <si>
    <t>利用采获的小麦合成1个面包（合成--食物--主食分类可见）</t>
  </si>
  <si>
    <t>饥肠辘辘的伙伴</t>
  </si>
  <si>
    <t>将面包给予饲养员琳希雅</t>
  </si>
  <si>
    <t>在水晶范围内搭建1间空房间，将背包内饲养员-琳希雅的徽章放置在空房间的背景墙上，使其入住</t>
  </si>
  <si>
    <t>购买羊圈</t>
  </si>
  <si>
    <t>从饲养员-琳希雅处购买1个羊圈栅栏</t>
  </si>
  <si>
    <t>放置羊圈</t>
  </si>
  <si>
    <t>将羊圈栅栏放置在地面上</t>
  </si>
  <si>
    <t>动物喂养</t>
  </si>
  <si>
    <t>给羊进行1次喂食</t>
  </si>
  <si>
    <t>从羊圈栅栏中，收获副产品--羊肉</t>
  </si>
  <si>
    <t>烹饪羊排</t>
  </si>
  <si>
    <t>点击主界面的合成按钮，依循配方，合成1个烤羊腿（配方分类：合成-食物-主食）</t>
  </si>
  <si>
    <t>美味佳肴</t>
  </si>
  <si>
    <t>打开背包，选中烤羊腿进行使用，回复角色饱食度</t>
  </si>
  <si>
    <t>角色等级达到11级（完成每日任务、商会委托、战斗悬赏可获得大量经验）</t>
  </si>
  <si>
    <t>新世界</t>
  </si>
  <si>
    <t>在水晶附近找到传送管理员-席薇亚．月桂，传送至公共地图</t>
  </si>
  <si>
    <t>初识矿洞</t>
  </si>
  <si>
    <t>在公共地图上寻找矿洞管理员，与其对话进入初级矿洞（深入公共地图地下可找到矿洞管理员）</t>
  </si>
  <si>
    <t>收获矿石</t>
  </si>
  <si>
    <t>在初级矿洞中至少收获2个矿石</t>
  </si>
  <si>
    <t>崭新的饰品</t>
  </si>
  <si>
    <t>为蛮族首领-盖锐尔打造一件铜戒（配方分类：合成--装备--饰品）</t>
  </si>
  <si>
    <t>伙伴对话</t>
  </si>
  <si>
    <t>与蛮族首领-盖锐尔对话，打开详情界面</t>
  </si>
  <si>
    <t>#10000061</t>
  </si>
  <si>
    <t>伙伴的装备</t>
  </si>
  <si>
    <t>为蛮族首领-盖锐尔装备打造好的铜戒</t>
  </si>
  <si>
    <t>#10000062</t>
  </si>
  <si>
    <t>怪物悬赏令</t>
  </si>
  <si>
    <t>和水晶附近的商会委托员对话，成功完成3星以下的战斗悬赏</t>
  </si>
  <si>
    <t>#10000063</t>
  </si>
  <si>
    <t>角色等级达到12级（完成每日任务、商会委托、战斗悬赏可获得大量经验）</t>
  </si>
  <si>
    <t>#10000064</t>
  </si>
  <si>
    <t>宠物重生</t>
  </si>
  <si>
    <t>在宠物面板上，选择任意1只宠物进行重生</t>
  </si>
  <si>
    <t>#10000065</t>
  </si>
  <si>
    <t>宠物的养成</t>
  </si>
  <si>
    <t>选择任意宠物，为其喂食1个生命精华</t>
  </si>
  <si>
    <t>#10000066</t>
  </si>
  <si>
    <t>宠物的装备</t>
  </si>
  <si>
    <t>在背包内进行宠物装备鉴定后，选择任意1只宠物，为其穿戴。（装备位包含：护甲、饰品、项圈。）</t>
  </si>
  <si>
    <t>#10000067</t>
  </si>
  <si>
    <t>宠物新技能</t>
  </si>
  <si>
    <t>在背包内开启宠物技能书随机包，进入宠物技能标签页，点击学习按钮，为宠物习得1个新技能（若宠物自带技能与技能书技能重复，可更换一只宠物再次尝试）</t>
  </si>
  <si>
    <t>#10000068</t>
  </si>
  <si>
    <t>在森林地表的左侧寻找巴比诺矿洞，用镐子挖掘矿洞内的杀人蜂巢</t>
  </si>
  <si>
    <t>#10000069</t>
  </si>
  <si>
    <t>击杀2名巴比诺矿山内的僵尸旷工</t>
  </si>
  <si>
    <t>#10000070</t>
  </si>
  <si>
    <t>击杀巴比诺矿山内的僵尸首领（选择夜晚攻击僵尸首领更高效）</t>
  </si>
  <si>
    <t>#10000071</t>
  </si>
  <si>
    <t>将僵尸首领掉落的日记赠与巴比诺矿山入口处的老者，巴瑞.梅里特</t>
  </si>
  <si>
    <t>#10000072</t>
  </si>
  <si>
    <t>地宫探测</t>
  </si>
  <si>
    <t>将背包内的地宫探测器放入地图，并使用它获得森林地下实验室的大致方位</t>
  </si>
  <si>
    <t>#10000073</t>
  </si>
  <si>
    <t>探测器的指引</t>
  </si>
  <si>
    <t>将背包内的森林地宫探测器摆放在森林片区任意位置，点击探测器上方的按钮使其开始工作，并依循探测器的指引，找到地下实验室入口</t>
  </si>
  <si>
    <t>#10000074</t>
  </si>
  <si>
    <t>使用哥布林贼窟或矿洞内获得的地下实验室钥匙，打开其入口</t>
  </si>
  <si>
    <t>#10000075</t>
  </si>
  <si>
    <t>击杀地宫内5只僵尸</t>
  </si>
  <si>
    <t>#10000076</t>
  </si>
  <si>
    <t>击败森林地下实验室BOSS--疯狂炼金术士</t>
  </si>
  <si>
    <t>#10000077</t>
  </si>
  <si>
    <t>角色等级达到13级（完成特殊入侵事件挑战、每日任务、商会委托、战斗悬赏可获得大量经验）</t>
  </si>
  <si>
    <t>#10000078</t>
  </si>
  <si>
    <t>合成电磁塔</t>
  </si>
  <si>
    <t>将工作台升级至铁质工作台，并利用工作台合成塔防设施--电磁塔（合成--设施--塔防类分页可见）</t>
  </si>
  <si>
    <t>#10000079</t>
  </si>
  <si>
    <t>电磁塔放置</t>
  </si>
  <si>
    <t>将合成的电磁塔放置在遗迹水晶的供能范围内，使其生效</t>
  </si>
  <si>
    <t>#10000080</t>
  </si>
  <si>
    <t>电磁塔升级</t>
  </si>
  <si>
    <t>升级电磁塔装置，提升它的威力</t>
  </si>
  <si>
    <t>#10000081</t>
  </si>
  <si>
    <t>升级十字弩</t>
  </si>
  <si>
    <t>将塔防设施---侧挂十字弩的等级提升至5级</t>
  </si>
  <si>
    <t>#10000082</t>
  </si>
  <si>
    <t>十字弩的进阶</t>
  </si>
  <si>
    <t>将侧挂十字弩进阶一个等级</t>
  </si>
  <si>
    <t>#10000083</t>
  </si>
  <si>
    <t>升级遗迹水晶</t>
  </si>
  <si>
    <t>升级遗迹水晶，扩大其供能范围</t>
  </si>
  <si>
    <t>#10000084</t>
  </si>
  <si>
    <t>角色等级达到14级（完成特殊入侵事件挑战、每日任务、商会委托、战斗悬赏可获得大量经验）</t>
  </si>
  <si>
    <t>#10000085</t>
  </si>
  <si>
    <t>首次进入沙漠片区（可通过森林生态右侧的传送门进入）</t>
  </si>
  <si>
    <t>#10000086</t>
  </si>
  <si>
    <t>指点迷津</t>
  </si>
  <si>
    <t>寻找蚁穴据点，与蚁穴入口的生物爱好者对话，了解蚂蚁的习性</t>
  </si>
  <si>
    <t>#10000087</t>
  </si>
  <si>
    <t>蚁穴之灾</t>
  </si>
  <si>
    <t>击杀蚁穴内任意5只蚂蚁</t>
  </si>
  <si>
    <t>#10000088</t>
  </si>
  <si>
    <t>蚁后的进击</t>
  </si>
  <si>
    <t>通过击杀蚁后，唤醒蚁穴下方石化的遗迹魔像</t>
  </si>
  <si>
    <t>#10000089</t>
  </si>
  <si>
    <t>击杀恶灵</t>
  </si>
  <si>
    <t>击杀遗迹魔像</t>
  </si>
  <si>
    <t>#10000090</t>
  </si>
  <si>
    <t>角色等级达到15级（完成特殊入侵事件挑战、每日任务、商会委托、战斗悬赏可获得大量经验）</t>
  </si>
  <si>
    <t>#10000091</t>
  </si>
  <si>
    <t>飞船整备</t>
  </si>
  <si>
    <t>与水晶附近的飞船管理员对话，进入飞船整备场景</t>
  </si>
  <si>
    <t>#10000092</t>
  </si>
  <si>
    <t>飞船上的伙伴</t>
  </si>
  <si>
    <t>在飞船整备场景中放置1个伙伴徽章</t>
  </si>
  <si>
    <t>#10000093</t>
  </si>
  <si>
    <t>魂塔放置</t>
  </si>
  <si>
    <t>在飞船整备场景中安装任意1个投影器</t>
  </si>
  <si>
    <t>#10000094</t>
  </si>
  <si>
    <t>魂塔提升</t>
  </si>
  <si>
    <t>将飞船整备场景中的投影器提升1个等级</t>
  </si>
  <si>
    <t>#10000095</t>
  </si>
  <si>
    <t>灵魂解锁</t>
  </si>
  <si>
    <t>在投影器中安装任意怪物的灵魂</t>
  </si>
  <si>
    <t>#10000096</t>
  </si>
  <si>
    <t>主炮升级</t>
  </si>
  <si>
    <t>进入飞船整备界面，点击主炮按钮，进行主炮升级</t>
  </si>
  <si>
    <t>#10000097</t>
  </si>
  <si>
    <t>空艇掠夺</t>
  </si>
  <si>
    <t>与飞船管理员对话，完成1次空艇掠夺</t>
  </si>
  <si>
    <t>#10000098</t>
  </si>
  <si>
    <t>角色等级达到16级（完成特殊入侵事件挑战、每日任务、商会委托、战斗悬赏可获得大量经验）</t>
  </si>
  <si>
    <t>#10000099</t>
  </si>
  <si>
    <t>血月入侵</t>
  </si>
  <si>
    <t>在背包中使用龙血咒玉，触发1次血月入侵</t>
  </si>
  <si>
    <t>#10000100</t>
  </si>
  <si>
    <t>击杀血月怪</t>
  </si>
  <si>
    <t>击杀任意5只血月入侵怪</t>
  </si>
  <si>
    <t>#10001001</t>
  </si>
  <si>
    <t>血月终章</t>
  </si>
  <si>
    <t>击杀血月入侵BOSS</t>
  </si>
  <si>
    <t>#10001002</t>
  </si>
  <si>
    <t>地火魔杖</t>
  </si>
  <si>
    <t>利用血月怪物的掉落材料合成1个地火魔杖（需要升级至铁砧解锁配方）</t>
  </si>
  <si>
    <t>初识雪原</t>
  </si>
  <si>
    <t>首次进入雪原片区（可通过森林生态左侧的传送门进入）</t>
  </si>
  <si>
    <t>击杀企鹅</t>
  </si>
  <si>
    <t>寻找雪原片区的企鹅圣殿，击杀圣殿内任意3只企鹅</t>
  </si>
  <si>
    <t>击杀女妖奴仆</t>
  </si>
  <si>
    <t>消灭圣殿内的女妖奴仆</t>
  </si>
  <si>
    <t>女妖封印</t>
  </si>
  <si>
    <t>点击两侧的魂灯激活石棺中的冰雪女妖BOSS，并将其消灭解除远古冰封封印</t>
  </si>
  <si>
    <t>长老之杖</t>
  </si>
  <si>
    <t>挖掘远古冰封，获得长老之杖</t>
  </si>
  <si>
    <t>角色等级达到17级（完成特殊入侵事件挑战、每日任务、商会委托、战斗悬赏可获得大量经验）</t>
  </si>
  <si>
    <t>沙漠宫殿</t>
  </si>
  <si>
    <t>在沙漠片区地下，找到沙漠宫殿入口（可寻找伊洛安.星风购买沙漠地宫探测器）</t>
  </si>
  <si>
    <t>宫殿大门</t>
  </si>
  <si>
    <t>利用沙漠宫殿钥匙开启其大门</t>
  </si>
  <si>
    <t>地宫侵袭</t>
  </si>
  <si>
    <t>击杀沙漠宫殿内任意怪物10只</t>
  </si>
  <si>
    <t>地宫凯旋</t>
  </si>
  <si>
    <t>击败沙漠宫殿BOSS---遗迹守护者</t>
  </si>
  <si>
    <t>角色等级达到18级（完成特殊入侵事件挑战、每日任务、商会委托、战斗悬赏可获得大量经验）</t>
  </si>
  <si>
    <t>徽章的兑换</t>
  </si>
  <si>
    <t>寻找水晶附近的商会委托员，兑换1个外交官徽章</t>
  </si>
  <si>
    <t>搭建完整的房间，将外交官的徽章放置在完整房间的背景墙上，使其入住</t>
  </si>
  <si>
    <t>通商交易</t>
  </si>
  <si>
    <t>与通商队伍的首领对话，进行1次通商交易</t>
  </si>
  <si>
    <t>以物换物</t>
  </si>
  <si>
    <t>与通商队伍的首领对话，进行1次以物换物</t>
  </si>
  <si>
    <t>角色等级达到19级（完成特殊入侵事件挑战、每日任务、商会委托、战斗悬赏可获得大量经验）</t>
  </si>
  <si>
    <t>初识冥界大陆</t>
  </si>
  <si>
    <t>进入公共地图，寻找副本管理员，与其对话进入冥界大陆副本（可选择创建队伍或加入队伍）</t>
  </si>
  <si>
    <t>冥界大陆的扫荡</t>
  </si>
  <si>
    <t>在冥界大陆（简单难度）副本中至少击杀10只怪物</t>
  </si>
  <si>
    <t>击杀牛头人</t>
  </si>
  <si>
    <t>击杀冥界大陆（简单难度）副本BOSS---牛头人（建议组队）</t>
  </si>
  <si>
    <t>角色等级达到20级（完成特殊入侵事件挑战、每日任务、商会委托、战斗悬赏可获得大量经验）</t>
  </si>
  <si>
    <t>雪原地宫</t>
  </si>
  <si>
    <t>利用雪原地宫钥匙开启雪原地宫的大门</t>
  </si>
  <si>
    <t>击杀雪原地宫内任意怪物10只</t>
  </si>
  <si>
    <t>击败雪原地宫BOSS---过去的冒险者</t>
  </si>
  <si>
    <t>初识腐地</t>
  </si>
  <si>
    <t>首次进入腐地片区（可通过沙漠生态右侧的传送门进入）</t>
  </si>
  <si>
    <t>击杀触手</t>
  </si>
  <si>
    <t>寻找腐地据点，击杀据点内的触手</t>
  </si>
  <si>
    <t>腐地围剿</t>
  </si>
  <si>
    <t>击杀腐地据点内任意怪物10只</t>
  </si>
  <si>
    <t>击杀腐化巨人</t>
  </si>
  <si>
    <t>击杀据点内的腐化巨人，获得巨人心脏</t>
  </si>
  <si>
    <t>龙心兑换</t>
  </si>
  <si>
    <t>使用巨人心脏在龙心祭坛处兑换龙珠</t>
  </si>
  <si>
    <t>腐地地宫</t>
  </si>
  <si>
    <t>利用腐地地宫钥匙开启腐地地宫的大门</t>
  </si>
  <si>
    <t>击杀腐地地宫内任意怪物10只</t>
  </si>
  <si>
    <t>击败腐地地宫BOSS---腐化祭司</t>
  </si>
  <si>
    <t>角色等级达到25级</t>
  </si>
  <si>
    <t>初识丛林</t>
  </si>
  <si>
    <t>首次进入丛林片区（可通过雪原生态左侧的传送门进入）</t>
  </si>
  <si>
    <t>击杀猎狗</t>
  </si>
  <si>
    <t>寻找丛林据点，击杀神木祭坛附近守卫的猎狗</t>
  </si>
  <si>
    <t>击杀石头人</t>
  </si>
  <si>
    <t>击杀神木祭坛内被唤醒的石头傀儡</t>
  </si>
  <si>
    <t>食人族的末日</t>
  </si>
  <si>
    <t>击杀神木祭坛附近5只食人族部落的怪物</t>
  </si>
  <si>
    <t>图腾之力</t>
  </si>
  <si>
    <t>摧毁神木祭坛内部的图腾之力，使食人族部落陷入虚弱状态</t>
  </si>
  <si>
    <t>击杀大祭司</t>
  </si>
  <si>
    <t>击杀力量源泉---食人族大祭司</t>
  </si>
  <si>
    <t>腐化恶魔</t>
  </si>
  <si>
    <t>击杀5只经由异教徒腐化的恶魔怪物</t>
  </si>
  <si>
    <t>击杀异教徒</t>
  </si>
  <si>
    <t>击杀黑暗腐化的罪魁祸首--异教徒，净化神木祭坛</t>
  </si>
  <si>
    <t>击杀原始荆棘</t>
  </si>
  <si>
    <t>击杀丛林据点BOSS---原始荆棘</t>
  </si>
  <si>
    <t>奇异果实</t>
  </si>
  <si>
    <t>集齐神木祭坛上任意奇异果实3个（绿果实、黄果实、红果实）</t>
  </si>
  <si>
    <t>丛林地宫</t>
  </si>
  <si>
    <t>利用丛林地宫钥匙开启丛林地宫的大门</t>
  </si>
  <si>
    <t>击杀丛林地宫内任意怪物10只</t>
  </si>
  <si>
    <t>击败丛林地宫BOSS---树精狂战士</t>
  </si>
  <si>
    <t>#10006001</t>
  </si>
  <si>
    <t>#10006002</t>
  </si>
  <si>
    <t>#10006003</t>
  </si>
  <si>
    <t>#10006004</t>
  </si>
  <si>
    <t>#10006005</t>
  </si>
  <si>
    <t>#10006006</t>
  </si>
  <si>
    <t>#10006007</t>
  </si>
  <si>
    <t>#10006008</t>
  </si>
  <si>
    <t>#10006009</t>
  </si>
  <si>
    <t>#10006010</t>
  </si>
  <si>
    <t>#20005001</t>
  </si>
  <si>
    <t>#20005002</t>
  </si>
  <si>
    <t>#20005003</t>
  </si>
  <si>
    <t>#20005004</t>
  </si>
  <si>
    <t>#20005005</t>
  </si>
  <si>
    <t>#20005006</t>
  </si>
  <si>
    <t>#20005007</t>
  </si>
  <si>
    <t>#20005008</t>
  </si>
  <si>
    <t>#20005009</t>
  </si>
  <si>
    <t>#20005010</t>
  </si>
  <si>
    <t>#20005011</t>
  </si>
  <si>
    <t>#30018001</t>
  </si>
  <si>
    <t>#30018002</t>
  </si>
  <si>
    <t>#30018003</t>
  </si>
  <si>
    <t>#30018004</t>
  </si>
  <si>
    <t>#30018005</t>
  </si>
  <si>
    <t>#30018006</t>
  </si>
  <si>
    <t>#30019001</t>
  </si>
  <si>
    <t>#30019002</t>
  </si>
  <si>
    <t>#30019003</t>
  </si>
  <si>
    <t>#30019004</t>
  </si>
  <si>
    <t>#30019005</t>
  </si>
  <si>
    <t>#30019006</t>
  </si>
  <si>
    <t>#30022001</t>
  </si>
  <si>
    <t>#30023001</t>
  </si>
  <si>
    <t>#30024001</t>
  </si>
  <si>
    <t>#30025001</t>
  </si>
  <si>
    <t>#30026001</t>
  </si>
  <si>
    <t>#30027001</t>
  </si>
  <si>
    <t>#30028001</t>
  </si>
  <si>
    <t>#30029001</t>
  </si>
  <si>
    <t>#30030001</t>
  </si>
  <si>
    <t>#30031001</t>
  </si>
  <si>
    <t>#30032001</t>
  </si>
  <si>
    <t>#30033001</t>
  </si>
  <si>
    <t>#30034001</t>
  </si>
  <si>
    <t>#60101001</t>
  </si>
  <si>
    <t>#60105001</t>
  </si>
  <si>
    <t>#60107001</t>
  </si>
  <si>
    <t>#60108001</t>
  </si>
  <si>
    <t>#60109001</t>
  </si>
  <si>
    <t>#60201001</t>
  </si>
  <si>
    <t>#60202001</t>
  </si>
  <si>
    <t>#60203001</t>
  </si>
  <si>
    <t>#60204001</t>
  </si>
  <si>
    <t>#60301001</t>
  </si>
  <si>
    <t>#60302001</t>
  </si>
  <si>
    <t>#60303001</t>
  </si>
  <si>
    <t>#60304001</t>
  </si>
  <si>
    <t>#60305001</t>
  </si>
  <si>
    <t>#60401001</t>
  </si>
  <si>
    <t>#60402001</t>
  </si>
  <si>
    <t>#60403001</t>
  </si>
  <si>
    <t>#60404001</t>
  </si>
  <si>
    <t>#60405001</t>
  </si>
  <si>
    <t>#60406001</t>
  </si>
  <si>
    <t>#60407001</t>
  </si>
  <si>
    <t>#70701001</t>
  </si>
  <si>
    <t>#71701001</t>
  </si>
  <si>
    <t>#78401001</t>
  </si>
  <si>
    <t>#90220001</t>
  </si>
  <si>
    <t>#75201001</t>
  </si>
  <si>
    <t>#75301001</t>
  </si>
  <si>
    <t>#76401001</t>
  </si>
  <si>
    <t>#77201001</t>
  </si>
  <si>
    <t>#90224001</t>
  </si>
  <si>
    <t>#90083001</t>
  </si>
  <si>
    <t>#90084001</t>
  </si>
  <si>
    <t>#90085001</t>
  </si>
  <si>
    <t>#90086001</t>
  </si>
  <si>
    <t>#90087001</t>
  </si>
  <si>
    <t>#79012001</t>
  </si>
  <si>
    <t>#90300001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</si>
</sst>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2"/>
      <color rgb="FF000000"/>
      <name val="宋体"/>
      <charset val="136"/>
    </font>
    <font>
      <sz val="12"/>
      <color rgb="FFFF0000"/>
      <name val="宋体"/>
      <charset val="134"/>
    </font>
    <font>
      <sz val="12"/>
      <name val="微软雅黑"/>
      <charset val="134"/>
    </font>
    <font>
      <sz val="11"/>
      <color indexed="55"/>
      <name val="宋体"/>
      <charset val="134"/>
    </font>
    <font>
      <b/>
      <sz val="12"/>
      <color rgb="FF000000"/>
      <name val="宋体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微软雅黑"/>
      <charset val="134"/>
    </font>
    <font>
      <sz val="11"/>
      <color indexed="45"/>
      <name val="微软雅黑"/>
      <charset val="134"/>
    </font>
    <font>
      <sz val="12"/>
      <color indexed="45"/>
      <name val="微软雅黑"/>
      <charset val="134"/>
    </font>
    <font>
      <sz val="12"/>
      <color rgb="FFFF0000"/>
      <name val="微软雅黑"/>
      <charset val="134"/>
    </font>
    <font>
      <sz val="12"/>
      <name val="宋体"/>
      <charset val="134"/>
    </font>
    <font>
      <sz val="12"/>
      <color rgb="FF000000"/>
      <name val="宋体"/>
      <charset val="134"/>
    </font>
    <font>
      <sz val="11"/>
      <color rgb="FFFF0000"/>
      <name val="微软雅黑"/>
      <charset val="134"/>
    </font>
    <font>
      <b/>
      <sz val="14"/>
      <color rgb="FF404040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indexed="55"/>
      <name val="宋体"/>
      <charset val="134"/>
    </font>
    <font>
      <i/>
      <sz val="11"/>
      <color rgb="FF7F7F7F"/>
      <name val="宋体"/>
      <charset val="134"/>
      <scheme val="minor"/>
    </font>
    <font>
      <sz val="9"/>
      <color rgb="FF000000"/>
      <name val="宋体"/>
      <charset val="134"/>
    </font>
    <font>
      <sz val="9"/>
      <color rgb="FF000000"/>
      <name val="MingLiU"/>
      <charset val="136"/>
    </font>
    <font>
      <sz val="12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9" borderId="1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0" borderId="15" applyNumberFormat="0" applyAlignment="0" applyProtection="0">
      <alignment vertical="center"/>
    </xf>
    <xf numFmtId="0" fontId="24" fillId="11" borderId="16" applyNumberFormat="0" applyAlignment="0" applyProtection="0">
      <alignment vertical="center"/>
    </xf>
    <xf numFmtId="0" fontId="25" fillId="11" borderId="15" applyNumberFormat="0" applyAlignment="0" applyProtection="0">
      <alignment vertical="center"/>
    </xf>
    <xf numFmtId="0" fontId="26" fillId="12" borderId="17" applyNumberFormat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NumberFormat="1" applyFont="1" applyFill="1" applyBorder="1" applyAlignment="1" applyProtection="1"/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2" borderId="1" xfId="5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7" fillId="2" borderId="1" xfId="51" applyFont="1" applyFill="1" applyBorder="1" applyAlignment="1">
      <alignment horizontal="center" vertical="center" wrapText="1"/>
    </xf>
    <xf numFmtId="0" fontId="1" fillId="0" borderId="0" xfId="0" applyNumberFormat="1" applyFont="1">
      <alignment vertical="center"/>
    </xf>
    <xf numFmtId="0" fontId="6" fillId="3" borderId="1" xfId="51" applyFill="1" applyBorder="1" applyAlignment="1">
      <alignment horizontal="center" vertical="center" wrapText="1"/>
    </xf>
    <xf numFmtId="0" fontId="7" fillId="4" borderId="1" xfId="51" applyFont="1" applyFill="1" applyBorder="1" applyAlignment="1">
      <alignment horizontal="center" vertical="center" wrapText="1"/>
    </xf>
    <xf numFmtId="0" fontId="6" fillId="0" borderId="1" xfId="51" applyFill="1" applyBorder="1" applyAlignment="1">
      <alignment horizontal="center" vertical="center" wrapText="1"/>
    </xf>
    <xf numFmtId="0" fontId="7" fillId="3" borderId="1" xfId="5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2" xfId="51" applyFill="1" applyBorder="1" applyAlignment="1">
      <alignment horizontal="center" vertical="center" wrapText="1"/>
    </xf>
    <xf numFmtId="0" fontId="7" fillId="2" borderId="2" xfId="5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0" borderId="1" xfId="11" applyFont="1" applyFill="1" applyBorder="1" applyAlignment="1">
      <alignment horizontal="center" vertical="center"/>
    </xf>
    <xf numFmtId="0" fontId="2" fillId="0" borderId="1" xfId="1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/>
    </xf>
    <xf numFmtId="0" fontId="3" fillId="5" borderId="0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/>
    </xf>
    <xf numFmtId="0" fontId="10" fillId="3" borderId="0" xfId="0" applyNumberFormat="1" applyFont="1" applyFill="1" applyBorder="1" applyAlignment="1" applyProtection="1">
      <alignment horizontal="center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2" fillId="3" borderId="0" xfId="0" applyNumberFormat="1" applyFont="1" applyFill="1" applyBorder="1" applyAlignment="1" applyProtection="1">
      <alignment horizontal="center" vertical="center"/>
    </xf>
    <xf numFmtId="0" fontId="9" fillId="3" borderId="4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6" borderId="1" xfId="5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6" fillId="2" borderId="2" xfId="51" applyFill="1" applyBorder="1" applyAlignment="1">
      <alignment horizontal="center" vertical="center" wrapText="1"/>
    </xf>
    <xf numFmtId="0" fontId="0" fillId="0" borderId="1" xfId="0" applyNumberFormat="1" applyBorder="1">
      <alignment vertical="center"/>
    </xf>
    <xf numFmtId="0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2" fillId="3" borderId="1" xfId="1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7" borderId="1" xfId="1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1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>
      <alignment vertical="center"/>
    </xf>
    <xf numFmtId="0" fontId="8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0" borderId="0" xfId="50" applyFont="1" applyFill="1" applyBorder="1">
      <alignment vertical="center"/>
    </xf>
    <xf numFmtId="0" fontId="14" fillId="0" borderId="0" xfId="5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/>
    <xf numFmtId="0" fontId="14" fillId="0" borderId="0" xfId="0" applyFont="1" applyFill="1" applyAlignment="1"/>
    <xf numFmtId="0" fontId="14" fillId="3" borderId="0" xfId="0" applyFont="1" applyFill="1" applyAlignment="1"/>
    <xf numFmtId="0" fontId="8" fillId="0" borderId="0" xfId="53" applyFont="1" applyFill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7" borderId="0" xfId="0" applyFont="1" applyFill="1">
      <alignment vertical="center"/>
    </xf>
    <xf numFmtId="0" fontId="14" fillId="7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13" fillId="0" borderId="0" xfId="11" applyAlignment="1">
      <alignment horizontal="left" vertical="center"/>
    </xf>
    <xf numFmtId="0" fontId="12" fillId="0" borderId="0" xfId="11" applyFont="1" applyAlignment="1">
      <alignment horizontal="left" vertical="center"/>
    </xf>
    <xf numFmtId="0" fontId="1" fillId="0" borderId="0" xfId="11" applyFont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2" fillId="0" borderId="2" xfId="11" applyFont="1" applyFill="1" applyBorder="1" applyAlignment="1">
      <alignment horizontal="center" vertical="center" wrapText="1"/>
    </xf>
    <xf numFmtId="0" fontId="2" fillId="0" borderId="4" xfId="1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11" fillId="0" borderId="1" xfId="11" applyFont="1" applyFill="1" applyBorder="1" applyAlignment="1">
      <alignment horizontal="center" vertical="center"/>
    </xf>
    <xf numFmtId="0" fontId="11" fillId="0" borderId="1" xfId="1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</cellXfs>
  <cellStyles count="5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Excel Built-in Explanatory Text" xfId="49"/>
    <cellStyle name="常规 10" xfId="50"/>
    <cellStyle name="常规 2" xfId="51"/>
    <cellStyle name="常规 2 2" xfId="52"/>
    <cellStyle name="常规 23" xfId="53"/>
    <cellStyle name="常规 3" xfId="54"/>
    <cellStyle name="常规 4" xfId="55"/>
    <cellStyle name="解释性文本 2" xfId="56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hieveRewar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te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Table"/>
      <sheetName val="Sheet1"/>
      <sheetName val="Sheet2"/>
      <sheetName val="Sheet3"/>
    </sheetNames>
    <sheetDataSet>
      <sheetData sheetId="0">
        <row r="1">
          <cell r="A1" t="str">
            <v>#測試使用的 Table</v>
          </cell>
        </row>
        <row r="2">
          <cell r="A2" t="str">
            <v>[TABLE]</v>
          </cell>
          <cell r="B2" t="str">
            <v>AchieveReward</v>
          </cell>
        </row>
        <row r="2">
          <cell r="E2" t="str">
            <v>成就獎勵</v>
          </cell>
        </row>
        <row r="3">
          <cell r="A3" t="str">
            <v>#ID</v>
          </cell>
          <cell r="B3" t="str">
            <v>物品獎勵_第1格</v>
          </cell>
        </row>
        <row r="3">
          <cell r="F3" t="str">
            <v>物品獎勵_第2格</v>
          </cell>
        </row>
        <row r="3">
          <cell r="I3" t="str">
            <v>物品獎勵_第3格</v>
          </cell>
        </row>
        <row r="4">
          <cell r="B4" t="str">
            <v>(1)獎勵類型</v>
          </cell>
        </row>
        <row r="4">
          <cell r="D4" t="str">
            <v>(1)參數1</v>
          </cell>
          <cell r="E4" t="str">
            <v>(1)參數2</v>
          </cell>
          <cell r="F4" t="str">
            <v>(2)獎勵類型</v>
          </cell>
          <cell r="G4" t="str">
            <v>(2)參數1</v>
          </cell>
          <cell r="H4" t="str">
            <v>(2)參數2</v>
          </cell>
          <cell r="I4" t="str">
            <v>(3)獎勵類型</v>
          </cell>
          <cell r="J4" t="str">
            <v>(3)參數1</v>
          </cell>
        </row>
        <row r="5">
          <cell r="A5" t="str">
            <v>n_ID</v>
          </cell>
          <cell r="B5" t="str">
            <v>n_reward_type_1</v>
          </cell>
        </row>
        <row r="5">
          <cell r="D5" t="str">
            <v>n_reward_param1_1</v>
          </cell>
          <cell r="E5" t="str">
            <v>n_reward_param2_1</v>
          </cell>
          <cell r="F5" t="str">
            <v>n_reward_type_2</v>
          </cell>
          <cell r="G5" t="str">
            <v>n_reward_param1_2</v>
          </cell>
          <cell r="H5" t="str">
            <v>n_reward_param2_2</v>
          </cell>
          <cell r="I5" t="str">
            <v>n_reward_type_3</v>
          </cell>
          <cell r="J5" t="str">
            <v>n_reward_param1_3</v>
          </cell>
        </row>
        <row r="6">
          <cell r="A6">
            <v>1</v>
          </cell>
          <cell r="B6">
            <v>1</v>
          </cell>
        </row>
        <row r="6">
          <cell r="D6">
            <v>351</v>
          </cell>
          <cell r="E6">
            <v>1</v>
          </cell>
          <cell r="F6">
            <v>1</v>
          </cell>
          <cell r="G6">
            <v>352</v>
          </cell>
          <cell r="H6">
            <v>2</v>
          </cell>
          <cell r="I6">
            <v>1</v>
          </cell>
          <cell r="J6">
            <v>353</v>
          </cell>
        </row>
        <row r="7">
          <cell r="A7" t="str">
            <v>#1~1000 程式測試使用,請勿更動</v>
          </cell>
        </row>
        <row r="8">
          <cell r="A8">
            <v>1001</v>
          </cell>
          <cell r="B8">
            <v>1</v>
          </cell>
          <cell r="C8" t="str">
            <v>&amp;lt;n&amp;gt;总成就点数达到&amp;lt;/&amp;gt;&amp;lt;red&amp;gt;{0}/{1}&amp;lt;/&amp;gt;&amp;lt;n&amp;gt;点。&amp;lt;/&amp;gt;</v>
          </cell>
          <cell r="D8">
            <v>99</v>
          </cell>
          <cell r="E8">
            <v>10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>
            <v>1002</v>
          </cell>
          <cell r="B9">
            <v>1</v>
          </cell>
          <cell r="C9" t="str">
            <v>&amp;lt;n&amp;gt;总成就点数达到&amp;lt;/&amp;gt;&amp;lt;red&amp;gt;{0}/{1}&amp;lt;/&amp;gt;&amp;lt;n&amp;gt;点。&amp;lt;/&amp;gt;</v>
          </cell>
          <cell r="D9">
            <v>99</v>
          </cell>
          <cell r="E9">
            <v>15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>
            <v>1003</v>
          </cell>
          <cell r="B10">
            <v>1</v>
          </cell>
          <cell r="C10" t="str">
            <v>&amp;lt;n&amp;gt;总成就点数达到&amp;lt;/&amp;gt;&amp;lt;red&amp;gt;{0}/{1}&amp;lt;/&amp;gt;&amp;lt;n&amp;gt;点。&amp;lt;/&amp;gt;</v>
          </cell>
          <cell r="D10">
            <v>99</v>
          </cell>
          <cell r="E10">
            <v>20</v>
          </cell>
          <cell r="F10">
            <v>1</v>
          </cell>
          <cell r="G10">
            <v>1320026</v>
          </cell>
          <cell r="H10">
            <v>1</v>
          </cell>
          <cell r="I10">
            <v>0</v>
          </cell>
          <cell r="J10">
            <v>0</v>
          </cell>
        </row>
        <row r="11">
          <cell r="A11">
            <v>1004</v>
          </cell>
          <cell r="B11">
            <v>1</v>
          </cell>
          <cell r="C11" t="str">
            <v>&amp;lt;n&amp;gt;总成就点数达到&amp;lt;/&amp;gt;&amp;lt;red&amp;gt;{0}/{1}&amp;lt;/&amp;gt;&amp;lt;n&amp;gt;点。&amp;lt;/&amp;gt;</v>
          </cell>
          <cell r="D11">
            <v>99</v>
          </cell>
          <cell r="E11">
            <v>25</v>
          </cell>
          <cell r="F11">
            <v>1</v>
          </cell>
          <cell r="G11">
            <v>1320028</v>
          </cell>
          <cell r="H11">
            <v>1</v>
          </cell>
          <cell r="I11">
            <v>0</v>
          </cell>
          <cell r="J11">
            <v>0</v>
          </cell>
        </row>
        <row r="12">
          <cell r="A12">
            <v>1005</v>
          </cell>
          <cell r="B12">
            <v>1</v>
          </cell>
          <cell r="C12" t="str">
            <v>&amp;lt;n&amp;gt;总成就点数达到&amp;lt;/&amp;gt;&amp;lt;red&amp;gt;{0}/{1}&amp;lt;/&amp;gt;&amp;lt;n&amp;gt;点。&amp;lt;/&amp;gt;</v>
          </cell>
          <cell r="D12">
            <v>99</v>
          </cell>
          <cell r="E12">
            <v>30</v>
          </cell>
          <cell r="F12">
            <v>1</v>
          </cell>
          <cell r="G12">
            <v>1320030</v>
          </cell>
          <cell r="H12">
            <v>1</v>
          </cell>
          <cell r="I12">
            <v>0</v>
          </cell>
          <cell r="J12">
            <v>0</v>
          </cell>
        </row>
        <row r="13">
          <cell r="A13">
            <v>1006</v>
          </cell>
          <cell r="B13">
            <v>1</v>
          </cell>
          <cell r="C13" t="str">
            <v>&amp;lt;n&amp;gt;总成就点数达到&amp;lt;/&amp;gt;&amp;lt;red&amp;gt;{0}/{1}&amp;lt;/&amp;gt;&amp;lt;n&amp;gt;点。&amp;lt;/&amp;gt;</v>
          </cell>
          <cell r="D13">
            <v>99</v>
          </cell>
          <cell r="E13">
            <v>40</v>
          </cell>
          <cell r="F13">
            <v>1</v>
          </cell>
          <cell r="G13">
            <v>1320034</v>
          </cell>
          <cell r="H13">
            <v>1</v>
          </cell>
          <cell r="I13">
            <v>0</v>
          </cell>
          <cell r="J13">
            <v>0</v>
          </cell>
        </row>
        <row r="14">
          <cell r="A14">
            <v>1007</v>
          </cell>
          <cell r="B14">
            <v>1</v>
          </cell>
          <cell r="C14" t="str">
            <v>&amp;lt;n&amp;gt;总成就点数达到&amp;lt;/&amp;gt;&amp;lt;red&amp;gt;{0}/{1}&amp;lt;/&amp;gt;&amp;lt;n&amp;gt;点。&amp;lt;/&amp;gt;</v>
          </cell>
          <cell r="D14">
            <v>99</v>
          </cell>
          <cell r="E14">
            <v>50</v>
          </cell>
          <cell r="F14">
            <v>1</v>
          </cell>
          <cell r="G14">
            <v>1320037</v>
          </cell>
          <cell r="H14">
            <v>1</v>
          </cell>
          <cell r="I14">
            <v>0</v>
          </cell>
          <cell r="J14">
            <v>0</v>
          </cell>
        </row>
        <row r="15">
          <cell r="A15">
            <v>1008</v>
          </cell>
          <cell r="B15">
            <v>1</v>
          </cell>
          <cell r="C15" t="str">
            <v>&amp;lt;n&amp;gt;总成就点数达到&amp;lt;/&amp;gt;&amp;lt;red&amp;gt;{0}/{1}&amp;lt;/&amp;gt;&amp;lt;n&amp;gt;点。&amp;lt;/&amp;gt;</v>
          </cell>
          <cell r="D15">
            <v>99</v>
          </cell>
          <cell r="E15">
            <v>60</v>
          </cell>
          <cell r="F15">
            <v>1</v>
          </cell>
          <cell r="G15">
            <v>1320046</v>
          </cell>
          <cell r="H15">
            <v>1</v>
          </cell>
          <cell r="I15">
            <v>0</v>
          </cell>
          <cell r="J15">
            <v>0</v>
          </cell>
        </row>
        <row r="16">
          <cell r="A16">
            <v>1009</v>
          </cell>
          <cell r="B16">
            <v>1</v>
          </cell>
          <cell r="C16" t="str">
            <v>&amp;lt;n&amp;gt;总成就点数达到&amp;lt;/&amp;gt;&amp;lt;red&amp;gt;{0}/{1}&amp;lt;/&amp;gt;&amp;lt;n&amp;gt;点。&amp;lt;/&amp;gt;</v>
          </cell>
          <cell r="D16">
            <v>99</v>
          </cell>
          <cell r="E16">
            <v>70</v>
          </cell>
          <cell r="F16">
            <v>1</v>
          </cell>
          <cell r="G16">
            <v>1320053</v>
          </cell>
          <cell r="H16">
            <v>1</v>
          </cell>
          <cell r="I16">
            <v>0</v>
          </cell>
          <cell r="J16">
            <v>0</v>
          </cell>
        </row>
        <row r="17">
          <cell r="A17">
            <v>1010</v>
          </cell>
          <cell r="B17">
            <v>1</v>
          </cell>
          <cell r="C17" t="str">
            <v>&amp;lt;n&amp;gt;总成就点数达到&amp;lt;/&amp;gt;&amp;lt;red&amp;gt;{0}/{1}&amp;lt;/&amp;gt;&amp;lt;n&amp;gt;点。&amp;lt;/&amp;gt;</v>
          </cell>
          <cell r="D17">
            <v>99</v>
          </cell>
          <cell r="E17">
            <v>100</v>
          </cell>
          <cell r="F17">
            <v>1</v>
          </cell>
          <cell r="G17">
            <v>1330001</v>
          </cell>
          <cell r="H17">
            <v>1</v>
          </cell>
          <cell r="I17">
            <v>0</v>
          </cell>
          <cell r="J17">
            <v>0</v>
          </cell>
        </row>
        <row r="18">
          <cell r="A18">
            <v>1011</v>
          </cell>
          <cell r="B18">
            <v>1</v>
          </cell>
          <cell r="C18" t="str">
            <v>&amp;lt;n&amp;gt;总成就点数达到&amp;lt;/&amp;gt;&amp;lt;red&amp;gt;{0}/{1}&amp;lt;/&amp;gt;&amp;lt;n&amp;gt;点。&amp;lt;/&amp;gt;</v>
          </cell>
          <cell r="D18">
            <v>99</v>
          </cell>
          <cell r="E18">
            <v>120</v>
          </cell>
          <cell r="F18">
            <v>1</v>
          </cell>
          <cell r="G18">
            <v>1330008</v>
          </cell>
          <cell r="H18">
            <v>1</v>
          </cell>
          <cell r="I18">
            <v>0</v>
          </cell>
          <cell r="J18">
            <v>0</v>
          </cell>
        </row>
        <row r="19">
          <cell r="A19">
            <v>1012</v>
          </cell>
          <cell r="B19">
            <v>1</v>
          </cell>
          <cell r="C19" t="str">
            <v>&amp;lt;n&amp;gt;总成就点数达到&amp;lt;/&amp;gt;&amp;lt;red&amp;gt;{0}/{1}&amp;lt;/&amp;gt;&amp;lt;n&amp;gt;点。&amp;lt;/&amp;gt;</v>
          </cell>
          <cell r="D19">
            <v>99</v>
          </cell>
          <cell r="E19">
            <v>140</v>
          </cell>
          <cell r="F19">
            <v>1</v>
          </cell>
          <cell r="G19">
            <v>1330014</v>
          </cell>
          <cell r="H19">
            <v>1</v>
          </cell>
          <cell r="I19">
            <v>0</v>
          </cell>
          <cell r="J19">
            <v>0</v>
          </cell>
        </row>
        <row r="20">
          <cell r="A20">
            <v>1013</v>
          </cell>
          <cell r="B20">
            <v>1</v>
          </cell>
          <cell r="C20" t="str">
            <v>&amp;lt;n&amp;gt;总成就点数达到&amp;lt;/&amp;gt;&amp;lt;red&amp;gt;{0}/{1}&amp;lt;/&amp;gt;&amp;lt;n&amp;gt;点。&amp;lt;/&amp;gt;</v>
          </cell>
          <cell r="D20">
            <v>99</v>
          </cell>
          <cell r="E20">
            <v>160</v>
          </cell>
          <cell r="F20">
            <v>1</v>
          </cell>
          <cell r="G20">
            <v>1330017</v>
          </cell>
          <cell r="H20">
            <v>1</v>
          </cell>
          <cell r="I20">
            <v>0</v>
          </cell>
          <cell r="J20">
            <v>0</v>
          </cell>
        </row>
        <row r="21">
          <cell r="A21">
            <v>1014</v>
          </cell>
          <cell r="B21">
            <v>1</v>
          </cell>
          <cell r="C21" t="str">
            <v>&amp;lt;n&amp;gt;总成就点数达到&amp;lt;/&amp;gt;&amp;lt;red&amp;gt;{0}/{1}&amp;lt;/&amp;gt;&amp;lt;n&amp;gt;点。&amp;lt;/&amp;gt;</v>
          </cell>
          <cell r="D21">
            <v>99</v>
          </cell>
          <cell r="E21">
            <v>180</v>
          </cell>
          <cell r="F21">
            <v>1</v>
          </cell>
          <cell r="G21">
            <v>1330022</v>
          </cell>
          <cell r="H21">
            <v>1</v>
          </cell>
          <cell r="I21">
            <v>0</v>
          </cell>
          <cell r="J21">
            <v>0</v>
          </cell>
        </row>
        <row r="22">
          <cell r="A22">
            <v>1015</v>
          </cell>
          <cell r="B22">
            <v>1</v>
          </cell>
          <cell r="C22" t="str">
            <v>&amp;lt;n&amp;gt;总成就点数达到&amp;lt;/&amp;gt;&amp;lt;red&amp;gt;{0}/{1}&amp;lt;/&amp;gt;&amp;lt;n&amp;gt;点。&amp;lt;/&amp;gt;</v>
          </cell>
          <cell r="D22">
            <v>99</v>
          </cell>
          <cell r="E22">
            <v>200</v>
          </cell>
          <cell r="F22">
            <v>1</v>
          </cell>
          <cell r="G22">
            <v>1330021</v>
          </cell>
          <cell r="H22">
            <v>1</v>
          </cell>
          <cell r="I22">
            <v>0</v>
          </cell>
          <cell r="J22">
            <v>0</v>
          </cell>
        </row>
        <row r="23">
          <cell r="A23">
            <v>1016</v>
          </cell>
          <cell r="B23">
            <v>1</v>
          </cell>
          <cell r="C23" t="str">
            <v>&amp;lt;n&amp;gt;总成就点数达到&amp;lt;/&amp;gt;&amp;lt;red&amp;gt;{0}/{1}&amp;lt;/&amp;gt;&amp;lt;n&amp;gt;点。&amp;lt;/&amp;gt;</v>
          </cell>
          <cell r="D23">
            <v>99</v>
          </cell>
          <cell r="E23">
            <v>250</v>
          </cell>
          <cell r="F23">
            <v>1</v>
          </cell>
          <cell r="G23">
            <v>1330028</v>
          </cell>
          <cell r="H23">
            <v>1</v>
          </cell>
          <cell r="I23">
            <v>0</v>
          </cell>
          <cell r="J23">
            <v>0</v>
          </cell>
        </row>
        <row r="24">
          <cell r="A24">
            <v>1017</v>
          </cell>
          <cell r="B24">
            <v>1</v>
          </cell>
          <cell r="C24" t="str">
            <v>&amp;lt;n&amp;gt;总成就点数达到&amp;lt;/&amp;gt;&amp;lt;red&amp;gt;{0}/{1}&amp;lt;/&amp;gt;&amp;lt;n&amp;gt;点。&amp;lt;/&amp;gt;</v>
          </cell>
          <cell r="D24">
            <v>99</v>
          </cell>
          <cell r="E24">
            <v>300</v>
          </cell>
          <cell r="F24">
            <v>1</v>
          </cell>
          <cell r="G24">
            <v>1330035</v>
          </cell>
          <cell r="H24">
            <v>1</v>
          </cell>
          <cell r="I24">
            <v>0</v>
          </cell>
          <cell r="J24">
            <v>0</v>
          </cell>
        </row>
        <row r="25">
          <cell r="A25">
            <v>1018</v>
          </cell>
          <cell r="B25">
            <v>1</v>
          </cell>
          <cell r="C25" t="str">
            <v>&amp;lt;n&amp;gt;总成就点数达到&amp;lt;/&amp;gt;&amp;lt;red&amp;gt;{0}/{1}&amp;lt;/&amp;gt;&amp;lt;n&amp;gt;点。&amp;lt;/&amp;gt;</v>
          </cell>
          <cell r="D25">
            <v>99</v>
          </cell>
          <cell r="E25">
            <v>350</v>
          </cell>
          <cell r="F25">
            <v>1</v>
          </cell>
          <cell r="G25">
            <v>1330042</v>
          </cell>
          <cell r="H25">
            <v>1</v>
          </cell>
          <cell r="I25">
            <v>0</v>
          </cell>
          <cell r="J25">
            <v>0</v>
          </cell>
        </row>
        <row r="26">
          <cell r="A26">
            <v>1019</v>
          </cell>
          <cell r="B26">
            <v>1</v>
          </cell>
          <cell r="C26" t="str">
            <v>&amp;lt;n&amp;gt;总成就点数达到&amp;lt;/&amp;gt;&amp;lt;red&amp;gt;{0}/{1}&amp;lt;/&amp;gt;&amp;lt;n&amp;gt;点。&amp;lt;/&amp;gt;</v>
          </cell>
          <cell r="D26">
            <v>99</v>
          </cell>
          <cell r="E26">
            <v>400</v>
          </cell>
          <cell r="F26">
            <v>1</v>
          </cell>
          <cell r="G26">
            <v>1330049</v>
          </cell>
          <cell r="H26">
            <v>1</v>
          </cell>
          <cell r="I26">
            <v>0</v>
          </cell>
          <cell r="J26">
            <v>0</v>
          </cell>
        </row>
        <row r="27">
          <cell r="A27">
            <v>1020</v>
          </cell>
          <cell r="B27">
            <v>1</v>
          </cell>
          <cell r="C27" t="str">
            <v>&amp;lt;n&amp;gt;总成就点数达到&amp;lt;/&amp;gt;&amp;lt;red&amp;gt;{0}/{1}&amp;lt;/&amp;gt;&amp;lt;n&amp;gt;点。&amp;lt;/&amp;gt;</v>
          </cell>
          <cell r="D27">
            <v>99</v>
          </cell>
          <cell r="E27">
            <v>500</v>
          </cell>
          <cell r="F27">
            <v>1</v>
          </cell>
          <cell r="G27">
            <v>1330048</v>
          </cell>
          <cell r="H27">
            <v>1</v>
          </cell>
          <cell r="I27">
            <v>0</v>
          </cell>
          <cell r="J27">
            <v>0</v>
          </cell>
        </row>
        <row r="28">
          <cell r="A28">
            <v>1021</v>
          </cell>
          <cell r="B28">
            <v>1</v>
          </cell>
          <cell r="C28" t="str">
            <v>&amp;lt;n&amp;gt;总成就点数达到&amp;lt;/&amp;gt;&amp;lt;red&amp;gt;{0}/{1}&amp;lt;/&amp;gt;&amp;lt;n&amp;gt;点。&amp;lt;/&amp;gt;</v>
          </cell>
          <cell r="D28">
            <v>99</v>
          </cell>
          <cell r="E28">
            <v>1000</v>
          </cell>
          <cell r="F28">
            <v>1</v>
          </cell>
          <cell r="G28">
            <v>1330057</v>
          </cell>
          <cell r="H28">
            <v>1</v>
          </cell>
          <cell r="I28">
            <v>0</v>
          </cell>
          <cell r="J28">
            <v>0</v>
          </cell>
        </row>
        <row r="29">
          <cell r="A29">
            <v>1022</v>
          </cell>
          <cell r="B29">
            <v>1</v>
          </cell>
          <cell r="C29" t="str">
            <v>&amp;lt;n&amp;gt;总成就点数达到&amp;lt;/&amp;gt;&amp;lt;red&amp;gt;{0}/{1}&amp;lt;/&amp;gt;&amp;lt;n&amp;gt;点。&amp;lt;/&amp;gt;</v>
          </cell>
          <cell r="D29">
            <v>99</v>
          </cell>
          <cell r="E29">
            <v>1500</v>
          </cell>
          <cell r="F29">
            <v>1</v>
          </cell>
          <cell r="G29">
            <v>1330068</v>
          </cell>
          <cell r="H29">
            <v>1</v>
          </cell>
          <cell r="I29">
            <v>0</v>
          </cell>
          <cell r="J29">
            <v>0</v>
          </cell>
        </row>
        <row r="30">
          <cell r="A30">
            <v>1023</v>
          </cell>
          <cell r="B30">
            <v>1</v>
          </cell>
          <cell r="C30" t="str">
            <v>&amp;lt;n&amp;gt;总成就点数达到&amp;lt;/&amp;gt;&amp;lt;red&amp;gt;{0}/{1}&amp;lt;/&amp;gt;&amp;lt;n&amp;gt;点。&amp;lt;/&amp;gt;</v>
          </cell>
          <cell r="D30">
            <v>99</v>
          </cell>
          <cell r="E30">
            <v>2000</v>
          </cell>
          <cell r="F30">
            <v>1</v>
          </cell>
          <cell r="G30">
            <v>1330075</v>
          </cell>
          <cell r="H30">
            <v>1</v>
          </cell>
          <cell r="I30">
            <v>0</v>
          </cell>
          <cell r="J30">
            <v>0</v>
          </cell>
        </row>
        <row r="31">
          <cell r="A31">
            <v>1024</v>
          </cell>
          <cell r="B31">
            <v>1</v>
          </cell>
          <cell r="C31" t="str">
            <v>&amp;lt;n&amp;gt;总成就点数达到&amp;lt;/&amp;gt;&amp;lt;red&amp;gt;{0}/{1}&amp;lt;/&amp;gt;&amp;lt;n&amp;gt;点。&amp;lt;/&amp;gt;</v>
          </cell>
          <cell r="D31">
            <v>99</v>
          </cell>
          <cell r="E31">
            <v>2500</v>
          </cell>
          <cell r="F31">
            <v>1</v>
          </cell>
          <cell r="G31">
            <v>1330081</v>
          </cell>
          <cell r="H31">
            <v>1</v>
          </cell>
          <cell r="I31">
            <v>0</v>
          </cell>
          <cell r="J31">
            <v>0</v>
          </cell>
        </row>
        <row r="32">
          <cell r="A32">
            <v>1025</v>
          </cell>
          <cell r="B32">
            <v>1</v>
          </cell>
          <cell r="C32" t="str">
            <v>&amp;lt;n&amp;gt;总成就点数达到&amp;lt;/&amp;gt;&amp;lt;red&amp;gt;{0}/{1}&amp;lt;/&amp;gt;&amp;lt;n&amp;gt;点。&amp;lt;/&amp;gt;</v>
          </cell>
          <cell r="D32">
            <v>99</v>
          </cell>
          <cell r="E32">
            <v>3000</v>
          </cell>
          <cell r="F32">
            <v>1</v>
          </cell>
          <cell r="G32">
            <v>1330086</v>
          </cell>
          <cell r="H32">
            <v>1</v>
          </cell>
          <cell r="I32">
            <v>0</v>
          </cell>
          <cell r="J32">
            <v>0</v>
          </cell>
        </row>
        <row r="33">
          <cell r="A33">
            <v>1026</v>
          </cell>
          <cell r="B33">
            <v>1</v>
          </cell>
          <cell r="C33" t="str">
            <v>&amp;lt;n&amp;gt;总成就点数达到&amp;lt;/&amp;gt;&amp;lt;red&amp;gt;{0}/{1}&amp;lt;/&amp;gt;&amp;lt;n&amp;gt;点。&amp;lt;/&amp;gt;</v>
          </cell>
          <cell r="D33">
            <v>99</v>
          </cell>
          <cell r="E33">
            <v>3500</v>
          </cell>
          <cell r="F33">
            <v>1</v>
          </cell>
          <cell r="G33">
            <v>1330094</v>
          </cell>
          <cell r="H33">
            <v>1</v>
          </cell>
          <cell r="I33">
            <v>0</v>
          </cell>
          <cell r="J33">
            <v>0</v>
          </cell>
        </row>
        <row r="34">
          <cell r="A34">
            <v>1027</v>
          </cell>
          <cell r="B34">
            <v>1</v>
          </cell>
          <cell r="C34" t="str">
            <v>&amp;lt;n&amp;gt;总成就点数达到&amp;lt;/&amp;gt;&amp;lt;red&amp;gt;{0}/{1}&amp;lt;/&amp;gt;&amp;lt;n&amp;gt;点。&amp;lt;/&amp;gt;</v>
          </cell>
          <cell r="D34">
            <v>99</v>
          </cell>
          <cell r="E34">
            <v>4000</v>
          </cell>
          <cell r="F34">
            <v>1</v>
          </cell>
          <cell r="G34">
            <v>1330102</v>
          </cell>
          <cell r="H34">
            <v>1</v>
          </cell>
          <cell r="I34">
            <v>0</v>
          </cell>
          <cell r="J34">
            <v>0</v>
          </cell>
        </row>
        <row r="35">
          <cell r="A35">
            <v>1028</v>
          </cell>
          <cell r="B35">
            <v>1</v>
          </cell>
          <cell r="C35" t="str">
            <v>&amp;lt;n&amp;gt;总成就点数达到&amp;lt;/&amp;gt;&amp;lt;red&amp;gt;{0}/{1}&amp;lt;/&amp;gt;&amp;lt;n&amp;gt;点。&amp;lt;/&amp;gt;</v>
          </cell>
          <cell r="D35">
            <v>99</v>
          </cell>
          <cell r="E35">
            <v>5000</v>
          </cell>
          <cell r="F35">
            <v>1</v>
          </cell>
          <cell r="G35">
            <v>1330110</v>
          </cell>
          <cell r="H35">
            <v>1</v>
          </cell>
          <cell r="I35">
            <v>0</v>
          </cell>
          <cell r="J35">
            <v>0</v>
          </cell>
        </row>
        <row r="36">
          <cell r="A36">
            <v>1029</v>
          </cell>
          <cell r="B36">
            <v>1</v>
          </cell>
          <cell r="C36" t="str">
            <v>&amp;lt;n&amp;gt;总成就点数达到&amp;lt;/&amp;gt;&amp;lt;red&amp;gt;{0}/{1}&amp;lt;/&amp;gt;&amp;lt;n&amp;gt;点。&amp;lt;/&amp;gt;</v>
          </cell>
          <cell r="D36">
            <v>99</v>
          </cell>
          <cell r="E36">
            <v>6000</v>
          </cell>
          <cell r="F36">
            <v>1</v>
          </cell>
          <cell r="G36">
            <v>1330153</v>
          </cell>
          <cell r="H36">
            <v>1</v>
          </cell>
          <cell r="I36">
            <v>0</v>
          </cell>
          <cell r="J36">
            <v>0</v>
          </cell>
        </row>
        <row r="37">
          <cell r="A37">
            <v>1030</v>
          </cell>
          <cell r="B37">
            <v>1</v>
          </cell>
          <cell r="C37" t="str">
            <v>&amp;lt;n&amp;gt;总成就点数达到&amp;lt;/&amp;gt;&amp;lt;red&amp;gt;{0}/{1}&amp;lt;/&amp;gt;&amp;lt;n&amp;gt;点。&amp;lt;/&amp;gt;</v>
          </cell>
          <cell r="D37">
            <v>99</v>
          </cell>
          <cell r="E37">
            <v>7000</v>
          </cell>
          <cell r="F37">
            <v>1</v>
          </cell>
          <cell r="G37">
            <v>1330160</v>
          </cell>
          <cell r="H37">
            <v>1</v>
          </cell>
          <cell r="I37">
            <v>0</v>
          </cell>
          <cell r="J37">
            <v>0</v>
          </cell>
        </row>
        <row r="38">
          <cell r="A38">
            <v>1031</v>
          </cell>
          <cell r="B38">
            <v>1</v>
          </cell>
          <cell r="C38" t="str">
            <v>&amp;lt;n&amp;gt;总成就点数达到&amp;lt;/&amp;gt;&amp;lt;red&amp;gt;{0}/{1}&amp;lt;/&amp;gt;&amp;lt;n&amp;gt;点。&amp;lt;/&amp;gt;</v>
          </cell>
          <cell r="D38">
            <v>99</v>
          </cell>
          <cell r="E38">
            <v>10000</v>
          </cell>
          <cell r="F38">
            <v>1</v>
          </cell>
          <cell r="G38">
            <v>1330167</v>
          </cell>
          <cell r="H38">
            <v>1</v>
          </cell>
          <cell r="I38">
            <v>0</v>
          </cell>
          <cell r="J38">
            <v>0</v>
          </cell>
        </row>
        <row r="39">
          <cell r="A39">
            <v>1032</v>
          </cell>
          <cell r="B39">
            <v>1</v>
          </cell>
          <cell r="C39" t="str">
            <v>&amp;lt;n&amp;gt;总成就点数达到&amp;lt;/&amp;gt;&amp;lt;red&amp;gt;{0}/{1}&amp;lt;/&amp;gt;&amp;lt;n&amp;gt;点。&amp;lt;/&amp;gt;</v>
          </cell>
          <cell r="D39">
            <v>99</v>
          </cell>
          <cell r="E39">
            <v>20000</v>
          </cell>
          <cell r="F39">
            <v>1</v>
          </cell>
          <cell r="G39">
            <v>1330226</v>
          </cell>
          <cell r="H39">
            <v>1</v>
          </cell>
          <cell r="I39">
            <v>0</v>
          </cell>
          <cell r="J39">
            <v>0</v>
          </cell>
        </row>
        <row r="40">
          <cell r="A40">
            <v>1033</v>
          </cell>
          <cell r="B40">
            <v>1</v>
          </cell>
          <cell r="C40" t="str">
            <v>&amp;lt;n&amp;gt;玩家等级达到&amp;lt;/&amp;gt;&amp;lt;red&amp;gt;{0}/{1}&amp;lt;/&amp;gt;&amp;lt;n&amp;gt;级。&amp;lt;/&amp;gt;</v>
          </cell>
          <cell r="D40">
            <v>1</v>
          </cell>
          <cell r="E40">
            <v>10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1034</v>
          </cell>
          <cell r="B41">
            <v>1</v>
          </cell>
          <cell r="C41" t="str">
            <v>&amp;lt;n&amp;gt;玩家等级达到&amp;lt;/&amp;gt;&amp;lt;red&amp;gt;{0}/{1}&amp;lt;/&amp;gt;&amp;lt;n&amp;gt;级。&amp;lt;/&amp;gt;</v>
          </cell>
          <cell r="D41">
            <v>1</v>
          </cell>
          <cell r="E41">
            <v>50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1035</v>
          </cell>
          <cell r="B42">
            <v>1</v>
          </cell>
          <cell r="C42" t="str">
            <v>&amp;lt;n&amp;gt;玩家等级达到&amp;lt;/&amp;gt;&amp;lt;red&amp;gt;{0}/{1}&amp;lt;/&amp;gt;&amp;lt;n&amp;gt;级。&amp;lt;/&amp;gt;</v>
          </cell>
          <cell r="D42">
            <v>1</v>
          </cell>
          <cell r="E42">
            <v>90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1036</v>
          </cell>
          <cell r="B43">
            <v>1</v>
          </cell>
          <cell r="C43" t="str">
            <v>&amp;lt;n&amp;gt;玩家等级达到&amp;lt;/&amp;gt;&amp;lt;red&amp;gt;{0}/{1}&amp;lt;/&amp;gt;&amp;lt;n&amp;gt;级。&amp;lt;/&amp;gt;</v>
          </cell>
          <cell r="D43">
            <v>1</v>
          </cell>
          <cell r="E43">
            <v>130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1037</v>
          </cell>
          <cell r="B44">
            <v>1</v>
          </cell>
          <cell r="C44" t="str">
            <v>&amp;lt;n&amp;gt;玩家等级达到&amp;lt;/&amp;gt;&amp;lt;red&amp;gt;{0}/{1}&amp;lt;/&amp;gt;&amp;lt;n&amp;gt;级。&amp;lt;/&amp;gt;</v>
          </cell>
          <cell r="D44">
            <v>1</v>
          </cell>
          <cell r="E44">
            <v>170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1038</v>
          </cell>
          <cell r="B45">
            <v>1</v>
          </cell>
          <cell r="C45" t="str">
            <v>&amp;lt;n&amp;gt;玩家等级达到&amp;lt;/&amp;gt;&amp;lt;red&amp;gt;{0}/{1}&amp;lt;/&amp;gt;&amp;lt;n&amp;gt;级。&amp;lt;/&amp;gt;</v>
          </cell>
          <cell r="D45">
            <v>1</v>
          </cell>
          <cell r="E45">
            <v>210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1039</v>
          </cell>
          <cell r="B46">
            <v>1</v>
          </cell>
          <cell r="C46" t="str">
            <v>&amp;lt;n&amp;gt;玩家等级达到&amp;lt;/&amp;gt;&amp;lt;red&amp;gt;{0}/{1}&amp;lt;/&amp;gt;&amp;lt;n&amp;gt;级。&amp;lt;/&amp;gt;</v>
          </cell>
          <cell r="D46">
            <v>1</v>
          </cell>
          <cell r="E46">
            <v>500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1040</v>
          </cell>
          <cell r="B47">
            <v>1</v>
          </cell>
          <cell r="C47" t="str">
            <v>&amp;lt;n&amp;gt;玩家等级达到&amp;lt;/&amp;gt;&amp;lt;red&amp;gt;{0}/{1}&amp;lt;/&amp;gt;&amp;lt;n&amp;gt;级。&amp;lt;/&amp;gt;</v>
          </cell>
          <cell r="D47">
            <v>1</v>
          </cell>
          <cell r="E47">
            <v>1000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A48">
            <v>1041</v>
          </cell>
          <cell r="B48">
            <v>1</v>
          </cell>
          <cell r="C48" t="str">
            <v>&amp;lt;n&amp;gt;玩家等级达到&amp;lt;/&amp;gt;&amp;lt;red&amp;gt;{0}/{1}&amp;lt;/&amp;gt;&amp;lt;n&amp;gt;级。&amp;lt;/&amp;gt;</v>
          </cell>
          <cell r="D48">
            <v>1</v>
          </cell>
          <cell r="E48">
            <v>1500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>
            <v>1042</v>
          </cell>
          <cell r="B49">
            <v>1</v>
          </cell>
          <cell r="C49" t="str">
            <v>&amp;lt;n&amp;gt;玩家等级达到&amp;lt;/&amp;gt;&amp;lt;red&amp;gt;{0}/{1}&amp;lt;/&amp;gt;&amp;lt;n&amp;gt;级。&amp;lt;/&amp;gt;</v>
          </cell>
          <cell r="D49">
            <v>1</v>
          </cell>
          <cell r="E49">
            <v>2000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A50">
            <v>1043</v>
          </cell>
          <cell r="B50">
            <v>1</v>
          </cell>
          <cell r="C50" t="str">
            <v>&amp;lt;n&amp;gt;玩家历史最大生命上限达到&amp;lt;/&amp;gt;&amp;lt;red&amp;gt;{0}/{1}&amp;lt;/&amp;gt;&amp;lt;n&amp;gt;点。&amp;lt;/&amp;gt;</v>
          </cell>
          <cell r="D50">
            <v>1</v>
          </cell>
          <cell r="E50">
            <v>10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A51">
            <v>1044</v>
          </cell>
          <cell r="B51">
            <v>1</v>
          </cell>
          <cell r="C51" t="str">
            <v>&amp;lt;n&amp;gt;玩家历史最大生命上限达到&amp;lt;/&amp;gt;&amp;lt;red&amp;gt;{0}/{1}&amp;lt;/&amp;gt;&amp;lt;n&amp;gt;点。&amp;lt;/&amp;gt;</v>
          </cell>
          <cell r="D51">
            <v>1</v>
          </cell>
          <cell r="E51">
            <v>50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A52">
            <v>1045</v>
          </cell>
          <cell r="B52">
            <v>1</v>
          </cell>
          <cell r="C52" t="str">
            <v>&amp;lt;n&amp;gt;玩家历史最大生命上限达到&amp;lt;/&amp;gt;&amp;lt;red&amp;gt;{0}/{1}&amp;lt;/&amp;gt;&amp;lt;n&amp;gt;点。&amp;lt;/&amp;gt;</v>
          </cell>
          <cell r="D52">
            <v>1</v>
          </cell>
          <cell r="E52">
            <v>90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A53">
            <v>1046</v>
          </cell>
          <cell r="B53">
            <v>1</v>
          </cell>
          <cell r="C53" t="str">
            <v>&amp;lt;n&amp;gt;玩家历史最大生命上限达到&amp;lt;/&amp;gt;&amp;lt;red&amp;gt;{0}/{1}&amp;lt;/&amp;gt;&amp;lt;n&amp;gt;点。&amp;lt;/&amp;gt;</v>
          </cell>
          <cell r="D53">
            <v>1</v>
          </cell>
          <cell r="E53">
            <v>130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A54">
            <v>1047</v>
          </cell>
          <cell r="B54">
            <v>1</v>
          </cell>
          <cell r="C54" t="str">
            <v>&amp;lt;n&amp;gt;玩家历史最大生命上限达到&amp;lt;/&amp;gt;&amp;lt;red&amp;gt;{0}/{1}&amp;lt;/&amp;gt;&amp;lt;n&amp;gt;点。&amp;lt;/&amp;gt;</v>
          </cell>
          <cell r="D54">
            <v>1</v>
          </cell>
          <cell r="E54">
            <v>170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</row>
        <row r="55">
          <cell r="A55">
            <v>1048</v>
          </cell>
          <cell r="B55">
            <v>1</v>
          </cell>
          <cell r="C55" t="str">
            <v>&amp;lt;n&amp;gt;玩家历史最大生命上限达到&amp;lt;/&amp;gt;&amp;lt;red&amp;gt;{0}/{1}&amp;lt;/&amp;gt;&amp;lt;n&amp;gt;点。&amp;lt;/&amp;gt;</v>
          </cell>
          <cell r="D55">
            <v>1</v>
          </cell>
          <cell r="E55">
            <v>210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A56">
            <v>1049</v>
          </cell>
          <cell r="B56">
            <v>1</v>
          </cell>
          <cell r="C56" t="str">
            <v>&amp;lt;n&amp;gt;玩家历史最大生命上限达到&amp;lt;/&amp;gt;&amp;lt;red&amp;gt;{0}/{1}&amp;lt;/&amp;gt;&amp;lt;n&amp;gt;点。&amp;lt;/&amp;gt;</v>
          </cell>
          <cell r="D56">
            <v>1</v>
          </cell>
          <cell r="E56">
            <v>500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>
            <v>1050</v>
          </cell>
          <cell r="B57">
            <v>1</v>
          </cell>
          <cell r="C57" t="str">
            <v>&amp;lt;n&amp;gt;玩家历史最大生命上限达到&amp;lt;/&amp;gt;&amp;lt;red&amp;gt;{0}/{1}&amp;lt;/&amp;gt;&amp;lt;n&amp;gt;点。&amp;lt;/&amp;gt;</v>
          </cell>
          <cell r="D57">
            <v>1</v>
          </cell>
          <cell r="E57">
            <v>1000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</row>
        <row r="58">
          <cell r="A58">
            <v>1051</v>
          </cell>
          <cell r="B58">
            <v>1</v>
          </cell>
          <cell r="C58" t="str">
            <v>&amp;lt;n&amp;gt;玩家历史最大生命上限达到&amp;lt;/&amp;gt;&amp;lt;red&amp;gt;{0}/{1}&amp;lt;/&amp;gt;&amp;lt;n&amp;gt;点。&amp;lt;/&amp;gt;</v>
          </cell>
          <cell r="D58">
            <v>1</v>
          </cell>
          <cell r="E58">
            <v>1500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</row>
        <row r="59">
          <cell r="A59">
            <v>1052</v>
          </cell>
          <cell r="B59">
            <v>1</v>
          </cell>
          <cell r="C59" t="str">
            <v>&amp;lt;n&amp;gt;玩家历史最大生命上限达到&amp;lt;/&amp;gt;&amp;lt;red&amp;gt;{0}/{1}&amp;lt;/&amp;gt;&amp;lt;n&amp;gt;点。&amp;lt;/&amp;gt;</v>
          </cell>
          <cell r="D59">
            <v>1</v>
          </cell>
          <cell r="E59">
            <v>2000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A60">
            <v>1053</v>
          </cell>
          <cell r="B60">
            <v>1</v>
          </cell>
          <cell r="C60" t="str">
            <v>&amp;lt;n&amp;gt;玩家历史最大生命上限达到&amp;lt;/&amp;gt;&amp;lt;red&amp;gt;{0}/{1}&amp;lt;/&amp;gt;&amp;lt;n&amp;gt;点。&amp;lt;/&amp;gt;</v>
          </cell>
          <cell r="D60">
            <v>1</v>
          </cell>
          <cell r="E60">
            <v>2500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A61">
            <v>1054</v>
          </cell>
          <cell r="B61">
            <v>1</v>
          </cell>
          <cell r="C61" t="str">
            <v>&amp;lt;n&amp;gt;玩家历史最大生命上限达到&amp;lt;/&amp;gt;&amp;lt;red&amp;gt;{0}/{1}&amp;lt;/&amp;gt;&amp;lt;n&amp;gt;点。&amp;lt;/&amp;gt;</v>
          </cell>
          <cell r="D61">
            <v>1</v>
          </cell>
          <cell r="E61">
            <v>3000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</row>
        <row r="62">
          <cell r="A62">
            <v>1055</v>
          </cell>
          <cell r="B62">
            <v>1</v>
          </cell>
          <cell r="C62" t="str">
            <v>&amp;lt;n&amp;gt;玩家历史最大生命上限达到&amp;lt;/&amp;gt;&amp;lt;red&amp;gt;{0}/{1}&amp;lt;/&amp;gt;&amp;lt;n&amp;gt;点。&amp;lt;/&amp;gt;</v>
          </cell>
          <cell r="D62">
            <v>1</v>
          </cell>
          <cell r="E62">
            <v>3500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</row>
        <row r="63">
          <cell r="A63">
            <v>1056</v>
          </cell>
          <cell r="B63">
            <v>1</v>
          </cell>
          <cell r="C63" t="str">
            <v>&amp;lt;n&amp;gt;玩家历史最大生命上限达到&amp;lt;/&amp;gt;&amp;lt;red&amp;gt;{0}/{1}&amp;lt;/&amp;gt;&amp;lt;n&amp;gt;点。&amp;lt;/&amp;gt;</v>
          </cell>
          <cell r="D63">
            <v>1</v>
          </cell>
          <cell r="E63">
            <v>4000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</row>
        <row r="64">
          <cell r="A64">
            <v>1057</v>
          </cell>
          <cell r="B64">
            <v>1</v>
          </cell>
          <cell r="C64" t="str">
            <v>&amp;lt;n&amp;gt;玩家历史最大魔力值上限达到&amp;lt;/&amp;gt;&amp;lt;red&amp;gt;{0}/{1}&amp;lt;/&amp;gt;&amp;lt;n&amp;gt;点。&amp;lt;/&amp;gt;</v>
          </cell>
          <cell r="D64">
            <v>1</v>
          </cell>
          <cell r="E64">
            <v>10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A65">
            <v>1058</v>
          </cell>
          <cell r="B65">
            <v>1</v>
          </cell>
          <cell r="C65" t="str">
            <v>&amp;lt;n&amp;gt;玩家历史最大魔力值上限达到&amp;lt;/&amp;gt;&amp;lt;red&amp;gt;{0}/{1}&amp;lt;/&amp;gt;&amp;lt;n&amp;gt;点。&amp;lt;/&amp;gt;</v>
          </cell>
          <cell r="D65">
            <v>1</v>
          </cell>
          <cell r="E65">
            <v>50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</row>
        <row r="66">
          <cell r="A66">
            <v>1059</v>
          </cell>
          <cell r="B66">
            <v>1</v>
          </cell>
          <cell r="C66" t="str">
            <v>&amp;lt;n&amp;gt;玩家历史最大魔力值上限达到&amp;lt;/&amp;gt;&amp;lt;red&amp;gt;{0}/{1}&amp;lt;/&amp;gt;&amp;lt;n&amp;gt;点。&amp;lt;/&amp;gt;</v>
          </cell>
          <cell r="D66">
            <v>1</v>
          </cell>
          <cell r="E66">
            <v>90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</row>
        <row r="67">
          <cell r="A67">
            <v>1060</v>
          </cell>
          <cell r="B67">
            <v>1</v>
          </cell>
          <cell r="C67" t="str">
            <v>&amp;lt;n&amp;gt;玩家历史最大魔力值上限达到&amp;lt;/&amp;gt;&amp;lt;red&amp;gt;{0}/{1}&amp;lt;/&amp;gt;&amp;lt;n&amp;gt;点。&amp;lt;/&amp;gt;</v>
          </cell>
          <cell r="D67">
            <v>1</v>
          </cell>
          <cell r="E67">
            <v>130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</row>
        <row r="68">
          <cell r="A68">
            <v>1061</v>
          </cell>
          <cell r="B68">
            <v>1</v>
          </cell>
          <cell r="C68" t="str">
            <v>&amp;lt;n&amp;gt;玩家历史最大魔力值上限达到&amp;lt;/&amp;gt;&amp;lt;red&amp;gt;{0}/{1}&amp;lt;/&amp;gt;&amp;lt;n&amp;gt;点。&amp;lt;/&amp;gt;</v>
          </cell>
          <cell r="D68">
            <v>1</v>
          </cell>
          <cell r="E68">
            <v>170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</row>
        <row r="69">
          <cell r="A69">
            <v>1062</v>
          </cell>
          <cell r="B69">
            <v>1</v>
          </cell>
          <cell r="C69" t="str">
            <v>&amp;lt;n&amp;gt;玩家历史最大魔力值上限达到&amp;lt;/&amp;gt;&amp;lt;red&amp;gt;{0}/{1}&amp;lt;/&amp;gt;&amp;lt;n&amp;gt;点。&amp;lt;/&amp;gt;</v>
          </cell>
          <cell r="D69">
            <v>1</v>
          </cell>
          <cell r="E69">
            <v>210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</row>
        <row r="70">
          <cell r="A70">
            <v>1063</v>
          </cell>
          <cell r="B70">
            <v>1</v>
          </cell>
          <cell r="C70" t="str">
            <v>&amp;lt;n&amp;gt;玩家历史最大魔力值上限达到&amp;lt;/&amp;gt;&amp;lt;red&amp;gt;{0}/{1}&amp;lt;/&amp;gt;&amp;lt;n&amp;gt;点。&amp;lt;/&amp;gt;</v>
          </cell>
          <cell r="D70">
            <v>1</v>
          </cell>
          <cell r="E70">
            <v>500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</row>
        <row r="71">
          <cell r="A71">
            <v>1064</v>
          </cell>
          <cell r="B71">
            <v>1</v>
          </cell>
          <cell r="C71" t="str">
            <v>&amp;lt;n&amp;gt;玩家历史最大魔力值上限达到&amp;lt;/&amp;gt;&amp;lt;red&amp;gt;{0}/{1}&amp;lt;/&amp;gt;&amp;lt;n&amp;gt;点。&amp;lt;/&amp;gt;</v>
          </cell>
          <cell r="D71">
            <v>1</v>
          </cell>
          <cell r="E71">
            <v>1000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>
            <v>1065</v>
          </cell>
          <cell r="B72">
            <v>1</v>
          </cell>
          <cell r="C72" t="str">
            <v>&amp;lt;n&amp;gt;玩家历史最大魔力值上限达到&amp;lt;/&amp;gt;&amp;lt;red&amp;gt;{0}/{1}&amp;lt;/&amp;gt;&amp;lt;n&amp;gt;点。&amp;lt;/&amp;gt;</v>
          </cell>
          <cell r="D72">
            <v>1</v>
          </cell>
          <cell r="E72">
            <v>1500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</row>
        <row r="73">
          <cell r="A73">
            <v>1066</v>
          </cell>
          <cell r="B73">
            <v>1</v>
          </cell>
          <cell r="C73" t="str">
            <v>&amp;lt;n&amp;gt;玩家历史最大魔力值上限达到&amp;lt;/&amp;gt;&amp;lt;red&amp;gt;{0}/{1}&amp;lt;/&amp;gt;&amp;lt;n&amp;gt;点。&amp;lt;/&amp;gt;</v>
          </cell>
          <cell r="D73">
            <v>1</v>
          </cell>
          <cell r="E73">
            <v>2000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</row>
        <row r="74">
          <cell r="A74">
            <v>1067</v>
          </cell>
          <cell r="B74">
            <v>1</v>
          </cell>
          <cell r="C74" t="str">
            <v>&amp;lt;n&amp;gt;玩家历史最大魔力值上限达到&amp;lt;/&amp;gt;&amp;lt;red&amp;gt;{0}/{1}&amp;lt;/&amp;gt;&amp;lt;n&amp;gt;点。&amp;lt;/&amp;gt;</v>
          </cell>
          <cell r="D74">
            <v>1</v>
          </cell>
          <cell r="E74">
            <v>2500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</row>
        <row r="75">
          <cell r="A75">
            <v>1068</v>
          </cell>
          <cell r="B75">
            <v>1</v>
          </cell>
          <cell r="C75" t="str">
            <v>&amp;lt;n&amp;gt;玩家历史最大魔力值上限达到&amp;lt;/&amp;gt;&amp;lt;red&amp;gt;{0}/{1}&amp;lt;/&amp;gt;&amp;lt;n&amp;gt;点。&amp;lt;/&amp;gt;</v>
          </cell>
          <cell r="D75">
            <v>1</v>
          </cell>
          <cell r="E75">
            <v>3000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A76">
            <v>1069</v>
          </cell>
          <cell r="B76">
            <v>1</v>
          </cell>
          <cell r="C76" t="str">
            <v>&amp;lt;n&amp;gt;玩家历史最大魔力值上限达到&amp;lt;/&amp;gt;&amp;lt;red&amp;gt;{0}/{1}&amp;lt;/&amp;gt;&amp;lt;n&amp;gt;点。&amp;lt;/&amp;gt;</v>
          </cell>
          <cell r="D76">
            <v>1</v>
          </cell>
          <cell r="E76">
            <v>3500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</row>
        <row r="77">
          <cell r="A77">
            <v>1070</v>
          </cell>
          <cell r="B77">
            <v>1</v>
          </cell>
          <cell r="C77" t="str">
            <v>&amp;lt;n&amp;gt;玩家历史最大魔力值上限达到&amp;lt;/&amp;gt;&amp;lt;red&amp;gt;{0}/{1}&amp;lt;/&amp;gt;&amp;lt;n&amp;gt;点。&amp;lt;/&amp;gt;</v>
          </cell>
          <cell r="D77">
            <v>1</v>
          </cell>
          <cell r="E77">
            <v>4000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</row>
        <row r="78">
          <cell r="A78">
            <v>1071</v>
          </cell>
          <cell r="B78">
            <v>1</v>
          </cell>
          <cell r="C78" t="str">
            <v>&amp;lt;n&amp;gt;玩家历史最大物攻值上限达到&amp;lt;/&amp;gt;&amp;lt;red&amp;gt;{0}/{1}&amp;lt;/&amp;gt;&amp;lt;n&amp;gt;点。&amp;lt;/&amp;gt;</v>
          </cell>
          <cell r="D78">
            <v>1</v>
          </cell>
          <cell r="E78">
            <v>10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</row>
        <row r="79">
          <cell r="A79">
            <v>1072</v>
          </cell>
          <cell r="B79">
            <v>1</v>
          </cell>
          <cell r="C79" t="str">
            <v>&amp;lt;n&amp;gt;玩家历史最大物攻值上限达到&amp;lt;/&amp;gt;&amp;lt;red&amp;gt;{0}/{1}&amp;lt;/&amp;gt;&amp;lt;n&amp;gt;点。&amp;lt;/&amp;gt;</v>
          </cell>
          <cell r="D79">
            <v>1</v>
          </cell>
          <cell r="E79">
            <v>50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</row>
        <row r="80">
          <cell r="A80">
            <v>1073</v>
          </cell>
          <cell r="B80">
            <v>1</v>
          </cell>
          <cell r="C80" t="str">
            <v>&amp;lt;n&amp;gt;玩家历史最大物攻值上限达到&amp;lt;/&amp;gt;&amp;lt;red&amp;gt;{0}/{1}&amp;lt;/&amp;gt;&amp;lt;n&amp;gt;点。&amp;lt;/&amp;gt;</v>
          </cell>
          <cell r="D80">
            <v>1</v>
          </cell>
          <cell r="E80">
            <v>90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</row>
        <row r="81">
          <cell r="A81">
            <v>1074</v>
          </cell>
          <cell r="B81">
            <v>1</v>
          </cell>
          <cell r="C81" t="str">
            <v>&amp;lt;n&amp;gt;玩家历史最大物攻值上限达到&amp;lt;/&amp;gt;&amp;lt;red&amp;gt;{0}/{1}&amp;lt;/&amp;gt;&amp;lt;n&amp;gt;点。&amp;lt;/&amp;gt;</v>
          </cell>
          <cell r="D81">
            <v>1</v>
          </cell>
          <cell r="E81">
            <v>130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</row>
        <row r="82">
          <cell r="A82">
            <v>1075</v>
          </cell>
          <cell r="B82">
            <v>1</v>
          </cell>
          <cell r="C82" t="str">
            <v>&amp;lt;n&amp;gt;玩家历史最大物攻值上限达到&amp;lt;/&amp;gt;&amp;lt;red&amp;gt;{0}/{1}&amp;lt;/&amp;gt;&amp;lt;n&amp;gt;点。&amp;lt;/&amp;gt;</v>
          </cell>
          <cell r="D82">
            <v>1</v>
          </cell>
          <cell r="E82">
            <v>170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A83">
            <v>1076</v>
          </cell>
          <cell r="B83">
            <v>1</v>
          </cell>
          <cell r="C83" t="str">
            <v>&amp;lt;n&amp;gt;玩家历史最大物攻值上限达到&amp;lt;/&amp;gt;&amp;lt;red&amp;gt;{0}/{1}&amp;lt;/&amp;gt;&amp;lt;n&amp;gt;点。&amp;lt;/&amp;gt;</v>
          </cell>
          <cell r="D83">
            <v>1</v>
          </cell>
          <cell r="E83">
            <v>210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</row>
        <row r="84">
          <cell r="A84">
            <v>1077</v>
          </cell>
          <cell r="B84">
            <v>1</v>
          </cell>
          <cell r="C84" t="str">
            <v>&amp;lt;n&amp;gt;玩家历史最大物攻值上限达到&amp;lt;/&amp;gt;&amp;lt;red&amp;gt;{0}/{1}&amp;lt;/&amp;gt;&amp;lt;n&amp;gt;点。&amp;lt;/&amp;gt;</v>
          </cell>
          <cell r="D84">
            <v>1</v>
          </cell>
          <cell r="E84">
            <v>500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</row>
        <row r="85">
          <cell r="A85">
            <v>1078</v>
          </cell>
          <cell r="B85">
            <v>1</v>
          </cell>
          <cell r="C85" t="str">
            <v>&amp;lt;n&amp;gt;玩家历史最大物攻值上限达到&amp;lt;/&amp;gt;&amp;lt;red&amp;gt;{0}/{1}&amp;lt;/&amp;gt;&amp;lt;n&amp;gt;点。&amp;lt;/&amp;gt;</v>
          </cell>
          <cell r="D85">
            <v>1</v>
          </cell>
          <cell r="E85">
            <v>1000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</row>
        <row r="86">
          <cell r="A86">
            <v>1079</v>
          </cell>
          <cell r="B86">
            <v>1</v>
          </cell>
          <cell r="C86" t="str">
            <v>&amp;lt;n&amp;gt;玩家历史最大物攻值上限达到&amp;lt;/&amp;gt;&amp;lt;red&amp;gt;{0}/{1}&amp;lt;/&amp;gt;&amp;lt;n&amp;gt;点。&amp;lt;/&amp;gt;</v>
          </cell>
          <cell r="D86">
            <v>1</v>
          </cell>
          <cell r="E86">
            <v>1500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</row>
        <row r="87">
          <cell r="A87">
            <v>1080</v>
          </cell>
          <cell r="B87">
            <v>1</v>
          </cell>
          <cell r="C87" t="str">
            <v>&amp;lt;n&amp;gt;玩家历史最大物攻值上限达到&amp;lt;/&amp;gt;&amp;lt;red&amp;gt;{0}/{1}&amp;lt;/&amp;gt;&amp;lt;n&amp;gt;点。&amp;lt;/&amp;gt;</v>
          </cell>
          <cell r="D87">
            <v>1</v>
          </cell>
          <cell r="E87">
            <v>2000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</row>
        <row r="88">
          <cell r="A88">
            <v>1081</v>
          </cell>
          <cell r="B88">
            <v>1</v>
          </cell>
          <cell r="C88" t="str">
            <v>&amp;lt;n&amp;gt;玩家历史最大物攻值上限达到&amp;lt;/&amp;gt;&amp;lt;red&amp;gt;{0}/{1}&amp;lt;/&amp;gt;&amp;lt;n&amp;gt;点。&amp;lt;/&amp;gt;</v>
          </cell>
          <cell r="D88">
            <v>1</v>
          </cell>
          <cell r="E88">
            <v>2500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</row>
        <row r="89">
          <cell r="A89">
            <v>1082</v>
          </cell>
          <cell r="B89">
            <v>1</v>
          </cell>
          <cell r="C89" t="str">
            <v>&amp;lt;n&amp;gt;玩家历史最大物攻值上限达到&amp;lt;/&amp;gt;&amp;lt;red&amp;gt;{0}/{1}&amp;lt;/&amp;gt;&amp;lt;n&amp;gt;点。&amp;lt;/&amp;gt;</v>
          </cell>
          <cell r="D89">
            <v>1</v>
          </cell>
          <cell r="E89">
            <v>3000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</row>
        <row r="90">
          <cell r="A90">
            <v>1083</v>
          </cell>
          <cell r="B90">
            <v>1</v>
          </cell>
          <cell r="C90" t="str">
            <v>&amp;lt;n&amp;gt;玩家历史最大物攻值上限达到&amp;lt;/&amp;gt;&amp;lt;red&amp;gt;{0}/{1}&amp;lt;/&amp;gt;&amp;lt;n&amp;gt;点。&amp;lt;/&amp;gt;</v>
          </cell>
          <cell r="D90">
            <v>1</v>
          </cell>
          <cell r="E90">
            <v>3500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</row>
        <row r="91">
          <cell r="A91">
            <v>1084</v>
          </cell>
          <cell r="B91">
            <v>1</v>
          </cell>
          <cell r="C91" t="str">
            <v>&amp;lt;n&amp;gt;玩家历史最大物攻值上限达到&amp;lt;/&amp;gt;&amp;lt;red&amp;gt;{0}/{1}&amp;lt;/&amp;gt;&amp;lt;n&amp;gt;点。&amp;lt;/&amp;gt;</v>
          </cell>
          <cell r="D91">
            <v>1</v>
          </cell>
          <cell r="E91">
            <v>4000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</row>
        <row r="92">
          <cell r="A92">
            <v>1085</v>
          </cell>
          <cell r="B92">
            <v>1</v>
          </cell>
          <cell r="C92" t="str">
            <v>&amp;lt;n&amp;gt;玩家历史最大魔攻值上限达到&amp;lt;/&amp;gt;&amp;lt;red&amp;gt;{0}/{1}&amp;lt;/&amp;gt;&amp;lt;n&amp;gt;点。&amp;lt;/&amp;gt;</v>
          </cell>
          <cell r="D92">
            <v>1</v>
          </cell>
          <cell r="E92">
            <v>10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</row>
        <row r="93">
          <cell r="A93">
            <v>1086</v>
          </cell>
          <cell r="B93">
            <v>1</v>
          </cell>
          <cell r="C93" t="str">
            <v>&amp;lt;n&amp;gt;玩家历史最大魔攻值上限达到&amp;lt;/&amp;gt;&amp;lt;red&amp;gt;{0}/{1}&amp;lt;/&amp;gt;&amp;lt;n&amp;gt;点。&amp;lt;/&amp;gt;</v>
          </cell>
          <cell r="D93">
            <v>1</v>
          </cell>
          <cell r="E93">
            <v>50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</row>
        <row r="94">
          <cell r="A94">
            <v>1087</v>
          </cell>
          <cell r="B94">
            <v>1</v>
          </cell>
          <cell r="C94" t="str">
            <v>&amp;lt;n&amp;gt;玩家历史最大魔攻值上限达到&amp;lt;/&amp;gt;&amp;lt;red&amp;gt;{0}/{1}&amp;lt;/&amp;gt;&amp;lt;n&amp;gt;点。&amp;lt;/&amp;gt;</v>
          </cell>
          <cell r="D94">
            <v>1</v>
          </cell>
          <cell r="E94">
            <v>90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</row>
        <row r="95">
          <cell r="A95">
            <v>1088</v>
          </cell>
          <cell r="B95">
            <v>1</v>
          </cell>
          <cell r="C95" t="str">
            <v>&amp;lt;n&amp;gt;玩家历史最大魔攻值上限达到&amp;lt;/&amp;gt;&amp;lt;red&amp;gt;{0}/{1}&amp;lt;/&amp;gt;&amp;lt;n&amp;gt;点。&amp;lt;/&amp;gt;</v>
          </cell>
          <cell r="D95">
            <v>1</v>
          </cell>
          <cell r="E95">
            <v>130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</row>
        <row r="96">
          <cell r="A96">
            <v>1089</v>
          </cell>
          <cell r="B96">
            <v>1</v>
          </cell>
          <cell r="C96" t="str">
            <v>&amp;lt;n&amp;gt;玩家历史最大魔攻值上限达到&amp;lt;/&amp;gt;&amp;lt;red&amp;gt;{0}/{1}&amp;lt;/&amp;gt;&amp;lt;n&amp;gt;点。&amp;lt;/&amp;gt;</v>
          </cell>
          <cell r="D96">
            <v>1</v>
          </cell>
          <cell r="E96">
            <v>170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</row>
        <row r="97">
          <cell r="A97">
            <v>1090</v>
          </cell>
          <cell r="B97">
            <v>1</v>
          </cell>
          <cell r="C97" t="str">
            <v>&amp;lt;n&amp;gt;玩家历史最大魔攻值上限达到&amp;lt;/&amp;gt;&amp;lt;red&amp;gt;{0}/{1}&amp;lt;/&amp;gt;&amp;lt;n&amp;gt;点。&amp;lt;/&amp;gt;</v>
          </cell>
          <cell r="D97">
            <v>1</v>
          </cell>
          <cell r="E97">
            <v>210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</row>
        <row r="98">
          <cell r="A98">
            <v>1091</v>
          </cell>
          <cell r="B98">
            <v>1</v>
          </cell>
          <cell r="C98" t="str">
            <v>&amp;lt;n&amp;gt;玩家历史最大魔攻值上限达到&amp;lt;/&amp;gt;&amp;lt;red&amp;gt;{0}/{1}&amp;lt;/&amp;gt;&amp;lt;n&amp;gt;点。&amp;lt;/&amp;gt;</v>
          </cell>
          <cell r="D98">
            <v>1</v>
          </cell>
          <cell r="E98">
            <v>500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</row>
        <row r="99">
          <cell r="A99">
            <v>1092</v>
          </cell>
          <cell r="B99">
            <v>1</v>
          </cell>
          <cell r="C99" t="str">
            <v>&amp;lt;n&amp;gt;玩家历史最大魔攻值上限达到&amp;lt;/&amp;gt;&amp;lt;red&amp;gt;{0}/{1}&amp;lt;/&amp;gt;&amp;lt;n&amp;gt;点。&amp;lt;/&amp;gt;</v>
          </cell>
          <cell r="D99">
            <v>1</v>
          </cell>
          <cell r="E99">
            <v>1000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</row>
        <row r="100">
          <cell r="A100">
            <v>1093</v>
          </cell>
          <cell r="B100">
            <v>1</v>
          </cell>
          <cell r="C100" t="str">
            <v>&amp;lt;n&amp;gt;玩家历史最大魔攻值上限达到&amp;lt;/&amp;gt;&amp;lt;red&amp;gt;{0}/{1}&amp;lt;/&amp;gt;&amp;lt;n&amp;gt;点。&amp;lt;/&amp;gt;</v>
          </cell>
          <cell r="D100">
            <v>1</v>
          </cell>
          <cell r="E100">
            <v>1500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</row>
        <row r="101">
          <cell r="A101">
            <v>1094</v>
          </cell>
          <cell r="B101">
            <v>1</v>
          </cell>
          <cell r="C101" t="str">
            <v>&amp;lt;n&amp;gt;玩家历史最大魔攻值上限达到&amp;lt;/&amp;gt;&amp;lt;red&amp;gt;{0}/{1}&amp;lt;/&amp;gt;&amp;lt;n&amp;gt;点。&amp;lt;/&amp;gt;</v>
          </cell>
          <cell r="D101">
            <v>1</v>
          </cell>
          <cell r="E101">
            <v>2000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</row>
        <row r="102">
          <cell r="A102">
            <v>1095</v>
          </cell>
          <cell r="B102">
            <v>1</v>
          </cell>
          <cell r="C102" t="str">
            <v>&amp;lt;n&amp;gt;玩家历史最大魔攻值上限达到&amp;lt;/&amp;gt;&amp;lt;red&amp;gt;{0}/{1}&amp;lt;/&amp;gt;&amp;lt;n&amp;gt;点。&amp;lt;/&amp;gt;</v>
          </cell>
          <cell r="D102">
            <v>1</v>
          </cell>
          <cell r="E102">
            <v>2500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</row>
        <row r="103">
          <cell r="A103">
            <v>1096</v>
          </cell>
          <cell r="B103">
            <v>1</v>
          </cell>
          <cell r="C103" t="str">
            <v>&amp;lt;n&amp;gt;玩家历史最大魔攻值上限达到&amp;lt;/&amp;gt;&amp;lt;red&amp;gt;{0}/{1}&amp;lt;/&amp;gt;&amp;lt;n&amp;gt;点。&amp;lt;/&amp;gt;</v>
          </cell>
          <cell r="D103">
            <v>1</v>
          </cell>
          <cell r="E103">
            <v>3000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</row>
        <row r="104">
          <cell r="A104">
            <v>1097</v>
          </cell>
          <cell r="B104">
            <v>1</v>
          </cell>
          <cell r="C104" t="str">
            <v>&amp;lt;n&amp;gt;玩家历史最大魔攻值上限达到&amp;lt;/&amp;gt;&amp;lt;red&amp;gt;{0}/{1}&amp;lt;/&amp;gt;&amp;lt;n&amp;gt;点。&amp;lt;/&amp;gt;</v>
          </cell>
          <cell r="D104">
            <v>1</v>
          </cell>
          <cell r="E104">
            <v>3500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</row>
        <row r="105">
          <cell r="A105">
            <v>1098</v>
          </cell>
          <cell r="B105">
            <v>1</v>
          </cell>
          <cell r="C105" t="str">
            <v>&amp;lt;n&amp;gt;玩家历史最大魔攻值上限达到&amp;lt;/&amp;gt;&amp;lt;red&amp;gt;{0}/{1}&amp;lt;/&amp;gt;&amp;lt;n&amp;gt;点。&amp;lt;/&amp;gt;</v>
          </cell>
          <cell r="D105">
            <v>1</v>
          </cell>
          <cell r="E105">
            <v>4000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A106">
            <v>1099</v>
          </cell>
          <cell r="B106">
            <v>1</v>
          </cell>
          <cell r="C106" t="str">
            <v>&amp;lt;n&amp;gt;持有银币数最多达到&amp;lt;/&amp;gt;&amp;lt;red&amp;gt;{0}/{1}&amp;lt;/&amp;gt;</v>
          </cell>
          <cell r="D106">
            <v>99</v>
          </cell>
          <cell r="E106">
            <v>10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</row>
        <row r="107">
          <cell r="A107">
            <v>1100</v>
          </cell>
          <cell r="B107">
            <v>1</v>
          </cell>
          <cell r="C107" t="str">
            <v>&amp;lt;n&amp;gt;持有银币数最多达到&amp;lt;/&amp;gt;&amp;lt;red&amp;gt;{0}/{1}&amp;lt;/&amp;gt;</v>
          </cell>
          <cell r="D107">
            <v>99</v>
          </cell>
          <cell r="E107">
            <v>5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</row>
        <row r="108">
          <cell r="A108">
            <v>1101</v>
          </cell>
          <cell r="B108">
            <v>1</v>
          </cell>
          <cell r="C108" t="str">
            <v>&amp;lt;n&amp;gt;持有银币数最多达到&amp;lt;/&amp;gt;&amp;lt;red&amp;gt;{0}/{1}&amp;lt;/&amp;gt;</v>
          </cell>
          <cell r="D108">
            <v>99</v>
          </cell>
          <cell r="E108">
            <v>10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</row>
        <row r="109">
          <cell r="A109">
            <v>1102</v>
          </cell>
          <cell r="B109">
            <v>1</v>
          </cell>
          <cell r="C109" t="str">
            <v>&amp;lt;n&amp;gt;持有银币数最多达到&amp;lt;/&amp;gt;&amp;lt;red&amp;gt;{0}/{1}&amp;lt;/&amp;gt;</v>
          </cell>
          <cell r="D109">
            <v>99</v>
          </cell>
          <cell r="E109">
            <v>20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</row>
        <row r="110">
          <cell r="A110">
            <v>1103</v>
          </cell>
          <cell r="B110">
            <v>1</v>
          </cell>
          <cell r="C110" t="str">
            <v>&amp;lt;n&amp;gt;持有银币数最多达到&amp;lt;/&amp;gt;&amp;lt;red&amp;gt;{0}/{1}&amp;lt;/&amp;gt;</v>
          </cell>
          <cell r="D110">
            <v>99</v>
          </cell>
          <cell r="E110">
            <v>40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</row>
        <row r="111">
          <cell r="A111">
            <v>1104</v>
          </cell>
          <cell r="B111">
            <v>1</v>
          </cell>
          <cell r="C111" t="str">
            <v>&amp;lt;n&amp;gt;持有银币数最多达到&amp;lt;/&amp;gt;&amp;lt;red&amp;gt;{0}/{1}&amp;lt;/&amp;gt;</v>
          </cell>
          <cell r="D111">
            <v>99</v>
          </cell>
          <cell r="E111">
            <v>80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</row>
        <row r="112">
          <cell r="A112">
            <v>1105</v>
          </cell>
          <cell r="B112">
            <v>1</v>
          </cell>
          <cell r="C112" t="str">
            <v>&amp;lt;n&amp;gt;持有银币数最多达到&amp;lt;/&amp;gt;&amp;lt;red&amp;gt;{0}/{1}&amp;lt;/&amp;gt;</v>
          </cell>
          <cell r="D112">
            <v>99</v>
          </cell>
          <cell r="E112">
            <v>160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</row>
        <row r="113">
          <cell r="A113">
            <v>1106</v>
          </cell>
          <cell r="B113">
            <v>1</v>
          </cell>
          <cell r="C113" t="str">
            <v>&amp;lt;n&amp;gt;持有银币数最多达到&amp;lt;/&amp;gt;&amp;lt;red&amp;gt;{0}/{1}&amp;lt;/&amp;gt;</v>
          </cell>
          <cell r="D113">
            <v>99</v>
          </cell>
          <cell r="E113">
            <v>320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</row>
        <row r="114">
          <cell r="A114">
            <v>1107</v>
          </cell>
          <cell r="B114">
            <v>1</v>
          </cell>
          <cell r="C114" t="str">
            <v>&amp;lt;n&amp;gt;持有银币数最多达到&amp;lt;/&amp;gt;&amp;lt;red&amp;gt;{0}/{1}&amp;lt;/&amp;gt;</v>
          </cell>
          <cell r="D114">
            <v>99</v>
          </cell>
          <cell r="E114">
            <v>640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</row>
        <row r="115">
          <cell r="A115">
            <v>1108</v>
          </cell>
          <cell r="B115">
            <v>1</v>
          </cell>
          <cell r="C115" t="str">
            <v>&amp;lt;n&amp;gt;持有金币数最多达到&amp;lt;/&amp;gt;&amp;lt;red&amp;gt;{0}/{1}&amp;lt;/&amp;gt;</v>
          </cell>
          <cell r="D115">
            <v>99</v>
          </cell>
          <cell r="E115">
            <v>5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</row>
        <row r="116">
          <cell r="A116">
            <v>1109</v>
          </cell>
          <cell r="B116">
            <v>1</v>
          </cell>
          <cell r="C116" t="str">
            <v>&amp;lt;n&amp;gt;持有金币数最多达到&amp;lt;/&amp;gt;&amp;lt;red&amp;gt;{0}/{1}&amp;lt;/&amp;gt;</v>
          </cell>
          <cell r="D116">
            <v>99</v>
          </cell>
          <cell r="E116">
            <v>10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</row>
        <row r="117">
          <cell r="A117">
            <v>1110</v>
          </cell>
          <cell r="B117">
            <v>1</v>
          </cell>
          <cell r="C117" t="str">
            <v>&amp;lt;n&amp;gt;持有金币数最多达到&amp;lt;/&amp;gt;&amp;lt;red&amp;gt;{0}/{1}&amp;lt;/&amp;gt;</v>
          </cell>
          <cell r="D117">
            <v>99</v>
          </cell>
          <cell r="E117">
            <v>20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</row>
        <row r="118">
          <cell r="A118">
            <v>1111</v>
          </cell>
          <cell r="B118">
            <v>1</v>
          </cell>
          <cell r="C118" t="str">
            <v>&amp;lt;n&amp;gt;持有金币数最多达到&amp;lt;/&amp;gt;&amp;lt;red&amp;gt;{0}/{1}&amp;lt;/&amp;gt;</v>
          </cell>
          <cell r="D118">
            <v>99</v>
          </cell>
          <cell r="E118">
            <v>40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</row>
        <row r="119">
          <cell r="A119">
            <v>1112</v>
          </cell>
          <cell r="B119">
            <v>1</v>
          </cell>
          <cell r="C119" t="str">
            <v>&amp;lt;n&amp;gt;持有金币数最多达到&amp;lt;/&amp;gt;&amp;lt;red&amp;gt;{0}/{1}&amp;lt;/&amp;gt;</v>
          </cell>
          <cell r="D119">
            <v>99</v>
          </cell>
          <cell r="E119">
            <v>80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</row>
        <row r="120">
          <cell r="A120">
            <v>1113</v>
          </cell>
          <cell r="B120">
            <v>1</v>
          </cell>
          <cell r="C120" t="str">
            <v>&amp;lt;n&amp;gt;持有金币数最多达到&amp;lt;/&amp;gt;&amp;lt;red&amp;gt;{0}/{1}&amp;lt;/&amp;gt;</v>
          </cell>
          <cell r="D120">
            <v>99</v>
          </cell>
          <cell r="E120">
            <v>160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>
            <v>1114</v>
          </cell>
          <cell r="B121">
            <v>1</v>
          </cell>
          <cell r="C121" t="str">
            <v>&amp;lt;n&amp;gt;持有金币数最多达到&amp;lt;/&amp;gt;&amp;lt;red&amp;gt;{0}/{1}&amp;lt;/&amp;gt;</v>
          </cell>
          <cell r="D121">
            <v>99</v>
          </cell>
          <cell r="E121">
            <v>320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</row>
        <row r="122">
          <cell r="A122">
            <v>1115</v>
          </cell>
          <cell r="B122">
            <v>1</v>
          </cell>
          <cell r="C122" t="str">
            <v>&amp;lt;n&amp;gt;持有金币数最多达到&amp;lt;/&amp;gt;&amp;lt;red&amp;gt;{0}/{1}&amp;lt;/&amp;gt;</v>
          </cell>
          <cell r="D122">
            <v>99</v>
          </cell>
          <cell r="E122">
            <v>640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</row>
        <row r="123">
          <cell r="A123">
            <v>1116</v>
          </cell>
          <cell r="B123">
            <v>1</v>
          </cell>
          <cell r="C123" t="str">
            <v>&amp;lt;n&amp;gt;拥有居民最多达到&amp;lt;/&amp;gt;&amp;lt;red&amp;gt;{0}/{1}&amp;lt;/&amp;gt;</v>
          </cell>
          <cell r="D123">
            <v>1</v>
          </cell>
          <cell r="E123">
            <v>10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</row>
        <row r="124">
          <cell r="A124">
            <v>1117</v>
          </cell>
          <cell r="B124">
            <v>1</v>
          </cell>
          <cell r="C124" t="str">
            <v>&amp;lt;n&amp;gt;拥有居民最多达到&amp;lt;/&amp;gt;&amp;lt;red&amp;gt;{0}/{1}&amp;lt;/&amp;gt;</v>
          </cell>
          <cell r="D124">
            <v>1</v>
          </cell>
          <cell r="E124">
            <v>50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</row>
        <row r="125">
          <cell r="A125">
            <v>1118</v>
          </cell>
          <cell r="B125">
            <v>1</v>
          </cell>
          <cell r="C125" t="str">
            <v>&amp;lt;n&amp;gt;拥有居民最多达到&amp;lt;/&amp;gt;&amp;lt;red&amp;gt;{0}/{1}&amp;lt;/&amp;gt;</v>
          </cell>
          <cell r="D125">
            <v>1</v>
          </cell>
          <cell r="E125">
            <v>90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</row>
        <row r="126">
          <cell r="A126">
            <v>1119</v>
          </cell>
          <cell r="B126">
            <v>1</v>
          </cell>
          <cell r="C126" t="str">
            <v>&amp;lt;n&amp;gt;拥有居民最多达到&amp;lt;/&amp;gt;&amp;lt;red&amp;gt;{0}/{1}&amp;lt;/&amp;gt;</v>
          </cell>
          <cell r="D126">
            <v>1</v>
          </cell>
          <cell r="E126">
            <v>130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</row>
        <row r="127">
          <cell r="A127">
            <v>1120</v>
          </cell>
          <cell r="B127">
            <v>1</v>
          </cell>
          <cell r="C127" t="str">
            <v>&amp;lt;n&amp;gt;拥有居民最多达到&amp;lt;/&amp;gt;&amp;lt;red&amp;gt;{0}/{1}&amp;lt;/&amp;gt;</v>
          </cell>
          <cell r="D127">
            <v>1</v>
          </cell>
          <cell r="E127">
            <v>170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A128">
            <v>1121</v>
          </cell>
          <cell r="B128">
            <v>1</v>
          </cell>
          <cell r="C128" t="str">
            <v>&amp;lt;n&amp;gt;拥有居民最多达到&amp;lt;/&amp;gt;&amp;lt;red&amp;gt;{0}/{1}&amp;lt;/&amp;gt;</v>
          </cell>
          <cell r="D128">
            <v>1</v>
          </cell>
          <cell r="E128">
            <v>210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</row>
        <row r="129">
          <cell r="A129">
            <v>1122</v>
          </cell>
          <cell r="B129">
            <v>1</v>
          </cell>
          <cell r="C129" t="str">
            <v>&amp;lt;n&amp;gt;拥有居民最多达到&amp;lt;/&amp;gt;&amp;lt;red&amp;gt;{0}/{1}&amp;lt;/&amp;gt;</v>
          </cell>
          <cell r="D129">
            <v>1</v>
          </cell>
          <cell r="E129">
            <v>500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</row>
        <row r="130">
          <cell r="A130">
            <v>1123</v>
          </cell>
          <cell r="B130">
            <v>1</v>
          </cell>
          <cell r="C130" t="str">
            <v>&amp;lt;n&amp;gt;拥有居民最多达到&amp;lt;/&amp;gt;&amp;lt;red&amp;gt;{0}/{1}&amp;lt;/&amp;gt;</v>
          </cell>
          <cell r="D130">
            <v>1</v>
          </cell>
          <cell r="E130">
            <v>1000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</row>
        <row r="131">
          <cell r="A131">
            <v>1124</v>
          </cell>
          <cell r="B131">
            <v>1</v>
          </cell>
          <cell r="C131" t="str">
            <v>&amp;lt;n&amp;gt;拥有居民最多达到&amp;lt;/&amp;gt;&amp;lt;red&amp;gt;{0}/{1}&amp;lt;/&amp;gt;</v>
          </cell>
          <cell r="D131">
            <v>3</v>
          </cell>
          <cell r="E131">
            <v>100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</row>
        <row r="132">
          <cell r="A132">
            <v>1125</v>
          </cell>
          <cell r="B132">
            <v>1</v>
          </cell>
          <cell r="C132" t="str">
            <v>&amp;lt;n&amp;gt;拥有居民最多达到&amp;lt;/&amp;gt;&amp;lt;red&amp;gt;{0}/{1}&amp;lt;/&amp;gt;</v>
          </cell>
          <cell r="D132">
            <v>3</v>
          </cell>
          <cell r="E132">
            <v>150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</row>
        <row r="133">
          <cell r="A133">
            <v>1126</v>
          </cell>
          <cell r="B133">
            <v>1</v>
          </cell>
          <cell r="C133" t="str">
            <v>&amp;lt;n&amp;gt;拥有武将最多达到&amp;lt;/&amp;gt;&amp;lt;red&amp;gt;{0}/{1}&amp;lt;/&amp;gt;</v>
          </cell>
          <cell r="D133">
            <v>1</v>
          </cell>
          <cell r="E133">
            <v>10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</row>
        <row r="134">
          <cell r="A134">
            <v>1127</v>
          </cell>
          <cell r="B134">
            <v>1</v>
          </cell>
          <cell r="C134" t="str">
            <v>&amp;lt;n&amp;gt;拥有武将最多达到&amp;lt;/&amp;gt;&amp;lt;red&amp;gt;{0}/{1}&amp;lt;/&amp;gt;</v>
          </cell>
          <cell r="D134">
            <v>1</v>
          </cell>
          <cell r="E134">
            <v>50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</row>
        <row r="135">
          <cell r="A135">
            <v>1128</v>
          </cell>
          <cell r="B135">
            <v>1</v>
          </cell>
          <cell r="C135" t="str">
            <v>&amp;lt;n&amp;gt;拥有武将最多达到&amp;lt;/&amp;gt;&amp;lt;red&amp;gt;{0}/{1}&amp;lt;/&amp;gt;</v>
          </cell>
          <cell r="D135">
            <v>1</v>
          </cell>
          <cell r="E135">
            <v>90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</row>
        <row r="136">
          <cell r="A136">
            <v>1129</v>
          </cell>
          <cell r="B136">
            <v>1</v>
          </cell>
          <cell r="C136" t="str">
            <v>&amp;lt;n&amp;gt;拥有武将最多达到&amp;lt;/&amp;gt;&amp;lt;red&amp;gt;{0}/{1}&amp;lt;/&amp;gt;</v>
          </cell>
          <cell r="D136">
            <v>1</v>
          </cell>
          <cell r="E136">
            <v>130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</row>
        <row r="137">
          <cell r="A137">
            <v>1130</v>
          </cell>
          <cell r="B137">
            <v>1</v>
          </cell>
          <cell r="C137" t="str">
            <v>&amp;lt;n&amp;gt;拥有武将最多达到&amp;lt;/&amp;gt;&amp;lt;red&amp;gt;{0}/{1}&amp;lt;/&amp;gt;</v>
          </cell>
          <cell r="D137">
            <v>1</v>
          </cell>
          <cell r="E137">
            <v>170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</row>
        <row r="138">
          <cell r="A138">
            <v>1131</v>
          </cell>
          <cell r="B138">
            <v>1</v>
          </cell>
          <cell r="C138" t="str">
            <v>&amp;lt;n&amp;gt;拥有武将最多达到&amp;lt;/&amp;gt;&amp;lt;red&amp;gt;{0}/{1}&amp;lt;/&amp;gt;</v>
          </cell>
          <cell r="D138">
            <v>1</v>
          </cell>
          <cell r="E138">
            <v>210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</row>
        <row r="139">
          <cell r="A139">
            <v>1132</v>
          </cell>
          <cell r="B139">
            <v>1</v>
          </cell>
          <cell r="C139" t="str">
            <v>&amp;lt;n&amp;gt;拥有武将最多达到&amp;lt;/&amp;gt;&amp;lt;red&amp;gt;{0}/{1}&amp;lt;/&amp;gt;</v>
          </cell>
          <cell r="D139">
            <v>1</v>
          </cell>
          <cell r="E139">
            <v>500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</row>
        <row r="140">
          <cell r="A140">
            <v>1133</v>
          </cell>
          <cell r="B140">
            <v>1</v>
          </cell>
          <cell r="C140" t="str">
            <v>&amp;lt;n&amp;gt;拥有武将最多达到&amp;lt;/&amp;gt;&amp;lt;red&amp;gt;{0}/{1}&amp;lt;/&amp;gt;</v>
          </cell>
          <cell r="D140">
            <v>1</v>
          </cell>
          <cell r="E140">
            <v>1000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</row>
        <row r="141">
          <cell r="A141">
            <v>1134</v>
          </cell>
          <cell r="B141">
            <v>1</v>
          </cell>
          <cell r="C141" t="str">
            <v>&amp;lt;n&amp;gt;拥有武将最多达到&amp;lt;/&amp;gt;&amp;lt;red&amp;gt;{0}/{1}&amp;lt;/&amp;gt;</v>
          </cell>
          <cell r="D141">
            <v>3</v>
          </cell>
          <cell r="E141">
            <v>100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</row>
        <row r="142">
          <cell r="A142">
            <v>1135</v>
          </cell>
          <cell r="B142">
            <v>1</v>
          </cell>
          <cell r="C142" t="str">
            <v>&amp;lt;n&amp;gt;拥有武将最多达到&amp;lt;/&amp;gt;&amp;lt;red&amp;gt;{0}/{1}&amp;lt;/&amp;gt;</v>
          </cell>
          <cell r="D142">
            <v>3</v>
          </cell>
          <cell r="E142">
            <v>150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</row>
        <row r="143">
          <cell r="A143">
            <v>1136</v>
          </cell>
          <cell r="B143">
            <v>1</v>
          </cell>
          <cell r="C143" t="str">
            <v>&amp;lt;n&amp;gt;入住居民最多达到&amp;lt;/&amp;gt;&amp;lt;red&amp;gt;{0}/{1}&amp;lt;/&amp;gt;</v>
          </cell>
          <cell r="D143">
            <v>1</v>
          </cell>
          <cell r="E143">
            <v>10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>
            <v>1137</v>
          </cell>
          <cell r="B144">
            <v>1</v>
          </cell>
          <cell r="C144" t="str">
            <v>&amp;lt;n&amp;gt;入住居民最多达到&amp;lt;/&amp;gt;&amp;lt;red&amp;gt;{0}/{1}&amp;lt;/&amp;gt;</v>
          </cell>
          <cell r="D144">
            <v>1</v>
          </cell>
          <cell r="E144">
            <v>50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</row>
        <row r="145">
          <cell r="A145">
            <v>1138</v>
          </cell>
          <cell r="B145">
            <v>1</v>
          </cell>
          <cell r="C145" t="str">
            <v>&amp;lt;n&amp;gt;入住居民最多达到&amp;lt;/&amp;gt;&amp;lt;red&amp;gt;{0}/{1}&amp;lt;/&amp;gt;</v>
          </cell>
          <cell r="D145">
            <v>1</v>
          </cell>
          <cell r="E145">
            <v>90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</row>
        <row r="146">
          <cell r="A146">
            <v>1139</v>
          </cell>
          <cell r="B146">
            <v>1</v>
          </cell>
          <cell r="C146" t="str">
            <v>&amp;lt;n&amp;gt;入住居民最多达到&amp;lt;/&amp;gt;&amp;lt;red&amp;gt;{0}/{1}&amp;lt;/&amp;gt;</v>
          </cell>
          <cell r="D146">
            <v>1</v>
          </cell>
          <cell r="E146">
            <v>130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A147">
            <v>1140</v>
          </cell>
          <cell r="B147">
            <v>1</v>
          </cell>
          <cell r="C147" t="str">
            <v>&amp;lt;n&amp;gt;入住居民最多达到&amp;lt;/&amp;gt;&amp;lt;red&amp;gt;{0}/{1}&amp;lt;/&amp;gt;</v>
          </cell>
          <cell r="D147">
            <v>1</v>
          </cell>
          <cell r="E147">
            <v>170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</row>
        <row r="148">
          <cell r="A148">
            <v>1141</v>
          </cell>
          <cell r="B148">
            <v>1</v>
          </cell>
          <cell r="C148" t="str">
            <v>&amp;lt;n&amp;gt;入住居民最多达到&amp;lt;/&amp;gt;&amp;lt;red&amp;gt;{0}/{1}&amp;lt;/&amp;gt;</v>
          </cell>
          <cell r="D148">
            <v>1</v>
          </cell>
          <cell r="E148">
            <v>210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>
            <v>1142</v>
          </cell>
          <cell r="B149">
            <v>1</v>
          </cell>
          <cell r="C149" t="str">
            <v>&amp;lt;n&amp;gt;入住居民最多达到&amp;lt;/&amp;gt;&amp;lt;red&amp;gt;{0}/{1}&amp;lt;/&amp;gt;</v>
          </cell>
          <cell r="D149">
            <v>1</v>
          </cell>
          <cell r="E149">
            <v>500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</row>
        <row r="150">
          <cell r="A150">
            <v>1143</v>
          </cell>
          <cell r="B150">
            <v>1</v>
          </cell>
          <cell r="C150" t="str">
            <v>&amp;lt;n&amp;gt;入住居民最多达到&amp;lt;/&amp;gt;&amp;lt;red&amp;gt;{0}/{1}&amp;lt;/&amp;gt;</v>
          </cell>
          <cell r="D150">
            <v>1</v>
          </cell>
          <cell r="E150">
            <v>1000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</row>
        <row r="151">
          <cell r="A151">
            <v>1144</v>
          </cell>
          <cell r="B151">
            <v>1</v>
          </cell>
          <cell r="C151" t="str">
            <v>&amp;lt;n&amp;gt;入住居民最多达到&amp;lt;/&amp;gt;&amp;lt;red&amp;gt;{0}/{1}&amp;lt;/&amp;gt;</v>
          </cell>
          <cell r="D151">
            <v>3</v>
          </cell>
          <cell r="E151">
            <v>100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2">
          <cell r="A152">
            <v>1145</v>
          </cell>
          <cell r="B152">
            <v>1</v>
          </cell>
          <cell r="C152" t="str">
            <v>&amp;lt;n&amp;gt;入住居民最多达到&amp;lt;/&amp;gt;&amp;lt;red&amp;gt;{0}/{1}&amp;lt;/&amp;gt;</v>
          </cell>
          <cell r="D152">
            <v>3</v>
          </cell>
          <cell r="E152">
            <v>200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</row>
        <row r="153">
          <cell r="A153">
            <v>1146</v>
          </cell>
          <cell r="B153">
            <v>1</v>
          </cell>
          <cell r="C153" t="str">
            <v>&amp;lt;n&amp;gt;入住武将最多达到&amp;lt;/&amp;gt;&amp;lt;red&amp;gt;{0}/{1}&amp;lt;/&amp;gt;</v>
          </cell>
          <cell r="D153">
            <v>1</v>
          </cell>
          <cell r="E153">
            <v>10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</row>
        <row r="154">
          <cell r="A154">
            <v>1147</v>
          </cell>
          <cell r="B154">
            <v>1</v>
          </cell>
          <cell r="C154" t="str">
            <v>&amp;lt;n&amp;gt;入住武将最多达到&amp;lt;/&amp;gt;&amp;lt;red&amp;gt;{0}/{1}&amp;lt;/&amp;gt;</v>
          </cell>
          <cell r="D154">
            <v>1</v>
          </cell>
          <cell r="E154">
            <v>50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</row>
        <row r="155">
          <cell r="A155">
            <v>1148</v>
          </cell>
          <cell r="B155">
            <v>1</v>
          </cell>
          <cell r="C155" t="str">
            <v>&amp;lt;n&amp;gt;入住武将最多达到&amp;lt;/&amp;gt;&amp;lt;red&amp;gt;{0}/{1}&amp;lt;/&amp;gt;</v>
          </cell>
          <cell r="D155">
            <v>1</v>
          </cell>
          <cell r="E155">
            <v>90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</row>
        <row r="156">
          <cell r="A156">
            <v>1149</v>
          </cell>
          <cell r="B156">
            <v>1</v>
          </cell>
          <cell r="C156" t="str">
            <v>&amp;lt;n&amp;gt;入住武将最多达到&amp;lt;/&amp;gt;&amp;lt;red&amp;gt;{0}/{1}&amp;lt;/&amp;gt;</v>
          </cell>
          <cell r="D156">
            <v>1</v>
          </cell>
          <cell r="E156">
            <v>130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</row>
        <row r="157">
          <cell r="A157">
            <v>1150</v>
          </cell>
          <cell r="B157">
            <v>1</v>
          </cell>
          <cell r="C157" t="str">
            <v>&amp;lt;n&amp;gt;入住武将最多达到&amp;lt;/&amp;gt;&amp;lt;red&amp;gt;{0}/{1}&amp;lt;/&amp;gt;</v>
          </cell>
          <cell r="D157">
            <v>1</v>
          </cell>
          <cell r="E157">
            <v>170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</row>
        <row r="158">
          <cell r="A158">
            <v>1151</v>
          </cell>
          <cell r="B158">
            <v>1</v>
          </cell>
          <cell r="C158" t="str">
            <v>&amp;lt;n&amp;gt;入住武将最多达到&amp;lt;/&amp;gt;&amp;lt;red&amp;gt;{0}/{1}&amp;lt;/&amp;gt;</v>
          </cell>
          <cell r="D158">
            <v>1</v>
          </cell>
          <cell r="E158">
            <v>210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</row>
        <row r="159">
          <cell r="A159">
            <v>1152</v>
          </cell>
          <cell r="B159">
            <v>1</v>
          </cell>
          <cell r="C159" t="str">
            <v>&amp;lt;n&amp;gt;入住武将最多达到&amp;lt;/&amp;gt;&amp;lt;red&amp;gt;{0}/{1}&amp;lt;/&amp;gt;</v>
          </cell>
          <cell r="D159">
            <v>1</v>
          </cell>
          <cell r="E159">
            <v>500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</row>
        <row r="160">
          <cell r="A160">
            <v>1153</v>
          </cell>
          <cell r="B160">
            <v>1</v>
          </cell>
          <cell r="C160" t="str">
            <v>&amp;lt;n&amp;gt;入住武将最多达到&amp;lt;/&amp;gt;&amp;lt;red&amp;gt;{0}/{1}&amp;lt;/&amp;gt;</v>
          </cell>
          <cell r="D160">
            <v>1</v>
          </cell>
          <cell r="E160">
            <v>1000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</row>
        <row r="161">
          <cell r="A161">
            <v>1154</v>
          </cell>
          <cell r="B161">
            <v>1</v>
          </cell>
          <cell r="C161" t="str">
            <v>&amp;lt;n&amp;gt;入住武将最多达到&amp;lt;/&amp;gt;&amp;lt;red&amp;gt;{0}/{1}&amp;lt;/&amp;gt;</v>
          </cell>
          <cell r="D161">
            <v>3</v>
          </cell>
          <cell r="E161">
            <v>100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</row>
        <row r="162">
          <cell r="A162">
            <v>1155</v>
          </cell>
          <cell r="B162">
            <v>1</v>
          </cell>
          <cell r="C162" t="str">
            <v>&amp;lt;n&amp;gt;入住武将最多达到&amp;lt;/&amp;gt;&amp;lt;red&amp;gt;{0}/{1}&amp;lt;/&amp;gt;</v>
          </cell>
          <cell r="D162">
            <v>3</v>
          </cell>
          <cell r="E162">
            <v>200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</row>
        <row r="163">
          <cell r="A163">
            <v>1156</v>
          </cell>
          <cell r="B163">
            <v>1</v>
          </cell>
          <cell r="C163" t="str">
            <v>&amp;lt;n&amp;gt;建设房屋数量达到&amp;lt;/&amp;gt;&amp;lt;red&amp;gt;{0}/{1}&amp;lt;/&amp;gt;</v>
          </cell>
          <cell r="D163">
            <v>1</v>
          </cell>
          <cell r="E163">
            <v>10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</row>
        <row r="164">
          <cell r="A164">
            <v>1157</v>
          </cell>
          <cell r="B164">
            <v>1</v>
          </cell>
          <cell r="C164" t="str">
            <v>&amp;lt;n&amp;gt;建设房屋数量达到&amp;lt;/&amp;gt;&amp;lt;red&amp;gt;{0}/{1}&amp;lt;/&amp;gt;</v>
          </cell>
          <cell r="D164">
            <v>1</v>
          </cell>
          <cell r="E164">
            <v>50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</row>
        <row r="165">
          <cell r="A165">
            <v>1158</v>
          </cell>
          <cell r="B165">
            <v>1</v>
          </cell>
          <cell r="C165" t="str">
            <v>&amp;lt;n&amp;gt;建设房屋数量达到&amp;lt;/&amp;gt;&amp;lt;red&amp;gt;{0}/{1}&amp;lt;/&amp;gt;</v>
          </cell>
          <cell r="D165">
            <v>1</v>
          </cell>
          <cell r="E165">
            <v>90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</row>
        <row r="166">
          <cell r="A166">
            <v>1159</v>
          </cell>
          <cell r="B166">
            <v>1</v>
          </cell>
          <cell r="C166" t="str">
            <v>&amp;lt;n&amp;gt;建设房屋数量达到&amp;lt;/&amp;gt;&amp;lt;red&amp;gt;{0}/{1}&amp;lt;/&amp;gt;</v>
          </cell>
          <cell r="D166">
            <v>1</v>
          </cell>
          <cell r="E166">
            <v>130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</row>
        <row r="167">
          <cell r="A167">
            <v>1160</v>
          </cell>
          <cell r="B167">
            <v>1</v>
          </cell>
          <cell r="C167" t="str">
            <v>&amp;lt;n&amp;gt;建设房屋数量达到&amp;lt;/&amp;gt;&amp;lt;red&amp;gt;{0}/{1}&amp;lt;/&amp;gt;</v>
          </cell>
          <cell r="D167">
            <v>1</v>
          </cell>
          <cell r="E167">
            <v>170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</row>
        <row r="168">
          <cell r="A168">
            <v>1161</v>
          </cell>
          <cell r="B168">
            <v>1</v>
          </cell>
          <cell r="C168" t="str">
            <v>&amp;lt;n&amp;gt;建设房屋数量达到&amp;lt;/&amp;gt;&amp;lt;red&amp;gt;{0}/{1}&amp;lt;/&amp;gt;</v>
          </cell>
          <cell r="D168">
            <v>1</v>
          </cell>
          <cell r="E168">
            <v>210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</row>
        <row r="169">
          <cell r="A169">
            <v>1162</v>
          </cell>
          <cell r="B169">
            <v>1</v>
          </cell>
          <cell r="C169" t="str">
            <v>&amp;lt;n&amp;gt;建设房屋数量达到&amp;lt;/&amp;gt;&amp;lt;red&amp;gt;{0}/{1}&amp;lt;/&amp;gt;</v>
          </cell>
          <cell r="D169">
            <v>1</v>
          </cell>
          <cell r="E169">
            <v>500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</row>
        <row r="170">
          <cell r="A170">
            <v>1163</v>
          </cell>
          <cell r="B170">
            <v>1</v>
          </cell>
          <cell r="C170" t="str">
            <v>&amp;lt;n&amp;gt;建设房屋数量达到&amp;lt;/&amp;gt;&amp;lt;red&amp;gt;{0}/{1}&amp;lt;/&amp;gt;</v>
          </cell>
          <cell r="D170">
            <v>1</v>
          </cell>
          <cell r="E170">
            <v>1000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</row>
        <row r="171">
          <cell r="A171">
            <v>1164</v>
          </cell>
          <cell r="B171">
            <v>1</v>
          </cell>
          <cell r="C171" t="str">
            <v>&amp;lt;n&amp;gt;建设房屋数量达到&amp;lt;/&amp;gt;&amp;lt;red&amp;gt;{0}/{1}&amp;lt;/&amp;gt;</v>
          </cell>
          <cell r="D171">
            <v>3</v>
          </cell>
          <cell r="E171">
            <v>100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</row>
        <row r="172">
          <cell r="A172">
            <v>1165</v>
          </cell>
          <cell r="B172">
            <v>1</v>
          </cell>
          <cell r="C172" t="str">
            <v>&amp;lt;n&amp;gt;建设房屋数量达到&amp;lt;/&amp;gt;&amp;lt;red&amp;gt;{0}/{1}&amp;lt;/&amp;gt;</v>
          </cell>
          <cell r="D172">
            <v>3</v>
          </cell>
          <cell r="E172">
            <v>200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</row>
        <row r="173">
          <cell r="A173">
            <v>1166</v>
          </cell>
          <cell r="B173">
            <v>1</v>
          </cell>
          <cell r="C173" t="str">
            <v>&amp;lt;n&amp;gt;农场数量达到&amp;lt;/&amp;gt;&amp;lt;red&amp;gt;{0}/{1}&amp;lt;/&amp;gt;</v>
          </cell>
          <cell r="D173">
            <v>1</v>
          </cell>
          <cell r="E173">
            <v>10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</row>
        <row r="174">
          <cell r="A174">
            <v>1167</v>
          </cell>
          <cell r="B174">
            <v>1</v>
          </cell>
          <cell r="C174" t="str">
            <v>&amp;lt;n&amp;gt;农场数量达到&amp;lt;/&amp;gt;&amp;lt;red&amp;gt;{0}/{1}&amp;lt;/&amp;gt;</v>
          </cell>
          <cell r="D174">
            <v>1</v>
          </cell>
          <cell r="E174">
            <v>50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</row>
        <row r="175">
          <cell r="A175">
            <v>1168</v>
          </cell>
          <cell r="B175">
            <v>1</v>
          </cell>
          <cell r="C175" t="str">
            <v>&amp;lt;n&amp;gt;农场数量达到&amp;lt;/&amp;gt;&amp;lt;red&amp;gt;{0}/{1}&amp;lt;/&amp;gt;</v>
          </cell>
          <cell r="D175">
            <v>1</v>
          </cell>
          <cell r="E175">
            <v>90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</row>
        <row r="176">
          <cell r="A176">
            <v>1169</v>
          </cell>
          <cell r="B176">
            <v>1</v>
          </cell>
          <cell r="C176" t="str">
            <v>&amp;lt;n&amp;gt;农场数量达到&amp;lt;/&amp;gt;&amp;lt;red&amp;gt;{0}/{1}&amp;lt;/&amp;gt;</v>
          </cell>
          <cell r="D176">
            <v>1</v>
          </cell>
          <cell r="E176">
            <v>130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</row>
        <row r="177">
          <cell r="A177">
            <v>1170</v>
          </cell>
          <cell r="B177">
            <v>1</v>
          </cell>
          <cell r="C177" t="str">
            <v>&amp;lt;n&amp;gt;农场数量达到&amp;lt;/&amp;gt;&amp;lt;red&amp;gt;{0}/{1}&amp;lt;/&amp;gt;</v>
          </cell>
          <cell r="D177">
            <v>1</v>
          </cell>
          <cell r="E177">
            <v>170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</row>
        <row r="178">
          <cell r="A178">
            <v>1171</v>
          </cell>
          <cell r="B178">
            <v>1</v>
          </cell>
          <cell r="C178" t="str">
            <v>&amp;lt;n&amp;gt;农场数量达到&amp;lt;/&amp;gt;&amp;lt;red&amp;gt;{0}/{1}&amp;lt;/&amp;gt;</v>
          </cell>
          <cell r="D178">
            <v>1</v>
          </cell>
          <cell r="E178">
            <v>210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</row>
        <row r="179">
          <cell r="A179">
            <v>1172</v>
          </cell>
          <cell r="B179">
            <v>1</v>
          </cell>
          <cell r="C179" t="str">
            <v>&amp;lt;n&amp;gt;农场数量达到&amp;lt;/&amp;gt;&amp;lt;red&amp;gt;{0}/{1}&amp;lt;/&amp;gt;</v>
          </cell>
          <cell r="D179">
            <v>1</v>
          </cell>
          <cell r="E179">
            <v>500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</row>
        <row r="180">
          <cell r="A180">
            <v>1173</v>
          </cell>
          <cell r="B180">
            <v>1</v>
          </cell>
          <cell r="C180" t="str">
            <v>&amp;lt;n&amp;gt;农场数量达到&amp;lt;/&amp;gt;&amp;lt;red&amp;gt;{0}/{1}&amp;lt;/&amp;gt;</v>
          </cell>
          <cell r="D180">
            <v>1</v>
          </cell>
          <cell r="E180">
            <v>1000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</row>
        <row r="181">
          <cell r="A181">
            <v>1174</v>
          </cell>
          <cell r="B181">
            <v>1</v>
          </cell>
          <cell r="C181" t="str">
            <v>&amp;lt;n&amp;gt;农场数量达到&amp;lt;/&amp;gt;&amp;lt;red&amp;gt;{0}/{1}&amp;lt;/&amp;gt;</v>
          </cell>
          <cell r="D181">
            <v>3</v>
          </cell>
          <cell r="E181">
            <v>100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</row>
        <row r="182">
          <cell r="A182">
            <v>1175</v>
          </cell>
          <cell r="B182">
            <v>1</v>
          </cell>
          <cell r="C182" t="str">
            <v>&amp;lt;n&amp;gt;农场数量达到&amp;lt;/&amp;gt;&amp;lt;red&amp;gt;{0}/{1}&amp;lt;/&amp;gt;</v>
          </cell>
          <cell r="D182">
            <v>3</v>
          </cell>
          <cell r="E182">
            <v>200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</row>
        <row r="183">
          <cell r="A183">
            <v>1176</v>
          </cell>
          <cell r="B183">
            <v>1</v>
          </cell>
          <cell r="C183" t="str">
            <v>&amp;lt;n&amp;gt;农场数量达到&amp;lt;/&amp;gt;&amp;lt;red&amp;gt;{0}/{1}&amp;lt;/&amp;gt;</v>
          </cell>
          <cell r="D183">
            <v>3</v>
          </cell>
          <cell r="E183">
            <v>500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</row>
        <row r="184">
          <cell r="A184">
            <v>1177</v>
          </cell>
          <cell r="B184">
            <v>1</v>
          </cell>
          <cell r="C184" t="str">
            <v>&amp;lt;n&amp;gt;普通祈福次数达到&amp;lt;/&amp;gt;&amp;lt;red&amp;gt;{0}/{1}&amp;lt;/&amp;gt;</v>
          </cell>
          <cell r="D184">
            <v>1</v>
          </cell>
          <cell r="E184">
            <v>10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</row>
        <row r="185">
          <cell r="A185">
            <v>1178</v>
          </cell>
          <cell r="B185">
            <v>1</v>
          </cell>
          <cell r="C185" t="str">
            <v>&amp;lt;n&amp;gt;普通祈福次数达到&amp;lt;/&amp;gt;&amp;lt;red&amp;gt;{0}/{1}&amp;lt;/&amp;gt;</v>
          </cell>
          <cell r="D185">
            <v>1</v>
          </cell>
          <cell r="E185">
            <v>20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</row>
        <row r="186">
          <cell r="A186">
            <v>1179</v>
          </cell>
          <cell r="B186">
            <v>1</v>
          </cell>
          <cell r="C186" t="str">
            <v>&amp;lt;n&amp;gt;普通祈福次数达到&amp;lt;/&amp;gt;&amp;lt;red&amp;gt;{0}/{1}&amp;lt;/&amp;gt;</v>
          </cell>
          <cell r="D186">
            <v>1</v>
          </cell>
          <cell r="E186">
            <v>30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</row>
        <row r="187">
          <cell r="A187">
            <v>1180</v>
          </cell>
          <cell r="B187">
            <v>1</v>
          </cell>
          <cell r="C187" t="str">
            <v>&amp;lt;n&amp;gt;普通祈福次数达到&amp;lt;/&amp;gt;&amp;lt;red&amp;gt;{0}/{1}&amp;lt;/&amp;gt;</v>
          </cell>
          <cell r="D187">
            <v>1</v>
          </cell>
          <cell r="E187">
            <v>40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</row>
        <row r="188">
          <cell r="A188">
            <v>1181</v>
          </cell>
          <cell r="B188">
            <v>1</v>
          </cell>
          <cell r="C188" t="str">
            <v>&amp;lt;n&amp;gt;普通祈福次数达到&amp;lt;/&amp;gt;&amp;lt;red&amp;gt;{0}/{1}&amp;lt;/&amp;gt;</v>
          </cell>
          <cell r="D188">
            <v>1</v>
          </cell>
          <cell r="E188">
            <v>50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</row>
        <row r="189">
          <cell r="A189">
            <v>1182</v>
          </cell>
          <cell r="B189">
            <v>1</v>
          </cell>
          <cell r="C189" t="str">
            <v>&amp;lt;n&amp;gt;普通祈福次数达到&amp;lt;/&amp;gt;&amp;lt;red&amp;gt;{0}/{1}&amp;lt;/&amp;gt;</v>
          </cell>
          <cell r="D189">
            <v>1</v>
          </cell>
          <cell r="E189">
            <v>60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</row>
        <row r="190">
          <cell r="A190">
            <v>1183</v>
          </cell>
          <cell r="B190">
            <v>1</v>
          </cell>
          <cell r="C190" t="str">
            <v>&amp;lt;n&amp;gt;普通祈福次数达到&amp;lt;/&amp;gt;&amp;lt;red&amp;gt;{0}/{1}&amp;lt;/&amp;gt;</v>
          </cell>
          <cell r="D190">
            <v>1</v>
          </cell>
          <cell r="E190">
            <v>70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A191">
            <v>1184</v>
          </cell>
          <cell r="B191">
            <v>1</v>
          </cell>
          <cell r="C191" t="str">
            <v>&amp;lt;n&amp;gt;中级祈福次数达到&amp;lt;/&amp;gt;&amp;lt;red&amp;gt;{0}/{1}&amp;lt;/&amp;gt;</v>
          </cell>
          <cell r="D191">
            <v>1</v>
          </cell>
          <cell r="E191">
            <v>100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</row>
        <row r="192">
          <cell r="A192">
            <v>1185</v>
          </cell>
          <cell r="B192">
            <v>1</v>
          </cell>
          <cell r="C192" t="str">
            <v>&amp;lt;n&amp;gt;中级祈福次数达到&amp;lt;/&amp;gt;&amp;lt;red&amp;gt;{0}/{1}&amp;lt;/&amp;gt;</v>
          </cell>
          <cell r="D192">
            <v>1</v>
          </cell>
          <cell r="E192">
            <v>150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</row>
        <row r="193">
          <cell r="A193">
            <v>1186</v>
          </cell>
          <cell r="B193">
            <v>1</v>
          </cell>
          <cell r="C193" t="str">
            <v>&amp;lt;n&amp;gt;中级祈福次数达到&amp;lt;/&amp;gt;&amp;lt;red&amp;gt;{0}/{1}&amp;lt;/&amp;gt;</v>
          </cell>
          <cell r="D193">
            <v>1</v>
          </cell>
          <cell r="E193">
            <v>200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</row>
        <row r="194">
          <cell r="A194">
            <v>1187</v>
          </cell>
          <cell r="B194">
            <v>1</v>
          </cell>
          <cell r="C194" t="str">
            <v>&amp;lt;n&amp;gt;中级祈福次数达到&amp;lt;/&amp;gt;&amp;lt;red&amp;gt;{0}/{1}&amp;lt;/&amp;gt;</v>
          </cell>
          <cell r="D194">
            <v>1</v>
          </cell>
          <cell r="E194">
            <v>250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</row>
        <row r="195">
          <cell r="A195">
            <v>1188</v>
          </cell>
          <cell r="B195">
            <v>1</v>
          </cell>
          <cell r="C195" t="str">
            <v>&amp;lt;n&amp;gt;中级祈福次数达到&amp;lt;/&amp;gt;&amp;lt;red&amp;gt;{0}/{1}&amp;lt;/&amp;gt;</v>
          </cell>
          <cell r="D195">
            <v>1</v>
          </cell>
          <cell r="E195">
            <v>300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</row>
        <row r="196">
          <cell r="A196">
            <v>1189</v>
          </cell>
          <cell r="B196">
            <v>1</v>
          </cell>
          <cell r="C196" t="str">
            <v>&amp;lt;n&amp;gt;中级祈福次数达到&amp;lt;/&amp;gt;&amp;lt;red&amp;gt;{0}/{1}&amp;lt;/&amp;gt;</v>
          </cell>
          <cell r="D196">
            <v>1</v>
          </cell>
          <cell r="E196">
            <v>350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</row>
        <row r="197">
          <cell r="A197">
            <v>1190</v>
          </cell>
          <cell r="B197">
            <v>1</v>
          </cell>
          <cell r="C197" t="str">
            <v>&amp;lt;n&amp;gt;中级祈福次数达到&amp;lt;/&amp;gt;&amp;lt;red&amp;gt;{0}/{1}&amp;lt;/&amp;gt;</v>
          </cell>
          <cell r="D197">
            <v>1</v>
          </cell>
          <cell r="E197">
            <v>400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</row>
        <row r="198">
          <cell r="A198">
            <v>1191</v>
          </cell>
          <cell r="B198">
            <v>1</v>
          </cell>
          <cell r="C198" t="str">
            <v>&amp;lt;n&amp;gt;高级祈福次数达到&amp;lt;/&amp;gt;&amp;lt;red&amp;gt;{0}/{1}&amp;lt;/&amp;gt;</v>
          </cell>
          <cell r="D198">
            <v>1</v>
          </cell>
          <cell r="E198">
            <v>500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</row>
        <row r="199">
          <cell r="A199">
            <v>1192</v>
          </cell>
          <cell r="B199">
            <v>1</v>
          </cell>
          <cell r="C199" t="str">
            <v>&amp;lt;n&amp;gt;高级祈福次数达到&amp;lt;/&amp;gt;&amp;lt;red&amp;gt;{0}/{1}&amp;lt;/&amp;gt;</v>
          </cell>
          <cell r="D199">
            <v>1</v>
          </cell>
          <cell r="E199">
            <v>600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200">
          <cell r="A200">
            <v>1193</v>
          </cell>
          <cell r="B200">
            <v>1</v>
          </cell>
          <cell r="C200" t="str">
            <v>&amp;lt;n&amp;gt;高级祈福次数达到&amp;lt;/&amp;gt;&amp;lt;red&amp;gt;{0}/{1}&amp;lt;/&amp;gt;</v>
          </cell>
          <cell r="D200">
            <v>3</v>
          </cell>
          <cell r="E200">
            <v>10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A201">
            <v>1194</v>
          </cell>
          <cell r="B201">
            <v>1</v>
          </cell>
          <cell r="C201" t="str">
            <v>&amp;lt;n&amp;gt;高级祈福次数达到&amp;lt;/&amp;gt;&amp;lt;red&amp;gt;{0}/{1}&amp;lt;/&amp;gt;</v>
          </cell>
          <cell r="D201">
            <v>3</v>
          </cell>
          <cell r="E201">
            <v>20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</row>
        <row r="202">
          <cell r="A202">
            <v>1195</v>
          </cell>
          <cell r="B202">
            <v>1</v>
          </cell>
          <cell r="C202" t="str">
            <v>&amp;lt;n&amp;gt;高级祈福次数达到&amp;lt;/&amp;gt;&amp;lt;red&amp;gt;{0}/{1}&amp;lt;/&amp;gt;</v>
          </cell>
          <cell r="D202">
            <v>3</v>
          </cell>
          <cell r="E202">
            <v>50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</row>
        <row r="203">
          <cell r="A203">
            <v>1196</v>
          </cell>
          <cell r="B203">
            <v>1</v>
          </cell>
          <cell r="C203" t="str">
            <v>&amp;lt;n&amp;gt;高级祈福次数达到&amp;lt;/&amp;gt;&amp;lt;red&amp;gt;{0}/{1}&amp;lt;/&amp;gt;</v>
          </cell>
          <cell r="D203">
            <v>3</v>
          </cell>
          <cell r="E203">
            <v>70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</row>
        <row r="204">
          <cell r="A204">
            <v>1197</v>
          </cell>
          <cell r="B204">
            <v>1</v>
          </cell>
          <cell r="C204" t="str">
            <v>&amp;lt;n&amp;gt;高级祈福次数达到&amp;lt;/&amp;gt;&amp;lt;red&amp;gt;{0}/{1}&amp;lt;/&amp;gt;</v>
          </cell>
          <cell r="D204">
            <v>3</v>
          </cell>
          <cell r="E204">
            <v>100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</row>
        <row r="205">
          <cell r="A205">
            <v>1198</v>
          </cell>
          <cell r="B205">
            <v>1</v>
          </cell>
          <cell r="C205" t="str">
            <v>&amp;lt;n&amp;gt;击杀10级军营的怪物次数达到&amp;lt;/&amp;gt;&amp;lt;red&amp;gt;{0}/{1}&amp;lt;/&amp;gt;</v>
          </cell>
          <cell r="D205">
            <v>1</v>
          </cell>
          <cell r="E205">
            <v>10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</row>
        <row r="206">
          <cell r="A206">
            <v>1199</v>
          </cell>
          <cell r="B206">
            <v>1</v>
          </cell>
          <cell r="C206" t="str">
            <v>&amp;lt;n&amp;gt;击杀10级军营的怪物次数达到&amp;lt;/&amp;gt;&amp;lt;red&amp;gt;{0}/{1}&amp;lt;/&amp;gt;</v>
          </cell>
          <cell r="D206">
            <v>1</v>
          </cell>
          <cell r="E206">
            <v>50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</row>
        <row r="207">
          <cell r="A207">
            <v>1200</v>
          </cell>
          <cell r="B207">
            <v>1</v>
          </cell>
          <cell r="C207" t="str">
            <v>&amp;lt;n&amp;gt;击杀10级军营的怪物次数达到&amp;lt;/&amp;gt;&amp;lt;red&amp;gt;{0}/{1}&amp;lt;/&amp;gt;</v>
          </cell>
          <cell r="D207">
            <v>1</v>
          </cell>
          <cell r="E207">
            <v>90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</row>
        <row r="208">
          <cell r="A208">
            <v>1201</v>
          </cell>
          <cell r="B208">
            <v>1</v>
          </cell>
          <cell r="C208" t="str">
            <v>&amp;lt;n&amp;gt;击杀10级军营的怪物次数达到&amp;lt;/&amp;gt;&amp;lt;red&amp;gt;{0}/{1}&amp;lt;/&amp;gt;</v>
          </cell>
          <cell r="D208">
            <v>1</v>
          </cell>
          <cell r="E208">
            <v>130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</row>
        <row r="209">
          <cell r="A209">
            <v>1202</v>
          </cell>
          <cell r="B209">
            <v>1</v>
          </cell>
          <cell r="C209" t="str">
            <v>&amp;lt;n&amp;gt;击杀10级军营的怪物次数达到&amp;lt;/&amp;gt;&amp;lt;red&amp;gt;{0}/{1}&amp;lt;/&amp;gt;</v>
          </cell>
          <cell r="D209">
            <v>1</v>
          </cell>
          <cell r="E209">
            <v>170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A210">
            <v>1203</v>
          </cell>
          <cell r="B210">
            <v>1</v>
          </cell>
          <cell r="C210" t="str">
            <v>&amp;lt;n&amp;gt;击杀10级军营的怪物次数达到&amp;lt;/&amp;gt;&amp;lt;red&amp;gt;{0}/{1}&amp;lt;/&amp;gt;</v>
          </cell>
          <cell r="D210">
            <v>1</v>
          </cell>
          <cell r="E210">
            <v>210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A211">
            <v>1204</v>
          </cell>
          <cell r="B211">
            <v>1</v>
          </cell>
          <cell r="C211" t="str">
            <v>&amp;lt;n&amp;gt;击杀10级军营的怪物次数达到&amp;lt;/&amp;gt;&amp;lt;red&amp;gt;{0}/{1}&amp;lt;/&amp;gt;</v>
          </cell>
          <cell r="D211">
            <v>1</v>
          </cell>
          <cell r="E211">
            <v>250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</row>
        <row r="212">
          <cell r="A212">
            <v>1205</v>
          </cell>
          <cell r="B212">
            <v>1</v>
          </cell>
          <cell r="C212" t="str">
            <v>&amp;lt;n&amp;gt;击杀10级军营的怪物次数达到&amp;lt;/&amp;gt;&amp;lt;red&amp;gt;{0}/{1}&amp;lt;/&amp;gt;</v>
          </cell>
          <cell r="D212">
            <v>1</v>
          </cell>
          <cell r="E212">
            <v>290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A213">
            <v>1206</v>
          </cell>
          <cell r="B213">
            <v>1</v>
          </cell>
          <cell r="C213" t="str">
            <v>&amp;lt;n&amp;gt;击杀10级军营的怪物次数达到&amp;lt;/&amp;gt;&amp;lt;red&amp;gt;{0}/{1}&amp;lt;/&amp;gt;</v>
          </cell>
          <cell r="D213">
            <v>1</v>
          </cell>
          <cell r="E213">
            <v>330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A214">
            <v>1207</v>
          </cell>
          <cell r="B214">
            <v>1</v>
          </cell>
          <cell r="C214" t="str">
            <v>&amp;lt;n&amp;gt;击杀10~20级军营的怪物次数达到&amp;lt;/&amp;gt;&amp;lt;red&amp;gt;{0}/{1}&amp;lt;/&amp;gt;</v>
          </cell>
          <cell r="D214">
            <v>1</v>
          </cell>
          <cell r="E214">
            <v>50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A215">
            <v>1208</v>
          </cell>
          <cell r="B215">
            <v>1</v>
          </cell>
          <cell r="C215" t="str">
            <v>&amp;lt;n&amp;gt;击杀10~20级军营的怪物次数达到&amp;lt;/&amp;gt;&amp;lt;red&amp;gt;{0}/{1}&amp;lt;/&amp;gt;</v>
          </cell>
          <cell r="D215">
            <v>1</v>
          </cell>
          <cell r="E215">
            <v>100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A216">
            <v>1209</v>
          </cell>
          <cell r="B216">
            <v>1</v>
          </cell>
          <cell r="C216" t="str">
            <v>&amp;lt;n&amp;gt;击杀10~20级军营的怪物次数达到&amp;lt;/&amp;gt;&amp;lt;red&amp;gt;{0}/{1}&amp;lt;/&amp;gt;</v>
          </cell>
          <cell r="D216">
            <v>1</v>
          </cell>
          <cell r="E216">
            <v>150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A217">
            <v>1210</v>
          </cell>
          <cell r="B217">
            <v>1</v>
          </cell>
          <cell r="C217" t="str">
            <v>&amp;lt;n&amp;gt;击杀10~20级军营的怪物次数达到&amp;lt;/&amp;gt;&amp;lt;red&amp;gt;{0}/{1}&amp;lt;/&amp;gt;</v>
          </cell>
          <cell r="D217">
            <v>1</v>
          </cell>
          <cell r="E217">
            <v>200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A218">
            <v>1211</v>
          </cell>
          <cell r="B218">
            <v>1</v>
          </cell>
          <cell r="C218" t="str">
            <v>&amp;lt;n&amp;gt;击杀10~20级军营的怪物次数达到&amp;lt;/&amp;gt;&amp;lt;red&amp;gt;{0}/{1}&amp;lt;/&amp;gt;</v>
          </cell>
          <cell r="D218">
            <v>1</v>
          </cell>
          <cell r="E218">
            <v>250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A219">
            <v>1212</v>
          </cell>
          <cell r="B219">
            <v>1</v>
          </cell>
          <cell r="C219" t="str">
            <v>&amp;lt;n&amp;gt;击杀10~20级军营的怪物次数达到&amp;lt;/&amp;gt;&amp;lt;red&amp;gt;{0}/{1}&amp;lt;/&amp;gt;</v>
          </cell>
          <cell r="D219">
            <v>1</v>
          </cell>
          <cell r="E219">
            <v>300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A220">
            <v>1213</v>
          </cell>
          <cell r="B220">
            <v>1</v>
          </cell>
          <cell r="C220" t="str">
            <v>&amp;lt;n&amp;gt;击杀10~20级军营的怪物次数达到&amp;lt;/&amp;gt;&amp;lt;red&amp;gt;{0}/{1}&amp;lt;/&amp;gt;</v>
          </cell>
          <cell r="D220">
            <v>1</v>
          </cell>
          <cell r="E220">
            <v>350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A221">
            <v>1214</v>
          </cell>
          <cell r="B221">
            <v>1</v>
          </cell>
          <cell r="C221" t="str">
            <v>&amp;lt;n&amp;gt;击杀10~20级军营的怪物次数达到&amp;lt;/&amp;gt;&amp;lt;red&amp;gt;{0}/{1}&amp;lt;/&amp;gt;</v>
          </cell>
          <cell r="D221">
            <v>1</v>
          </cell>
          <cell r="E221">
            <v>400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A222">
            <v>1215</v>
          </cell>
          <cell r="B222">
            <v>1</v>
          </cell>
          <cell r="C222" t="str">
            <v>&amp;lt;n&amp;gt;击杀10~20级军营的怪物次数达到&amp;lt;/&amp;gt;&amp;lt;red&amp;gt;{0}/{1}&amp;lt;/&amp;gt;</v>
          </cell>
          <cell r="D222">
            <v>1</v>
          </cell>
          <cell r="E222">
            <v>450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</row>
        <row r="223">
          <cell r="A223">
            <v>1216</v>
          </cell>
          <cell r="B223">
            <v>1</v>
          </cell>
          <cell r="C223" t="str">
            <v>&amp;lt;n&amp;gt;击杀20~30级军营的怪物次数达到&amp;lt;/&amp;gt;&amp;lt;red&amp;gt;{0}/{1}&amp;lt;/&amp;gt;</v>
          </cell>
          <cell r="D223">
            <v>1</v>
          </cell>
          <cell r="E223">
            <v>200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A224">
            <v>1217</v>
          </cell>
          <cell r="B224">
            <v>1</v>
          </cell>
          <cell r="C224" t="str">
            <v>&amp;lt;n&amp;gt;击杀20~30级军营的怪物次数达到&amp;lt;/&amp;gt;&amp;lt;red&amp;gt;{0}/{1}&amp;lt;/&amp;gt;</v>
          </cell>
          <cell r="D224">
            <v>1</v>
          </cell>
          <cell r="E224">
            <v>300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</row>
        <row r="225">
          <cell r="A225">
            <v>1218</v>
          </cell>
          <cell r="B225">
            <v>1</v>
          </cell>
          <cell r="C225" t="str">
            <v>&amp;lt;n&amp;gt;击杀20~30级军营的怪物次数达到&amp;lt;/&amp;gt;&amp;lt;red&amp;gt;{0}/{1}&amp;lt;/&amp;gt;</v>
          </cell>
          <cell r="D225">
            <v>1</v>
          </cell>
          <cell r="E225">
            <v>400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A226">
            <v>1219</v>
          </cell>
          <cell r="B226">
            <v>1</v>
          </cell>
          <cell r="C226" t="str">
            <v>&amp;lt;n&amp;gt;击杀20~30级军营的怪物次数达到&amp;lt;/&amp;gt;&amp;lt;red&amp;gt;{0}/{1}&amp;lt;/&amp;gt;</v>
          </cell>
          <cell r="D226">
            <v>1</v>
          </cell>
          <cell r="E226">
            <v>500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A227">
            <v>1220</v>
          </cell>
          <cell r="B227">
            <v>1</v>
          </cell>
          <cell r="C227" t="str">
            <v>&amp;lt;n&amp;gt;击杀20~30级军营的怪物次数达到&amp;lt;/&amp;gt;&amp;lt;red&amp;gt;{0}/{1}&amp;lt;/&amp;gt;</v>
          </cell>
          <cell r="D227">
            <v>1</v>
          </cell>
          <cell r="E227">
            <v>600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</row>
        <row r="228">
          <cell r="A228">
            <v>1221</v>
          </cell>
          <cell r="B228">
            <v>1</v>
          </cell>
          <cell r="C228" t="str">
            <v>&amp;lt;n&amp;gt;击杀20~30级军营的怪物次数达到&amp;lt;/&amp;gt;&amp;lt;red&amp;gt;{0}/{1}&amp;lt;/&amp;gt;</v>
          </cell>
          <cell r="D228">
            <v>1</v>
          </cell>
          <cell r="E228">
            <v>700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</row>
        <row r="229">
          <cell r="A229">
            <v>1222</v>
          </cell>
          <cell r="B229">
            <v>1</v>
          </cell>
          <cell r="C229" t="str">
            <v>&amp;lt;n&amp;gt;击杀20~30级军营的怪物次数达到&amp;lt;/&amp;gt;&amp;lt;red&amp;gt;{0}/{1}&amp;lt;/&amp;gt;</v>
          </cell>
          <cell r="D229">
            <v>1</v>
          </cell>
          <cell r="E229">
            <v>800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</row>
        <row r="230">
          <cell r="A230">
            <v>1223</v>
          </cell>
          <cell r="B230">
            <v>1</v>
          </cell>
          <cell r="C230" t="str">
            <v>&amp;lt;n&amp;gt;击杀20~30级军营的怪物次数达到&amp;lt;/&amp;gt;&amp;lt;red&amp;gt;{0}/{1}&amp;lt;/&amp;gt;</v>
          </cell>
          <cell r="D230">
            <v>1</v>
          </cell>
          <cell r="E230">
            <v>900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A231">
            <v>1224</v>
          </cell>
          <cell r="B231">
            <v>1</v>
          </cell>
          <cell r="C231" t="str">
            <v>&amp;lt;n&amp;gt;击杀20~30级军营的怪物次数达到&amp;lt;/&amp;gt;&amp;lt;red&amp;gt;{0}/{1}&amp;lt;/&amp;gt;</v>
          </cell>
          <cell r="D231">
            <v>1</v>
          </cell>
          <cell r="E231">
            <v>1000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A232">
            <v>1225</v>
          </cell>
          <cell r="B232">
            <v>1</v>
          </cell>
          <cell r="C232" t="str">
            <v>&amp;lt;n&amp;gt;击杀30~40级军营的怪物次数达到&amp;lt;/&amp;gt;&amp;lt;red&amp;gt;{0}/{1}&amp;lt;/&amp;gt;</v>
          </cell>
          <cell r="D232">
            <v>1</v>
          </cell>
          <cell r="E232">
            <v>500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A233">
            <v>1226</v>
          </cell>
          <cell r="B233">
            <v>1</v>
          </cell>
          <cell r="C233" t="str">
            <v>&amp;lt;n&amp;gt;击杀30~40级军营的怪物次数达到&amp;lt;/&amp;gt;&amp;lt;red&amp;gt;{0}/{1}&amp;lt;/&amp;gt;</v>
          </cell>
          <cell r="D233">
            <v>1</v>
          </cell>
          <cell r="E233">
            <v>700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A234">
            <v>1227</v>
          </cell>
          <cell r="B234">
            <v>1</v>
          </cell>
          <cell r="C234" t="str">
            <v>&amp;lt;n&amp;gt;击杀30~40级军营的怪物次数达到&amp;lt;/&amp;gt;&amp;lt;red&amp;gt;{0}/{1}&amp;lt;/&amp;gt;</v>
          </cell>
          <cell r="D234">
            <v>1</v>
          </cell>
          <cell r="E234">
            <v>900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A235">
            <v>1228</v>
          </cell>
          <cell r="B235">
            <v>1</v>
          </cell>
          <cell r="C235" t="str">
            <v>&amp;lt;n&amp;gt;击杀30~40级军营的怪物次数达到&amp;lt;/&amp;gt;&amp;lt;red&amp;gt;{0}/{1}&amp;lt;/&amp;gt;</v>
          </cell>
          <cell r="D235">
            <v>1</v>
          </cell>
          <cell r="E235">
            <v>1100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A236">
            <v>1229</v>
          </cell>
          <cell r="B236">
            <v>1</v>
          </cell>
          <cell r="C236" t="str">
            <v>&amp;lt;n&amp;gt;击杀30~40级军营的怪物次数达到&amp;lt;/&amp;gt;&amp;lt;red&amp;gt;{0}/{1}&amp;lt;/&amp;gt;</v>
          </cell>
          <cell r="D236">
            <v>1</v>
          </cell>
          <cell r="E236">
            <v>1300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</row>
        <row r="237">
          <cell r="A237">
            <v>1230</v>
          </cell>
          <cell r="B237">
            <v>1</v>
          </cell>
          <cell r="C237" t="str">
            <v>&amp;lt;n&amp;gt;击杀30~40级军营的怪物次数达到&amp;lt;/&amp;gt;&amp;lt;red&amp;gt;{0}/{1}&amp;lt;/&amp;gt;</v>
          </cell>
          <cell r="D237">
            <v>1</v>
          </cell>
          <cell r="E237">
            <v>1500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</row>
        <row r="238">
          <cell r="A238">
            <v>1231</v>
          </cell>
          <cell r="B238">
            <v>1</v>
          </cell>
          <cell r="C238" t="str">
            <v>&amp;lt;n&amp;gt;击杀30~40级军营的怪物次数达到&amp;lt;/&amp;gt;&amp;lt;red&amp;gt;{0}/{1}&amp;lt;/&amp;gt;</v>
          </cell>
          <cell r="D238">
            <v>1</v>
          </cell>
          <cell r="E238">
            <v>1700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A239">
            <v>1232</v>
          </cell>
          <cell r="B239">
            <v>1</v>
          </cell>
          <cell r="C239" t="str">
            <v>&amp;lt;n&amp;gt;击杀30~40级军营的怪物次数达到&amp;lt;/&amp;gt;&amp;lt;red&amp;gt;{0}/{1}&amp;lt;/&amp;gt;</v>
          </cell>
          <cell r="D239">
            <v>1</v>
          </cell>
          <cell r="E239">
            <v>1900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A240">
            <v>1233</v>
          </cell>
          <cell r="B240">
            <v>1</v>
          </cell>
          <cell r="C240" t="str">
            <v>&amp;lt;n&amp;gt;击杀30~40级军营的怪物次数达到&amp;lt;/&amp;gt;&amp;lt;red&amp;gt;{0}/{1}&amp;lt;/&amp;gt;</v>
          </cell>
          <cell r="D240">
            <v>1</v>
          </cell>
          <cell r="E240">
            <v>2100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</row>
        <row r="241">
          <cell r="A241">
            <v>1234</v>
          </cell>
          <cell r="B241">
            <v>1</v>
          </cell>
          <cell r="C241" t="str">
            <v>&amp;lt;n&amp;gt;击杀40~50级军营的怪物次数达到&amp;lt;/&amp;gt;&amp;lt;red&amp;gt;{0}/{1}&amp;lt;/&amp;gt;</v>
          </cell>
          <cell r="D241">
            <v>1</v>
          </cell>
          <cell r="E241">
            <v>1000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</row>
        <row r="242">
          <cell r="A242">
            <v>1235</v>
          </cell>
          <cell r="B242">
            <v>1</v>
          </cell>
          <cell r="C242" t="str">
            <v>&amp;lt;n&amp;gt;击杀40~50级军营的怪物次数达到&amp;lt;/&amp;gt;&amp;lt;red&amp;gt;{0}/{1}&amp;lt;/&amp;gt;</v>
          </cell>
          <cell r="D242">
            <v>1</v>
          </cell>
          <cell r="E242">
            <v>1500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</row>
        <row r="243">
          <cell r="A243">
            <v>1236</v>
          </cell>
          <cell r="B243">
            <v>1</v>
          </cell>
          <cell r="C243" t="str">
            <v>&amp;lt;n&amp;gt;击杀40~50级军营的怪物次数达到&amp;lt;/&amp;gt;&amp;lt;red&amp;gt;{0}/{1}&amp;lt;/&amp;gt;</v>
          </cell>
          <cell r="D243">
            <v>1</v>
          </cell>
          <cell r="E243">
            <v>2000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A244">
            <v>1237</v>
          </cell>
          <cell r="B244">
            <v>1</v>
          </cell>
          <cell r="C244" t="str">
            <v>&amp;lt;n&amp;gt;击杀40~50级军营的怪物次数达到&amp;lt;/&amp;gt;&amp;lt;red&amp;gt;{0}/{1}&amp;lt;/&amp;gt;</v>
          </cell>
          <cell r="D244">
            <v>1</v>
          </cell>
          <cell r="E244">
            <v>2500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A245">
            <v>1238</v>
          </cell>
          <cell r="B245">
            <v>1</v>
          </cell>
          <cell r="C245" t="str">
            <v>&amp;lt;n&amp;gt;击杀40~50级军营的怪物次数达到&amp;lt;/&amp;gt;&amp;lt;red&amp;gt;{0}/{1}&amp;lt;/&amp;gt;</v>
          </cell>
          <cell r="D245">
            <v>1</v>
          </cell>
          <cell r="E245">
            <v>3000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</row>
        <row r="246">
          <cell r="A246">
            <v>1239</v>
          </cell>
          <cell r="B246">
            <v>1</v>
          </cell>
          <cell r="C246" t="str">
            <v>&amp;lt;n&amp;gt;击杀40~50级军营的怪物次数达到&amp;lt;/&amp;gt;&amp;lt;red&amp;gt;{0}/{1}&amp;lt;/&amp;gt;</v>
          </cell>
          <cell r="D246">
            <v>1</v>
          </cell>
          <cell r="E246">
            <v>3500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</row>
        <row r="247">
          <cell r="A247">
            <v>1240</v>
          </cell>
          <cell r="B247">
            <v>1</v>
          </cell>
          <cell r="C247" t="str">
            <v>&amp;lt;n&amp;gt;击杀40~50级军营的怪物次数达到&amp;lt;/&amp;gt;&amp;lt;red&amp;gt;{0}/{1}&amp;lt;/&amp;gt;</v>
          </cell>
          <cell r="D247">
            <v>1</v>
          </cell>
          <cell r="E247">
            <v>4000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</row>
        <row r="248">
          <cell r="A248">
            <v>1241</v>
          </cell>
          <cell r="B248">
            <v>1</v>
          </cell>
          <cell r="C248" t="str">
            <v>&amp;lt;n&amp;gt;击杀40~50级军营的怪物次数达到&amp;lt;/&amp;gt;&amp;lt;red&amp;gt;{0}/{1}&amp;lt;/&amp;gt;</v>
          </cell>
          <cell r="D248">
            <v>1</v>
          </cell>
          <cell r="E248">
            <v>4500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</row>
        <row r="249">
          <cell r="A249">
            <v>1242</v>
          </cell>
          <cell r="B249">
            <v>1</v>
          </cell>
          <cell r="C249" t="str">
            <v>&amp;lt;n&amp;gt;击杀40~50级军营的怪物次数达到&amp;lt;/&amp;gt;&amp;lt;red&amp;gt;{0}/{1}&amp;lt;/&amp;gt;</v>
          </cell>
          <cell r="D249">
            <v>1</v>
          </cell>
          <cell r="E249">
            <v>5000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</row>
        <row r="250">
          <cell r="A250">
            <v>1243</v>
          </cell>
          <cell r="B250">
            <v>1</v>
          </cell>
          <cell r="C250" t="str">
            <v>&amp;lt;n&amp;gt;击杀50~59级军营的怪物次数达到&amp;lt;/&amp;gt;&amp;lt;red&amp;gt;{0}/{1}&amp;lt;/&amp;gt;</v>
          </cell>
          <cell r="D250">
            <v>3</v>
          </cell>
          <cell r="E250">
            <v>10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A251">
            <v>1244</v>
          </cell>
          <cell r="B251">
            <v>1</v>
          </cell>
          <cell r="C251" t="str">
            <v>&amp;lt;n&amp;gt;击杀50~59级军营的怪物次数达到&amp;lt;/&amp;gt;&amp;lt;red&amp;gt;{0}/{1}&amp;lt;/&amp;gt;</v>
          </cell>
          <cell r="D251">
            <v>3</v>
          </cell>
          <cell r="E251">
            <v>50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A252">
            <v>1245</v>
          </cell>
          <cell r="B252">
            <v>1</v>
          </cell>
          <cell r="C252" t="str">
            <v>&amp;lt;n&amp;gt;击杀50~59级军营的怪物次数达到&amp;lt;/&amp;gt;&amp;lt;red&amp;gt;{0}/{1}&amp;lt;/&amp;gt;</v>
          </cell>
          <cell r="D252">
            <v>3</v>
          </cell>
          <cell r="E252">
            <v>90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</row>
        <row r="253">
          <cell r="A253">
            <v>1246</v>
          </cell>
          <cell r="B253">
            <v>1</v>
          </cell>
          <cell r="C253" t="str">
            <v>&amp;lt;n&amp;gt;击杀50~59级军营的怪物次数达到&amp;lt;/&amp;gt;&amp;lt;red&amp;gt;{0}/{1}&amp;lt;/&amp;gt;</v>
          </cell>
          <cell r="D253">
            <v>3</v>
          </cell>
          <cell r="E253">
            <v>130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</row>
        <row r="254">
          <cell r="A254">
            <v>1247</v>
          </cell>
          <cell r="B254">
            <v>1</v>
          </cell>
          <cell r="C254" t="str">
            <v>&amp;lt;n&amp;gt;击杀50~59级军营的怪物次数达到&amp;lt;/&amp;gt;&amp;lt;red&amp;gt;{0}/{1}&amp;lt;/&amp;gt;</v>
          </cell>
          <cell r="D254">
            <v>3</v>
          </cell>
          <cell r="E254">
            <v>170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</row>
        <row r="255">
          <cell r="A255">
            <v>1248</v>
          </cell>
          <cell r="B255">
            <v>1</v>
          </cell>
          <cell r="C255" t="str">
            <v>&amp;lt;n&amp;gt;击杀50~59级军营的怪物次数达到&amp;lt;/&amp;gt;&amp;lt;red&amp;gt;{0}/{1}&amp;lt;/&amp;gt;</v>
          </cell>
          <cell r="D255">
            <v>3</v>
          </cell>
          <cell r="E255">
            <v>210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</row>
        <row r="256">
          <cell r="A256">
            <v>1249</v>
          </cell>
          <cell r="B256">
            <v>1</v>
          </cell>
          <cell r="C256" t="str">
            <v>&amp;lt;n&amp;gt;击杀50~59级军营的怪物次数达到&amp;lt;/&amp;gt;&amp;lt;red&amp;gt;{0}/{1}&amp;lt;/&amp;gt;</v>
          </cell>
          <cell r="D256">
            <v>3</v>
          </cell>
          <cell r="E256">
            <v>250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</row>
        <row r="257">
          <cell r="A257">
            <v>1250</v>
          </cell>
          <cell r="B257">
            <v>1</v>
          </cell>
          <cell r="C257" t="str">
            <v>&amp;lt;n&amp;gt;击杀50~59级军营的怪物次数达到&amp;lt;/&amp;gt;&amp;lt;red&amp;gt;{0}/{1}&amp;lt;/&amp;gt;</v>
          </cell>
          <cell r="D257">
            <v>3</v>
          </cell>
          <cell r="E257">
            <v>290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</row>
        <row r="258">
          <cell r="A258">
            <v>1251</v>
          </cell>
          <cell r="B258">
            <v>1</v>
          </cell>
          <cell r="C258" t="str">
            <v>&amp;lt;n&amp;gt;击杀50~59级军营的怪物次数达到&amp;lt;/&amp;gt;&amp;lt;red&amp;gt;{0}/{1}&amp;lt;/&amp;gt;</v>
          </cell>
          <cell r="D258">
            <v>3</v>
          </cell>
          <cell r="E258">
            <v>330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A259">
            <v>1252</v>
          </cell>
          <cell r="B259">
            <v>1</v>
          </cell>
          <cell r="C259" t="str">
            <v>&amp;lt;n&amp;gt;击杀军营BOSS怪物次数达到&amp;lt;/&amp;gt;&amp;lt;red&amp;gt;{0}/{1}&amp;lt;/&amp;gt;</v>
          </cell>
          <cell r="D259">
            <v>3</v>
          </cell>
          <cell r="E259">
            <v>50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A260">
            <v>1253</v>
          </cell>
          <cell r="B260">
            <v>1</v>
          </cell>
          <cell r="C260" t="str">
            <v>&amp;lt;n&amp;gt;击杀军营BOSS怪物次数达到&amp;lt;/&amp;gt;&amp;lt;red&amp;gt;{0}/{1}&amp;lt;/&amp;gt;</v>
          </cell>
          <cell r="D260">
            <v>3</v>
          </cell>
          <cell r="E260">
            <v>100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A261">
            <v>1254</v>
          </cell>
          <cell r="B261">
            <v>1</v>
          </cell>
          <cell r="C261" t="str">
            <v>&amp;lt;n&amp;gt;击杀军营BOSS怪物次数达到&amp;lt;/&amp;gt;&amp;lt;red&amp;gt;{0}/{1}&amp;lt;/&amp;gt;</v>
          </cell>
          <cell r="D261">
            <v>3</v>
          </cell>
          <cell r="E261">
            <v>150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</row>
        <row r="262">
          <cell r="A262">
            <v>1255</v>
          </cell>
          <cell r="B262">
            <v>1</v>
          </cell>
          <cell r="C262" t="str">
            <v>&amp;lt;n&amp;gt;击杀军营BOSS怪物次数达到&amp;lt;/&amp;gt;&amp;lt;red&amp;gt;{0}/{1}&amp;lt;/&amp;gt;</v>
          </cell>
          <cell r="D262">
            <v>3</v>
          </cell>
          <cell r="E262">
            <v>200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</row>
        <row r="263">
          <cell r="A263">
            <v>1256</v>
          </cell>
          <cell r="B263">
            <v>1</v>
          </cell>
          <cell r="C263" t="str">
            <v>&amp;lt;n&amp;gt;击杀军营BOSS怪物次数达到&amp;lt;/&amp;gt;&amp;lt;red&amp;gt;{0}/{1}&amp;lt;/&amp;gt;</v>
          </cell>
          <cell r="D263">
            <v>3</v>
          </cell>
          <cell r="E263">
            <v>250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</row>
        <row r="264">
          <cell r="A264">
            <v>1257</v>
          </cell>
          <cell r="B264">
            <v>1</v>
          </cell>
          <cell r="C264" t="str">
            <v>&amp;lt;n&amp;gt;击杀军营BOSS怪物次数达到&amp;lt;/&amp;gt;&amp;lt;red&amp;gt;{0}/{1}&amp;lt;/&amp;gt;</v>
          </cell>
          <cell r="D264">
            <v>3</v>
          </cell>
          <cell r="E264">
            <v>300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A265">
            <v>1258</v>
          </cell>
          <cell r="B265">
            <v>1</v>
          </cell>
          <cell r="C265" t="str">
            <v>&amp;lt;n&amp;gt;击杀军营BOSS怪物次数达到&amp;lt;/&amp;gt;&amp;lt;red&amp;gt;{0}/{1}&amp;lt;/&amp;gt;</v>
          </cell>
          <cell r="D265">
            <v>3</v>
          </cell>
          <cell r="E265">
            <v>350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A266">
            <v>1259</v>
          </cell>
          <cell r="B266">
            <v>1</v>
          </cell>
          <cell r="C266" t="str">
            <v>&amp;lt;n&amp;gt;击杀军营BOSS怪物次数达到&amp;lt;/&amp;gt;&amp;lt;red&amp;gt;{0}/{1}&amp;lt;/&amp;gt;</v>
          </cell>
          <cell r="D266">
            <v>3</v>
          </cell>
          <cell r="E266">
            <v>400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A267">
            <v>1260</v>
          </cell>
          <cell r="B267">
            <v>1</v>
          </cell>
          <cell r="C267" t="str">
            <v>&amp;lt;n&amp;gt;击杀军营BOSS怪物次数达到&amp;lt;/&amp;gt;&amp;lt;red&amp;gt;{0}/{1}&amp;lt;/&amp;gt;</v>
          </cell>
          <cell r="D267">
            <v>3</v>
          </cell>
          <cell r="E267">
            <v>450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A268">
            <v>1261</v>
          </cell>
          <cell r="B268">
            <v>1</v>
          </cell>
          <cell r="C268" t="str">
            <v>&amp;lt;n&amp;gt;收复城镇&amp;lt;/&amp;gt;&amp;lt;red&amp;gt;【桃花坞】&amp;lt;/&amp;gt;</v>
          </cell>
          <cell r="D268">
            <v>1</v>
          </cell>
          <cell r="E268">
            <v>10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</row>
        <row r="269">
          <cell r="A269">
            <v>1262</v>
          </cell>
          <cell r="B269">
            <v>1</v>
          </cell>
          <cell r="C269" t="str">
            <v>&amp;lt;n&amp;gt;收复城镇&amp;lt;/&amp;gt;&amp;lt;red&amp;gt;【烟雨楼】&amp;lt;/&amp;gt;</v>
          </cell>
          <cell r="D269">
            <v>1</v>
          </cell>
          <cell r="E269">
            <v>20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</row>
        <row r="270">
          <cell r="A270">
            <v>1263</v>
          </cell>
          <cell r="B270">
            <v>1</v>
          </cell>
          <cell r="C270" t="str">
            <v>&amp;lt;n&amp;gt;收复城镇&amp;lt;/&amp;gt;&amp;lt;red&amp;gt;【听雨城】&amp;lt;/&amp;gt;</v>
          </cell>
          <cell r="D270">
            <v>1</v>
          </cell>
          <cell r="E270">
            <v>50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</row>
        <row r="271">
          <cell r="A271">
            <v>1264</v>
          </cell>
          <cell r="B271">
            <v>1</v>
          </cell>
          <cell r="C271" t="str">
            <v>&amp;lt;n&amp;gt;收复城镇&amp;lt;/&amp;gt;&amp;lt;red&amp;gt;【醉仙居】&amp;lt;/&amp;gt;</v>
          </cell>
          <cell r="D271">
            <v>1</v>
          </cell>
          <cell r="E271">
            <v>100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A272">
            <v>1265</v>
          </cell>
          <cell r="B272">
            <v>1</v>
          </cell>
          <cell r="C272" t="str">
            <v>&amp;lt;n&amp;gt;收复城镇&amp;lt;/&amp;gt;&amp;lt;red&amp;gt;【金墉城】&amp;lt;/&amp;gt;</v>
          </cell>
          <cell r="D272">
            <v>1</v>
          </cell>
          <cell r="E272">
            <v>500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</row>
        <row r="273">
          <cell r="A273">
            <v>1266</v>
          </cell>
          <cell r="B273">
            <v>1</v>
          </cell>
          <cell r="C273" t="str">
            <v>&amp;lt;n&amp;gt;收复城镇&amp;lt;/&amp;gt;&amp;lt;red&amp;gt;【断龙城】&amp;lt;/&amp;gt;</v>
          </cell>
          <cell r="D273">
            <v>1</v>
          </cell>
          <cell r="E273">
            <v>900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</row>
        <row r="274">
          <cell r="A274">
            <v>1267</v>
          </cell>
          <cell r="B274">
            <v>1</v>
          </cell>
          <cell r="C274" t="str">
            <v>&amp;lt;n&amp;gt;收复区域&amp;lt;/&amp;gt;&amp;lt;red&amp;gt;【胡杨林】&amp;lt;/&amp;gt;</v>
          </cell>
          <cell r="D274">
            <v>1</v>
          </cell>
          <cell r="E274">
            <v>1500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</row>
        <row r="275">
          <cell r="A275">
            <v>1268</v>
          </cell>
          <cell r="B275">
            <v>1</v>
          </cell>
          <cell r="C275" t="str">
            <v>&amp;lt;n&amp;gt;收复区域&amp;lt;/&amp;gt;&amp;lt;red&amp;gt;【魔鬼城】&amp;lt;/&amp;gt;</v>
          </cell>
          <cell r="D275">
            <v>1</v>
          </cell>
          <cell r="E275">
            <v>2000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</row>
        <row r="276">
          <cell r="A276">
            <v>1269</v>
          </cell>
          <cell r="B276">
            <v>1</v>
          </cell>
          <cell r="C276" t="str">
            <v>&amp;lt;n&amp;gt;收复区域&amp;lt;/&amp;gt;&amp;lt;red&amp;gt;【鸣沙山】&amp;lt;/&amp;gt;</v>
          </cell>
          <cell r="D276">
            <v>1</v>
          </cell>
          <cell r="E276">
            <v>2500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</row>
        <row r="277">
          <cell r="A277">
            <v>1270</v>
          </cell>
          <cell r="B277">
            <v>1</v>
          </cell>
          <cell r="C277" t="str">
            <v>&amp;lt;n&amp;gt;收复区域&amp;lt;/&amp;gt;&amp;lt;red&amp;gt;【高昌城】&amp;lt;/&amp;gt;</v>
          </cell>
          <cell r="D277">
            <v>1</v>
          </cell>
          <cell r="E277">
            <v>3000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</row>
        <row r="278">
          <cell r="A278">
            <v>1271</v>
          </cell>
          <cell r="B278">
            <v>1</v>
          </cell>
          <cell r="C278" t="str">
            <v>&amp;lt;n&amp;gt;收复区域&amp;lt;/&amp;gt;&amp;lt;red&amp;gt;【楼兰城】&amp;lt;/&amp;gt;</v>
          </cell>
          <cell r="D278">
            <v>1</v>
          </cell>
          <cell r="E278">
            <v>3500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</row>
        <row r="279">
          <cell r="A279">
            <v>1272</v>
          </cell>
          <cell r="B279">
            <v>1</v>
          </cell>
          <cell r="C279" t="str">
            <v>&amp;lt;n&amp;gt;收复区域&amp;lt;/&amp;gt;&amp;lt;red&amp;gt;【十万大山】&amp;lt;/&amp;gt;</v>
          </cell>
          <cell r="D279">
            <v>1</v>
          </cell>
          <cell r="E279">
            <v>4000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>
            <v>1273</v>
          </cell>
          <cell r="B280">
            <v>1</v>
          </cell>
          <cell r="C280" t="str">
            <v>&amp;lt;n&amp;gt;收复区域&amp;lt;/&amp;gt;&amp;lt;red&amp;gt;【武陵山】&amp;lt;/&amp;gt;</v>
          </cell>
          <cell r="D280">
            <v>1</v>
          </cell>
          <cell r="E280">
            <v>4500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A281">
            <v>1274</v>
          </cell>
          <cell r="B281">
            <v>1</v>
          </cell>
          <cell r="C281" t="str">
            <v>&amp;lt;n&amp;gt;收复区域&amp;lt;/&amp;gt;&amp;lt;red&amp;gt;【象郡】&amp;lt;/&amp;gt;</v>
          </cell>
          <cell r="D281">
            <v>1</v>
          </cell>
          <cell r="E281">
            <v>5000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A282">
            <v>1275</v>
          </cell>
          <cell r="B282">
            <v>1</v>
          </cell>
          <cell r="C282" t="str">
            <v>&amp;lt;n&amp;gt;收复区域&amp;lt;/&amp;gt;&amp;lt;red&amp;gt;【交趾】&amp;lt;/&amp;gt;</v>
          </cell>
          <cell r="D282">
            <v>1</v>
          </cell>
          <cell r="E282">
            <v>5500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A283">
            <v>1276</v>
          </cell>
          <cell r="B283">
            <v>1</v>
          </cell>
          <cell r="C283" t="str">
            <v>&amp;lt;n&amp;gt;收复区域&amp;lt;/&amp;gt;&amp;lt;red&amp;gt;【苗疆】&amp;lt;/&amp;gt;</v>
          </cell>
          <cell r="D283">
            <v>1</v>
          </cell>
          <cell r="E283">
            <v>6000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A284">
            <v>1277</v>
          </cell>
          <cell r="B284">
            <v>1</v>
          </cell>
          <cell r="C284" t="str">
            <v>&amp;lt;n&amp;gt;收复区域&amp;lt;/&amp;gt;&amp;lt;red&amp;gt;【哀牢城】&amp;lt;/&amp;gt;</v>
          </cell>
          <cell r="D284">
            <v>3</v>
          </cell>
          <cell r="E284">
            <v>10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A285">
            <v>1278</v>
          </cell>
          <cell r="B285">
            <v>1</v>
          </cell>
          <cell r="C285" t="str">
            <v>&amp;lt;n&amp;gt;收复疆域&amp;lt;/&amp;gt;&amp;lt;red&amp;gt;【玉门关】&amp;lt;/&amp;gt;</v>
          </cell>
          <cell r="D285">
            <v>3</v>
          </cell>
          <cell r="E285">
            <v>15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A286">
            <v>1279</v>
          </cell>
          <cell r="B286">
            <v>1</v>
          </cell>
          <cell r="C286" t="str">
            <v>&amp;lt;n&amp;gt;收复疆域&amp;lt;/&amp;gt;&amp;lt;red&amp;gt;【云中城】&amp;lt;/&amp;gt;</v>
          </cell>
          <cell r="D286">
            <v>3</v>
          </cell>
          <cell r="E286">
            <v>20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A287">
            <v>1280</v>
          </cell>
          <cell r="B287">
            <v>1</v>
          </cell>
          <cell r="C287" t="str">
            <v>&amp;lt;n&amp;gt;收复疆域&amp;lt;/&amp;gt;&amp;lt;red&amp;gt;【雁门关】&amp;lt;/&amp;gt;</v>
          </cell>
          <cell r="D287">
            <v>3</v>
          </cell>
          <cell r="E287">
            <v>25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A288">
            <v>1281</v>
          </cell>
          <cell r="B288">
            <v>1</v>
          </cell>
          <cell r="C288" t="str">
            <v>&amp;lt;n&amp;gt;收复疆域&amp;lt;/&amp;gt;&amp;lt;red&amp;gt;【阳关】&amp;lt;/&amp;gt;</v>
          </cell>
          <cell r="D288">
            <v>3</v>
          </cell>
          <cell r="E288">
            <v>30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A289">
            <v>1282</v>
          </cell>
          <cell r="B289">
            <v>1</v>
          </cell>
          <cell r="C289" t="str">
            <v>&amp;lt;n&amp;gt;收复疆域&amp;lt;/&amp;gt;&amp;lt;red&amp;gt;【贺兰山】&amp;lt;/&amp;gt;</v>
          </cell>
          <cell r="D289">
            <v>3</v>
          </cell>
          <cell r="E289">
            <v>35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A290">
            <v>1283</v>
          </cell>
          <cell r="B290">
            <v>1</v>
          </cell>
          <cell r="C290" t="str">
            <v>&amp;lt;n&amp;gt;收复疆域&amp;lt;/&amp;gt;&amp;lt;red&amp;gt;【祁连山】&amp;lt;/&amp;gt;</v>
          </cell>
          <cell r="D290">
            <v>3</v>
          </cell>
          <cell r="E290">
            <v>40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A291">
            <v>1284</v>
          </cell>
          <cell r="B291">
            <v>1</v>
          </cell>
          <cell r="C291" t="str">
            <v>&amp;lt;n&amp;gt;征服北疆&amp;lt;/&amp;gt;&amp;lt;red&amp;gt;【山海关】&amp;lt;/&amp;gt;</v>
          </cell>
          <cell r="D291">
            <v>3</v>
          </cell>
          <cell r="E291">
            <v>50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</row>
        <row r="292">
          <cell r="A292">
            <v>1285</v>
          </cell>
          <cell r="B292">
            <v>1</v>
          </cell>
          <cell r="C292" t="str">
            <v>&amp;lt;n&amp;gt;征服北疆&amp;lt;/&amp;gt;&amp;lt;red&amp;gt;【渤海】&amp;lt;/&amp;gt;</v>
          </cell>
          <cell r="D292">
            <v>3</v>
          </cell>
          <cell r="E292">
            <v>70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</row>
        <row r="293">
          <cell r="A293">
            <v>1286</v>
          </cell>
          <cell r="B293">
            <v>1</v>
          </cell>
          <cell r="C293" t="str">
            <v>&amp;lt;n&amp;gt;征服北疆&amp;lt;/&amp;gt;&amp;lt;red&amp;gt;【碣石】&amp;lt;/&amp;gt;</v>
          </cell>
          <cell r="D293">
            <v>3</v>
          </cell>
          <cell r="E293">
            <v>100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A294">
            <v>1287</v>
          </cell>
          <cell r="B294">
            <v>1</v>
          </cell>
          <cell r="C294" t="str">
            <v>&amp;lt;n&amp;gt;征服北疆&amp;lt;/&amp;gt;&amp;lt;red&amp;gt;【古北口】&amp;lt;/&amp;gt;</v>
          </cell>
          <cell r="D294">
            <v>3</v>
          </cell>
          <cell r="E294">
            <v>150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A295">
            <v>1288</v>
          </cell>
          <cell r="B295">
            <v>1</v>
          </cell>
          <cell r="C295" t="str">
            <v>&amp;lt;n&amp;gt;征服北疆&amp;lt;/&amp;gt;&amp;lt;red&amp;gt;【卢龙塞】&amp;lt;/&amp;gt;</v>
          </cell>
          <cell r="D295">
            <v>3</v>
          </cell>
          <cell r="E295">
            <v>300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A296">
            <v>1289</v>
          </cell>
          <cell r="B296">
            <v>1</v>
          </cell>
          <cell r="C296" t="str">
            <v>&amp;lt;n&amp;gt;征服北疆&amp;lt;/&amp;gt;&amp;lt;red&amp;gt;【辽西】&amp;lt;/&amp;gt;</v>
          </cell>
          <cell r="D296">
            <v>3</v>
          </cell>
          <cell r="E296">
            <v>400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A297">
            <v>1290</v>
          </cell>
          <cell r="B297">
            <v>1</v>
          </cell>
          <cell r="C297" t="str">
            <v>&amp;lt;n&amp;gt;征服北疆&amp;lt;/&amp;gt;&amp;lt;red&amp;gt;【辽东】&amp;lt;/&amp;gt;</v>
          </cell>
          <cell r="D297">
            <v>3</v>
          </cell>
          <cell r="E297">
            <v>500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A298">
            <v>1291</v>
          </cell>
          <cell r="B298">
            <v>1</v>
          </cell>
          <cell r="C298" t="str">
            <v>&amp;lt;n&amp;gt;征服北疆&amp;lt;/&amp;gt;&amp;lt;red&amp;gt;【燕山】&amp;lt;/&amp;gt;</v>
          </cell>
          <cell r="D298">
            <v>3</v>
          </cell>
          <cell r="E298">
            <v>700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>
            <v>1292</v>
          </cell>
          <cell r="B299">
            <v>1</v>
          </cell>
          <cell r="C299" t="str">
            <v>&amp;lt;n&amp;gt;征服北疆&amp;lt;/&amp;gt;&amp;lt;red&amp;gt;【燕京】&amp;lt;/&amp;gt;</v>
          </cell>
          <cell r="D299">
            <v>3</v>
          </cell>
          <cell r="E299">
            <v>1000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A300">
            <v>1293</v>
          </cell>
          <cell r="B300">
            <v>1</v>
          </cell>
          <cell r="C300" t="str">
            <v>&amp;lt;n&amp;gt;首次使用红色药水成功&amp;lt;/&amp;gt;</v>
          </cell>
          <cell r="D300">
            <v>1</v>
          </cell>
          <cell r="E300">
            <v>5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A301">
            <v>1294</v>
          </cell>
          <cell r="B301">
            <v>1</v>
          </cell>
          <cell r="C301" t="str">
            <v>&amp;lt;/&amp;gt;首次使用蓝色药水成功&amp;lt;/&amp;gt;</v>
          </cell>
          <cell r="D301">
            <v>1</v>
          </cell>
          <cell r="E301">
            <v>5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A302">
            <v>1295</v>
          </cell>
          <cell r="B302">
            <v>1</v>
          </cell>
          <cell r="C302" t="str">
            <v>&amp;lt;/&amp;gt;首次使用黄色药水成功&amp;lt;/&amp;gt;</v>
          </cell>
          <cell r="D302">
            <v>1</v>
          </cell>
          <cell r="E302">
            <v>5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  <row r="303">
          <cell r="A303">
            <v>1296</v>
          </cell>
          <cell r="B303">
            <v>1</v>
          </cell>
          <cell r="C303" t="str">
            <v>&amp;lt;/&amp;gt;首次使用食物成功&amp;lt;/&amp;gt;</v>
          </cell>
          <cell r="D303">
            <v>1</v>
          </cell>
          <cell r="E303">
            <v>5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</row>
        <row r="304">
          <cell r="A304">
            <v>1297</v>
          </cell>
          <cell r="B304">
            <v>1</v>
          </cell>
          <cell r="C304" t="str">
            <v>&amp;lt;/&amp;gt;首次装备武器成功&amp;lt;/&amp;gt;</v>
          </cell>
          <cell r="D304">
            <v>1</v>
          </cell>
          <cell r="E304">
            <v>5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</row>
        <row r="305">
          <cell r="A305">
            <v>1298</v>
          </cell>
          <cell r="B305">
            <v>1</v>
          </cell>
          <cell r="C305" t="str">
            <v>&amp;lt;/&amp;gt;首次装备铠甲成功&amp;lt;/&amp;gt;</v>
          </cell>
          <cell r="D305">
            <v>1</v>
          </cell>
          <cell r="E305">
            <v>5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  <row r="306">
          <cell r="A306">
            <v>1299</v>
          </cell>
          <cell r="B306">
            <v>1</v>
          </cell>
          <cell r="C306" t="str">
            <v>&amp;lt;/&amp;gt;首次装备锦壤成功&amp;lt;/&amp;gt;</v>
          </cell>
          <cell r="D306">
            <v>1</v>
          </cell>
          <cell r="E306">
            <v>5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</row>
        <row r="307">
          <cell r="A307">
            <v>1300</v>
          </cell>
          <cell r="B307">
            <v>1</v>
          </cell>
          <cell r="C307" t="str">
            <v>&amp;lt;/&amp;gt;首次装备兵书成功&amp;lt;/&amp;gt;</v>
          </cell>
          <cell r="D307">
            <v>1</v>
          </cell>
          <cell r="E307">
            <v>5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</row>
        <row r="308">
          <cell r="A308">
            <v>1301</v>
          </cell>
          <cell r="B308">
            <v>1</v>
          </cell>
          <cell r="C308" t="str">
            <v>&amp;lt;/&amp;gt;首次装备披风成功&amp;lt;/&amp;gt;</v>
          </cell>
          <cell r="D308">
            <v>1</v>
          </cell>
          <cell r="E308">
            <v>5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</row>
        <row r="309">
          <cell r="A309">
            <v>1302</v>
          </cell>
          <cell r="B309">
            <v>1</v>
          </cell>
          <cell r="C309" t="str">
            <v>&amp;lt;/&amp;gt;首次装备武魂成功&amp;lt;/&amp;gt;</v>
          </cell>
          <cell r="D309">
            <v>1</v>
          </cell>
          <cell r="E309">
            <v>5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</row>
        <row r="310">
          <cell r="A310">
            <v>1303</v>
          </cell>
          <cell r="B310">
            <v>1</v>
          </cell>
          <cell r="C310" t="str">
            <v>&amp;lt;/&amp;gt;首次装备玉玺成功&amp;lt;/&amp;gt;</v>
          </cell>
          <cell r="D310">
            <v>1</v>
          </cell>
          <cell r="E310">
            <v>5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</row>
        <row r="311">
          <cell r="A311">
            <v>1304</v>
          </cell>
          <cell r="B311">
            <v>1</v>
          </cell>
          <cell r="C311" t="str">
            <v>&amp;lt;/&amp;gt;首次种植成功&amp;lt;/&amp;gt;</v>
          </cell>
          <cell r="D311">
            <v>1</v>
          </cell>
          <cell r="E311">
            <v>10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</row>
        <row r="312">
          <cell r="A312">
            <v>1305</v>
          </cell>
          <cell r="B312">
            <v>1</v>
          </cell>
          <cell r="C312" t="str">
            <v>&amp;lt;/&amp;gt;首次释放NPC成功&amp;lt;/&amp;gt;</v>
          </cell>
          <cell r="D312">
            <v>1</v>
          </cell>
          <cell r="E312">
            <v>10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</row>
        <row r="313">
          <cell r="A313">
            <v>1306</v>
          </cell>
          <cell r="B313">
            <v>1</v>
          </cell>
          <cell r="C313" t="str">
            <v>&amp;lt;/&amp;gt;首次入住NPC成功&amp;lt;/&amp;gt;</v>
          </cell>
          <cell r="D313">
            <v>1</v>
          </cell>
          <cell r="E313">
            <v>10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</row>
        <row r="314">
          <cell r="A314">
            <v>1307</v>
          </cell>
          <cell r="B314">
            <v>1</v>
          </cell>
          <cell r="C314" t="str">
            <v>&amp;lt;/&amp;gt;首次祈福成功&amp;lt;/&amp;gt;</v>
          </cell>
          <cell r="D314">
            <v>1</v>
          </cell>
          <cell r="E314">
            <v>10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</row>
        <row r="315">
          <cell r="A315">
            <v>1308</v>
          </cell>
          <cell r="B315">
            <v>1</v>
          </cell>
          <cell r="C315" t="str">
            <v>&amp;lt;/&amp;gt;首次合成物品成功&amp;lt;/&amp;gt;</v>
          </cell>
          <cell r="D315">
            <v>1</v>
          </cell>
          <cell r="E315">
            <v>10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</row>
        <row r="316">
          <cell r="A316">
            <v>1309</v>
          </cell>
          <cell r="B316">
            <v>1</v>
          </cell>
          <cell r="C316" t="str">
            <v>&amp;lt;/&amp;gt;首次建设房屋成功&amp;lt;/&amp;gt;</v>
          </cell>
          <cell r="D316">
            <v>1</v>
          </cell>
          <cell r="E316">
            <v>10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</row>
        <row r="317">
          <cell r="A317">
            <v>1310</v>
          </cell>
          <cell r="B317">
            <v>1</v>
          </cell>
          <cell r="C317" t="str">
            <v>&amp;lt;/&amp;gt;首次购买物品成功&amp;lt;/&amp;gt;</v>
          </cell>
          <cell r="D317">
            <v>1</v>
          </cell>
          <cell r="E317">
            <v>10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</row>
        <row r="318">
          <cell r="A318">
            <v>1311</v>
          </cell>
          <cell r="B318">
            <v>1</v>
          </cell>
          <cell r="C318" t="str">
            <v>&amp;lt;/&amp;gt;首次建设道路成功&amp;lt;/&amp;gt;</v>
          </cell>
          <cell r="D318">
            <v>1</v>
          </cell>
          <cell r="E318">
            <v>10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</row>
        <row r="319">
          <cell r="A319">
            <v>1312</v>
          </cell>
          <cell r="B319">
            <v>1</v>
          </cell>
          <cell r="C319" t="str">
            <v>&amp;lt;/&amp;gt;首次建设城墙成功&amp;lt;/&amp;gt;</v>
          </cell>
          <cell r="D319">
            <v>1</v>
          </cell>
          <cell r="E319">
            <v>10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</row>
        <row r="320">
          <cell r="A320">
            <v>1313</v>
          </cell>
          <cell r="B320">
            <v>1</v>
          </cell>
          <cell r="C320" t="str">
            <v>&amp;lt;/&amp;gt;首次建设纪念碑成功&amp;lt;/&amp;gt;</v>
          </cell>
          <cell r="D320">
            <v>1</v>
          </cell>
          <cell r="E320">
            <v>10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</row>
        <row r="321">
          <cell r="A321">
            <v>1314</v>
          </cell>
          <cell r="B321">
            <v>1</v>
          </cell>
          <cell r="C321" t="str">
            <v>&amp;lt;/&amp;gt;首次击杀怪物成功&amp;lt;/&amp;gt;</v>
          </cell>
          <cell r="D321">
            <v>1</v>
          </cell>
          <cell r="E321">
            <v>10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  <row r="322">
          <cell r="A322">
            <v>1315</v>
          </cell>
          <cell r="B322">
            <v>1</v>
          </cell>
          <cell r="C322" t="str">
            <v>&amp;lt;/&amp;gt;首次装备武将成功&amp;lt;/&amp;gt;</v>
          </cell>
          <cell r="D322">
            <v>1</v>
          </cell>
          <cell r="E322">
            <v>10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</row>
        <row r="323">
          <cell r="A323">
            <v>1316</v>
          </cell>
          <cell r="B323">
            <v>1</v>
          </cell>
          <cell r="C323" t="str">
            <v>&amp;lt;/&amp;gt;首次装备武将全部武器成功&amp;lt;/&amp;gt;</v>
          </cell>
          <cell r="D323">
            <v>1</v>
          </cell>
          <cell r="E323">
            <v>10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</row>
        <row r="324">
          <cell r="A324">
            <v>1317</v>
          </cell>
          <cell r="B324">
            <v>1</v>
          </cell>
          <cell r="C324" t="str">
            <v>&amp;lt;/&amp;gt;首次历练武将成功&amp;lt;/&amp;gt;</v>
          </cell>
          <cell r="D324">
            <v>1</v>
          </cell>
          <cell r="E324">
            <v>10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</row>
        <row r="325">
          <cell r="A325">
            <v>1318</v>
          </cell>
          <cell r="B325">
            <v>1</v>
          </cell>
          <cell r="C325" t="str">
            <v>&amp;lt;/&amp;gt;首次征战成功&amp;lt;/&amp;gt;</v>
          </cell>
          <cell r="D325">
            <v>1</v>
          </cell>
          <cell r="E325">
            <v>50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</row>
        <row r="326">
          <cell r="A326">
            <v>1319</v>
          </cell>
          <cell r="B326">
            <v>1</v>
          </cell>
          <cell r="C326" t="str">
            <v>&amp;lt;/&amp;gt;开启铜矿&amp;lt;/&amp;gt;</v>
          </cell>
          <cell r="D326">
            <v>1</v>
          </cell>
          <cell r="E326">
            <v>10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</row>
        <row r="327">
          <cell r="A327">
            <v>1320</v>
          </cell>
          <cell r="B327">
            <v>1</v>
          </cell>
          <cell r="C327" t="str">
            <v>&amp;lt;/&amp;gt;开启锡矿&amp;lt;/&amp;gt;</v>
          </cell>
          <cell r="D327">
            <v>1</v>
          </cell>
          <cell r="E327">
            <v>20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</row>
        <row r="328">
          <cell r="A328">
            <v>1321</v>
          </cell>
          <cell r="B328">
            <v>1</v>
          </cell>
          <cell r="C328" t="str">
            <v>&amp;lt;/&amp;gt;开启铁矿&amp;lt;/&amp;gt;</v>
          </cell>
          <cell r="D328">
            <v>1</v>
          </cell>
          <cell r="E328">
            <v>50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</row>
        <row r="329">
          <cell r="A329">
            <v>1322</v>
          </cell>
          <cell r="B329">
            <v>1</v>
          </cell>
          <cell r="C329" t="str">
            <v>&amp;lt;/&amp;gt;开启银矿&amp;lt;/&amp;gt;</v>
          </cell>
          <cell r="D329">
            <v>1</v>
          </cell>
          <cell r="E329">
            <v>100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</row>
        <row r="330">
          <cell r="A330">
            <v>1323</v>
          </cell>
          <cell r="B330">
            <v>1</v>
          </cell>
          <cell r="C330" t="str">
            <v>&amp;lt;/&amp;gt;开启金矿&amp;lt;/&amp;gt;</v>
          </cell>
          <cell r="D330">
            <v>1</v>
          </cell>
          <cell r="E330">
            <v>500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</row>
        <row r="331">
          <cell r="A331">
            <v>1324</v>
          </cell>
          <cell r="B331">
            <v>1</v>
          </cell>
          <cell r="C331" t="str">
            <v>&amp;lt;/&amp;gt;首次种植员指导&amp;lt;/&amp;gt;</v>
          </cell>
          <cell r="D331">
            <v>1</v>
          </cell>
          <cell r="E331">
            <v>60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</row>
        <row r="332">
          <cell r="A332">
            <v>1325</v>
          </cell>
          <cell r="B332">
            <v>1</v>
          </cell>
          <cell r="C332" t="str">
            <v>&amp;lt;/&amp;gt;首次养植员指导&amp;lt;/&amp;gt;</v>
          </cell>
          <cell r="D332">
            <v>1</v>
          </cell>
          <cell r="E332">
            <v>60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</row>
        <row r="333">
          <cell r="A333">
            <v>1326</v>
          </cell>
          <cell r="B333">
            <v>1</v>
          </cell>
          <cell r="C333" t="str">
            <v>&amp;lt;/&amp;gt;首次装备战马&amp;lt;/&amp;gt;</v>
          </cell>
          <cell r="D333">
            <v>1</v>
          </cell>
          <cell r="E333">
            <v>10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</row>
        <row r="334">
          <cell r="A334">
            <v>1327</v>
          </cell>
          <cell r="B334">
            <v>1</v>
          </cell>
          <cell r="C334" t="str">
            <v>&amp;lt;/&amp;gt;首次建设石屋&amp;lt;/&amp;gt;</v>
          </cell>
          <cell r="D334">
            <v>1</v>
          </cell>
          <cell r="E334">
            <v>50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</row>
        <row r="335">
          <cell r="A335">
            <v>1328</v>
          </cell>
          <cell r="B335">
            <v>1</v>
          </cell>
          <cell r="C335" t="str">
            <v>&amp;lt;/&amp;gt;首次木屋&amp;lt;/&amp;gt;</v>
          </cell>
          <cell r="D335">
            <v>1</v>
          </cell>
          <cell r="E335">
            <v>100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</row>
        <row r="336">
          <cell r="A336">
            <v>1329</v>
          </cell>
          <cell r="B336">
            <v>1</v>
          </cell>
          <cell r="C336" t="str">
            <v>&amp;lt;/&amp;gt;首次房屋小院&amp;lt;/&amp;gt;</v>
          </cell>
          <cell r="D336">
            <v>1</v>
          </cell>
          <cell r="E336">
            <v>200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</row>
        <row r="337">
          <cell r="A337">
            <v>1330</v>
          </cell>
          <cell r="B337">
            <v>1</v>
          </cell>
          <cell r="C337" t="str">
            <v>&amp;lt;/&amp;gt;首次房屋大院&amp;lt;/&amp;gt;</v>
          </cell>
          <cell r="D337">
            <v>1</v>
          </cell>
          <cell r="E337">
            <v>500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</row>
        <row r="338">
          <cell r="A338">
            <v>1331</v>
          </cell>
          <cell r="B338">
            <v>1</v>
          </cell>
          <cell r="C338" t="str">
            <v>&amp;lt;/&amp;gt;首次二楼叠层楼&amp;lt;/&amp;gt;</v>
          </cell>
          <cell r="D338">
            <v>3</v>
          </cell>
          <cell r="E338">
            <v>200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</row>
        <row r="339">
          <cell r="A339">
            <v>1332</v>
          </cell>
          <cell r="B339">
            <v>1</v>
          </cell>
          <cell r="C339" t="str">
            <v>&amp;lt;n&amp;gt;入住一名铸剑师&amp;lt;/&amp;gt;</v>
          </cell>
          <cell r="D339">
            <v>1</v>
          </cell>
          <cell r="E339">
            <v>20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</row>
        <row r="340">
          <cell r="A340">
            <v>1333</v>
          </cell>
          <cell r="B340">
            <v>1</v>
          </cell>
          <cell r="C340" t="str">
            <v>&amp;lt;n&amp;gt;入住一名裁衣师&amp;lt;/&amp;gt;</v>
          </cell>
          <cell r="D340">
            <v>1</v>
          </cell>
          <cell r="E340">
            <v>20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</row>
        <row r="341">
          <cell r="A341">
            <v>1334</v>
          </cell>
          <cell r="B341">
            <v>1</v>
          </cell>
          <cell r="C341" t="str">
            <v>&amp;lt;n&amp;gt;入住一名武魂商人&amp;lt;/&amp;gt;</v>
          </cell>
          <cell r="D341">
            <v>1</v>
          </cell>
          <cell r="E341">
            <v>20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</row>
        <row r="342">
          <cell r="A342">
            <v>1335</v>
          </cell>
          <cell r="B342">
            <v>1</v>
          </cell>
          <cell r="C342" t="str">
            <v>&amp;lt;n&amp;gt;入住一名法杖师&amp;lt;/&amp;gt;</v>
          </cell>
          <cell r="D342">
            <v>1</v>
          </cell>
          <cell r="E342">
            <v>20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</row>
        <row r="343">
          <cell r="A343">
            <v>1336</v>
          </cell>
          <cell r="B343">
            <v>1</v>
          </cell>
          <cell r="C343" t="str">
            <v>&amp;lt;n&amp;gt;入住一名药剂师&amp;lt;/&amp;gt;</v>
          </cell>
          <cell r="D343">
            <v>1</v>
          </cell>
          <cell r="E343">
            <v>20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</row>
        <row r="344">
          <cell r="A344">
            <v>1337</v>
          </cell>
          <cell r="B344">
            <v>1</v>
          </cell>
          <cell r="C344" t="str">
            <v>&amp;lt;n&amp;gt;入住一名驯马师&amp;lt;/&amp;gt;</v>
          </cell>
          <cell r="D344">
            <v>1</v>
          </cell>
          <cell r="E344">
            <v>20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</row>
        <row r="345">
          <cell r="A345">
            <v>1338</v>
          </cell>
          <cell r="B345">
            <v>1</v>
          </cell>
          <cell r="C345" t="str">
            <v>&amp;lt;n&amp;gt;入住一名种子商人&amp;lt;/&amp;gt;</v>
          </cell>
          <cell r="D345">
            <v>1</v>
          </cell>
          <cell r="E345">
            <v>20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</row>
        <row r="346">
          <cell r="A346">
            <v>1339</v>
          </cell>
          <cell r="B346">
            <v>1</v>
          </cell>
          <cell r="C346" t="str">
            <v>&amp;lt;n&amp;gt;入住一名工匠&amp;lt;/&amp;gt;</v>
          </cell>
          <cell r="D346">
            <v>1</v>
          </cell>
          <cell r="E346">
            <v>20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</row>
        <row r="347">
          <cell r="A347">
            <v>1340</v>
          </cell>
          <cell r="B347">
            <v>1</v>
          </cell>
          <cell r="C347" t="str">
            <v>&amp;lt;n&amp;gt;入住一名养殖工&amp;lt;/&amp;gt;</v>
          </cell>
          <cell r="D347">
            <v>1</v>
          </cell>
          <cell r="E347">
            <v>20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</row>
        <row r="348">
          <cell r="A348">
            <v>1341</v>
          </cell>
          <cell r="B348">
            <v>1</v>
          </cell>
          <cell r="C348" t="str">
            <v>&amp;lt;n&amp;gt;入住一名种殖工&amp;lt;/&amp;gt;</v>
          </cell>
          <cell r="D348">
            <v>1</v>
          </cell>
          <cell r="E348">
            <v>20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</row>
        <row r="349">
          <cell r="A349">
            <v>1342</v>
          </cell>
          <cell r="B349">
            <v>1</v>
          </cell>
          <cell r="C349" t="str">
            <v>&amp;lt;n&amp;gt;入住一名运输工&amp;lt;/&amp;gt;</v>
          </cell>
          <cell r="D349">
            <v>1</v>
          </cell>
          <cell r="E349">
            <v>20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</row>
        <row r="350">
          <cell r="A350">
            <v>1343</v>
          </cell>
          <cell r="B350">
            <v>1</v>
          </cell>
          <cell r="C350" t="str">
            <v>&amp;lt;n&amp;gt;入住一名矿工&amp;lt;/&amp;gt;</v>
          </cell>
          <cell r="D350">
            <v>1</v>
          </cell>
          <cell r="E350">
            <v>20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</row>
        <row r="351">
          <cell r="A351">
            <v>1344</v>
          </cell>
          <cell r="B351">
            <v>1</v>
          </cell>
          <cell r="C351" t="str">
            <v>&amp;lt;n&amp;gt;入住一名伐木工&amp;lt;/&amp;gt;</v>
          </cell>
          <cell r="D351">
            <v>1</v>
          </cell>
          <cell r="E351">
            <v>20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</row>
        <row r="352">
          <cell r="A352">
            <v>1345</v>
          </cell>
          <cell r="B352">
            <v>1</v>
          </cell>
          <cell r="C352" t="str">
            <v>&amp;lt;n&amp;gt;入住一名披风制造工&amp;lt;/&amp;gt;</v>
          </cell>
          <cell r="D352">
            <v>1</v>
          </cell>
          <cell r="E352">
            <v>20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</row>
        <row r="353">
          <cell r="A353">
            <v>1346</v>
          </cell>
          <cell r="B353">
            <v>1</v>
          </cell>
          <cell r="C353" t="str">
            <v>&amp;lt;n&amp;gt;入住一名锦囊制造&amp;lt;/&amp;gt;</v>
          </cell>
          <cell r="D353">
            <v>1</v>
          </cell>
          <cell r="E353">
            <v>20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</row>
        <row r="354">
          <cell r="A354">
            <v>1347</v>
          </cell>
          <cell r="B354">
            <v>1</v>
          </cell>
          <cell r="C354" t="str">
            <v>&amp;lt;n&amp;gt;入住一名兵书制造&amp;lt;/&amp;gt;</v>
          </cell>
          <cell r="D354">
            <v>1</v>
          </cell>
          <cell r="E354">
            <v>20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</row>
        <row r="355">
          <cell r="A355">
            <v>1348</v>
          </cell>
          <cell r="B355">
            <v>1</v>
          </cell>
          <cell r="C355" t="str">
            <v>&amp;lt;n&amp;gt;入住一名兵符玉玺制造&amp;lt;/&amp;gt;</v>
          </cell>
          <cell r="D355">
            <v>1</v>
          </cell>
          <cell r="E355">
            <v>20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</row>
        <row r="356">
          <cell r="A356">
            <v>1349</v>
          </cell>
          <cell r="B356">
            <v>1</v>
          </cell>
          <cell r="C356" t="str">
            <v>&amp;lt;n&amp;gt;入住一名毒药剂师&amp;lt;/&amp;gt;</v>
          </cell>
          <cell r="D356">
            <v>1</v>
          </cell>
          <cell r="E356">
            <v>20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</row>
        <row r="357">
          <cell r="A357">
            <v>1350</v>
          </cell>
          <cell r="B357">
            <v>1</v>
          </cell>
          <cell r="C357" t="str">
            <v>&amp;lt;n&amp;gt;入住一名厨师&amp;lt;/&amp;gt;</v>
          </cell>
          <cell r="D357">
            <v>1</v>
          </cell>
          <cell r="E357">
            <v>20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</row>
        <row r="358">
          <cell r="A358">
            <v>1351</v>
          </cell>
          <cell r="B358">
            <v>1</v>
          </cell>
          <cell r="C358" t="str">
            <v>&amp;lt;n&amp;gt;入住一名枪盾兵兵种武将&amp;lt;/&amp;gt;</v>
          </cell>
          <cell r="D358">
            <v>1</v>
          </cell>
          <cell r="E358">
            <v>20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</row>
        <row r="359">
          <cell r="A359">
            <v>1352</v>
          </cell>
          <cell r="B359">
            <v>1</v>
          </cell>
          <cell r="C359" t="str">
            <v>&amp;lt;n&amp;gt;入住一名刀骑兵兵种武将&amp;lt;/&amp;gt;</v>
          </cell>
          <cell r="D359">
            <v>1</v>
          </cell>
          <cell r="E359">
            <v>20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</row>
        <row r="360">
          <cell r="A360">
            <v>1353</v>
          </cell>
          <cell r="B360">
            <v>1</v>
          </cell>
          <cell r="C360" t="str">
            <v>&amp;lt;n&amp;gt;入住一名步弓兵兵种武将&amp;lt;/&amp;gt;</v>
          </cell>
          <cell r="D360">
            <v>1</v>
          </cell>
          <cell r="E360">
            <v>20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</row>
        <row r="361">
          <cell r="A361">
            <v>1354</v>
          </cell>
          <cell r="B361">
            <v>1</v>
          </cell>
          <cell r="C361" t="str">
            <v>&amp;lt;n&amp;gt;入住一名大刀骑兵种武将&amp;lt;/&amp;gt;</v>
          </cell>
          <cell r="D361">
            <v>1</v>
          </cell>
          <cell r="E361">
            <v>20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</row>
        <row r="362">
          <cell r="A362">
            <v>1355</v>
          </cell>
          <cell r="B362">
            <v>1</v>
          </cell>
          <cell r="C362" t="str">
            <v>&amp;lt;n&amp;gt;入住一名法杖兵种武将&amp;lt;/&amp;gt;</v>
          </cell>
          <cell r="D362">
            <v>1</v>
          </cell>
          <cell r="E362">
            <v>20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</row>
        <row r="363">
          <cell r="A363">
            <v>1356</v>
          </cell>
          <cell r="B363">
            <v>1</v>
          </cell>
          <cell r="C363" t="str">
            <v>&amp;lt;n&amp;gt;挑战&amp;lt;/&amp;gt;&amp;lt;red&amp;gt;【新手战场】&amp;lt;/&amp;gt;&amp;lt;n&amp;gt;，并且击败第{0}波的怪物&amp;lt;/&amp;gt;</v>
          </cell>
          <cell r="D363">
            <v>1</v>
          </cell>
          <cell r="E363">
            <v>100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</row>
        <row r="364">
          <cell r="A364">
            <v>1357</v>
          </cell>
          <cell r="B364">
            <v>1</v>
          </cell>
          <cell r="C364" t="str">
            <v>&amp;lt;n&amp;gt;挑战&amp;lt;/&amp;gt;&amp;lt;red&amp;gt;【新手战场】&amp;lt;/&amp;gt;&amp;lt;n&amp;gt;，并且击败第{0}波的怪物&amp;lt;/&amp;gt;</v>
          </cell>
          <cell r="D364">
            <v>1</v>
          </cell>
          <cell r="E364">
            <v>200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</row>
        <row r="365">
          <cell r="A365">
            <v>1358</v>
          </cell>
          <cell r="B365">
            <v>1</v>
          </cell>
          <cell r="C365" t="str">
            <v>&amp;lt;n&amp;gt;挑战&amp;lt;/&amp;gt;&amp;lt;red&amp;gt;【新手战场】&amp;lt;/&amp;gt;&amp;lt;n&amp;gt;，并且击败第{0}波的怪物&amp;lt;/&amp;gt;</v>
          </cell>
          <cell r="D365">
            <v>1</v>
          </cell>
          <cell r="E365">
            <v>300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</row>
        <row r="366">
          <cell r="A366">
            <v>1359</v>
          </cell>
          <cell r="B366">
            <v>1</v>
          </cell>
          <cell r="C366" t="str">
            <v>&amp;lt;n&amp;gt;挑战&amp;lt;/&amp;gt;&amp;lt;red&amp;gt;【新手战场】&amp;lt;/&amp;gt;&amp;lt;n&amp;gt;，并且击败第{0}波的怪物&amp;lt;/&amp;gt;</v>
          </cell>
          <cell r="D366">
            <v>1</v>
          </cell>
          <cell r="E366">
            <v>500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</row>
        <row r="367">
          <cell r="A367">
            <v>1360</v>
          </cell>
          <cell r="B367">
            <v>1</v>
          </cell>
          <cell r="C367" t="str">
            <v>&amp;lt;n&amp;gt;挑战&amp;lt;/&amp;gt;&amp;lt;red&amp;gt;【新手战场】&amp;lt;/&amp;gt;&amp;lt;n&amp;gt;，并且击败第{0}波的怪物&amp;lt;/&amp;gt;</v>
          </cell>
          <cell r="D367">
            <v>1</v>
          </cell>
          <cell r="E367">
            <v>800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</row>
        <row r="368">
          <cell r="A368">
            <v>1361</v>
          </cell>
          <cell r="B368">
            <v>1</v>
          </cell>
          <cell r="C368" t="str">
            <v>&amp;lt;n&amp;gt;挑战&amp;lt;/&amp;gt;&amp;lt;red&amp;gt;【新手战场】&amp;lt;/&amp;gt;&amp;lt;n&amp;gt;，并且击败第{0}波的怪物&amp;lt;/&amp;gt;</v>
          </cell>
          <cell r="D368">
            <v>1</v>
          </cell>
          <cell r="E368">
            <v>1000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</row>
        <row r="369">
          <cell r="A369">
            <v>1362</v>
          </cell>
          <cell r="B369">
            <v>1</v>
          </cell>
          <cell r="C369" t="str">
            <v>&amp;lt;n&amp;gt;挑战&amp;lt;/&amp;gt;&amp;lt;red&amp;gt;【新手战场】&amp;lt;/&amp;gt;&amp;lt;n&amp;gt;，并且击败第{0}波的怪物&amp;lt;/&amp;gt;</v>
          </cell>
          <cell r="D369">
            <v>1</v>
          </cell>
          <cell r="E369">
            <v>2000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</row>
        <row r="370">
          <cell r="A370">
            <v>1363</v>
          </cell>
          <cell r="B370">
            <v>1</v>
          </cell>
          <cell r="C370" t="str">
            <v>&amp;lt;n&amp;gt;挑战&amp;lt;/&amp;gt;&amp;lt;red&amp;gt;【新手战场】&amp;lt;/&amp;gt;&amp;lt;n&amp;gt;，并且击败第{0}波的怪物&amp;lt;/&amp;gt;</v>
          </cell>
          <cell r="D370">
            <v>3</v>
          </cell>
          <cell r="E370">
            <v>100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</row>
        <row r="371">
          <cell r="A371">
            <v>1364</v>
          </cell>
          <cell r="B371">
            <v>1</v>
          </cell>
          <cell r="C371" t="str">
            <v>&amp;lt;n&amp;gt;挑战&amp;lt;/&amp;gt;&amp;lt;red&amp;gt;【新手战场】&amp;lt;/&amp;gt;&amp;lt;n&amp;gt;，并且击败第{0}波的怪物&amp;lt;/&amp;gt;</v>
          </cell>
          <cell r="D371">
            <v>3</v>
          </cell>
          <cell r="E371">
            <v>150</v>
          </cell>
          <cell r="F371">
            <v>1</v>
          </cell>
          <cell r="G371">
            <v>1330027</v>
          </cell>
          <cell r="H371">
            <v>1</v>
          </cell>
          <cell r="I371">
            <v>0</v>
          </cell>
          <cell r="J371">
            <v>0</v>
          </cell>
        </row>
        <row r="372">
          <cell r="A372">
            <v>1365</v>
          </cell>
          <cell r="B372">
            <v>1</v>
          </cell>
          <cell r="C372" t="str">
            <v>&amp;lt;n&amp;gt;挑战&amp;lt;/&amp;gt;&amp;lt;red&amp;gt;【沙漠之城】&amp;lt;/&amp;gt;&amp;lt;n&amp;gt;，并且击败第{0}波的怪物&amp;lt;/&amp;gt;</v>
          </cell>
          <cell r="D372">
            <v>1</v>
          </cell>
          <cell r="E372">
            <v>1000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</row>
        <row r="373">
          <cell r="A373">
            <v>1366</v>
          </cell>
          <cell r="B373">
            <v>1</v>
          </cell>
          <cell r="C373" t="str">
            <v>&amp;lt;n&amp;gt;挑战&amp;lt;/&amp;gt;&amp;lt;red&amp;gt;【沙漠之城】&amp;lt;/&amp;gt;&amp;lt;n&amp;gt;，并且击败第{0}波的怪物&amp;lt;/&amp;gt;</v>
          </cell>
          <cell r="D373">
            <v>1</v>
          </cell>
          <cell r="E373">
            <v>5000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</row>
        <row r="374">
          <cell r="A374">
            <v>1367</v>
          </cell>
          <cell r="B374">
            <v>1</v>
          </cell>
          <cell r="C374" t="str">
            <v>&amp;lt;n&amp;gt;挑战&amp;lt;/&amp;gt;&amp;lt;red&amp;gt;【沙漠之城】&amp;lt;/&amp;gt;&amp;lt;n&amp;gt;，并且击败第{0}波的怪物&amp;lt;/&amp;gt;</v>
          </cell>
          <cell r="D374">
            <v>1</v>
          </cell>
          <cell r="E374">
            <v>8000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</row>
        <row r="375">
          <cell r="A375">
            <v>1368</v>
          </cell>
          <cell r="B375">
            <v>1</v>
          </cell>
          <cell r="C375" t="str">
            <v>&amp;lt;n&amp;gt;挑战&amp;lt;/&amp;gt;&amp;lt;red&amp;gt;【沙漠之城】&amp;lt;/&amp;gt;&amp;lt;n&amp;gt;，并且击败第{0}波的怪物&amp;lt;/&amp;gt;</v>
          </cell>
          <cell r="D375">
            <v>1</v>
          </cell>
          <cell r="E375">
            <v>10000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</row>
        <row r="376">
          <cell r="A376">
            <v>1369</v>
          </cell>
          <cell r="B376">
            <v>1</v>
          </cell>
          <cell r="C376" t="str">
            <v>&amp;lt;n&amp;gt;挑战&amp;lt;/&amp;gt;&amp;lt;red&amp;gt;【沙漠之城】&amp;lt;/&amp;gt;&amp;lt;n&amp;gt;，并且击败第{0}波的怪物&amp;lt;/&amp;gt;</v>
          </cell>
          <cell r="D376">
            <v>3</v>
          </cell>
          <cell r="E376">
            <v>100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</row>
        <row r="377">
          <cell r="A377">
            <v>1370</v>
          </cell>
          <cell r="B377">
            <v>1</v>
          </cell>
          <cell r="C377" t="str">
            <v>&amp;lt;n&amp;gt;挑战&amp;lt;/&amp;gt;&amp;lt;red&amp;gt;【沙漠之城】&amp;lt;/&amp;gt;&amp;lt;n&amp;gt;，并且击败第{0}波的怪物&amp;lt;/&amp;gt;</v>
          </cell>
          <cell r="D377">
            <v>3</v>
          </cell>
          <cell r="E377">
            <v>200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</row>
        <row r="378">
          <cell r="A378">
            <v>1371</v>
          </cell>
          <cell r="B378">
            <v>1</v>
          </cell>
          <cell r="C378" t="str">
            <v>&amp;lt;n&amp;gt;挑战&amp;lt;/&amp;gt;&amp;lt;red&amp;gt;【沙漠之城】&amp;lt;/&amp;gt;&amp;lt;n&amp;gt;，并且击败第{0}波的怪物&amp;lt;/&amp;gt;</v>
          </cell>
          <cell r="D378">
            <v>3</v>
          </cell>
          <cell r="E378">
            <v>500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</row>
        <row r="379">
          <cell r="A379">
            <v>1372</v>
          </cell>
          <cell r="B379">
            <v>1</v>
          </cell>
          <cell r="C379" t="str">
            <v>&amp;lt;n&amp;gt;挑战&amp;lt;/&amp;gt;&amp;lt;red&amp;gt;【沙漠之城】&amp;lt;/&amp;gt;&amp;lt;n&amp;gt;，并且击败第{0}波的怪物&amp;lt;/&amp;gt;</v>
          </cell>
          <cell r="D379">
            <v>3</v>
          </cell>
          <cell r="E379">
            <v>800</v>
          </cell>
          <cell r="F379">
            <v>1</v>
          </cell>
          <cell r="G379">
            <v>1330072</v>
          </cell>
          <cell r="H379">
            <v>1</v>
          </cell>
          <cell r="I379">
            <v>0</v>
          </cell>
          <cell r="J379">
            <v>0</v>
          </cell>
        </row>
        <row r="380">
          <cell r="A380">
            <v>1373</v>
          </cell>
          <cell r="B380">
            <v>1</v>
          </cell>
          <cell r="C380" t="str">
            <v>&amp;lt;n&amp;gt;挑战&amp;lt;/&amp;gt;&amp;lt;red&amp;gt;【沙漠之城】&amp;lt;/&amp;gt;&amp;lt;n&amp;gt;，并且击败第{0}波的怪物&amp;lt;/&amp;gt;</v>
          </cell>
          <cell r="D380">
            <v>3</v>
          </cell>
          <cell r="E380">
            <v>1000</v>
          </cell>
          <cell r="F380">
            <v>1</v>
          </cell>
          <cell r="G380">
            <v>1330078</v>
          </cell>
          <cell r="H380">
            <v>1</v>
          </cell>
          <cell r="I380">
            <v>0</v>
          </cell>
          <cell r="J380">
            <v>0</v>
          </cell>
        </row>
        <row r="381">
          <cell r="A381">
            <v>1374</v>
          </cell>
          <cell r="B381">
            <v>1</v>
          </cell>
          <cell r="C381" t="str">
            <v>&amp;lt;n&amp;gt;挑战&amp;lt;/&amp;gt;&amp;lt;red&amp;gt;【沙漠之城】&amp;lt;/&amp;gt;&amp;lt;n&amp;gt;，并且击败第{0}波的怪物&amp;lt;/&amp;gt;</v>
          </cell>
          <cell r="D381">
            <v>1</v>
          </cell>
          <cell r="E381">
            <v>2000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</row>
        <row r="382">
          <cell r="A382">
            <v>1375</v>
          </cell>
          <cell r="B382">
            <v>1</v>
          </cell>
          <cell r="C382" t="str">
            <v>&amp;lt;n&amp;gt;挑战&amp;lt;/&amp;gt;&amp;lt;red&amp;gt;【沙漠之城】&amp;lt;/&amp;gt;&amp;lt;n&amp;gt;，并且击败第{0}波的怪物&amp;lt;/&amp;gt;</v>
          </cell>
          <cell r="D382">
            <v>1</v>
          </cell>
          <cell r="E382">
            <v>5000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</row>
        <row r="383">
          <cell r="A383">
            <v>1376</v>
          </cell>
          <cell r="B383">
            <v>1</v>
          </cell>
          <cell r="C383" t="str">
            <v>&amp;lt;n&amp;gt;挑战&amp;lt;/&amp;gt;&amp;lt;red&amp;gt;【沙漠之城】&amp;lt;/&amp;gt;&amp;lt;n&amp;gt;，并且击败第{0}波的怪物&amp;lt;/&amp;gt;</v>
          </cell>
          <cell r="D383">
            <v>3</v>
          </cell>
          <cell r="E383">
            <v>100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</row>
        <row r="384">
          <cell r="A384">
            <v>1377</v>
          </cell>
          <cell r="B384">
            <v>1</v>
          </cell>
          <cell r="C384" t="str">
            <v>&amp;lt;n&amp;gt;挑战&amp;lt;/&amp;gt;&amp;lt;red&amp;gt;【沙漠之城】&amp;lt;/&amp;gt;&amp;lt;n&amp;gt;，并且击败第{0}波的怪物&amp;lt;/&amp;gt;</v>
          </cell>
          <cell r="D384">
            <v>3</v>
          </cell>
          <cell r="E384">
            <v>200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</row>
        <row r="385">
          <cell r="A385">
            <v>1378</v>
          </cell>
          <cell r="B385">
            <v>1</v>
          </cell>
          <cell r="C385" t="str">
            <v>&amp;lt;n&amp;gt;挑战&amp;lt;/&amp;gt;&amp;lt;red&amp;gt;【沙漠之城】&amp;lt;/&amp;gt;&amp;lt;n&amp;gt;，并且击败第{0}波的怪物&amp;lt;/&amp;gt;</v>
          </cell>
          <cell r="D385">
            <v>3</v>
          </cell>
          <cell r="E385">
            <v>500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</row>
        <row r="386">
          <cell r="A386">
            <v>1379</v>
          </cell>
          <cell r="B386">
            <v>1</v>
          </cell>
          <cell r="C386" t="str">
            <v>&amp;lt;n&amp;gt;挑战&amp;lt;/&amp;gt;&amp;lt;red&amp;gt;【沙漠之城】&amp;lt;/&amp;gt;&amp;lt;n&amp;gt;，并且击败第{0}波的怪物&amp;lt;/&amp;gt;</v>
          </cell>
          <cell r="D386">
            <v>3</v>
          </cell>
          <cell r="E386">
            <v>800</v>
          </cell>
          <cell r="F386">
            <v>1</v>
          </cell>
          <cell r="G386">
            <v>1330108</v>
          </cell>
          <cell r="H386">
            <v>1</v>
          </cell>
          <cell r="I386">
            <v>0</v>
          </cell>
          <cell r="J386">
            <v>0</v>
          </cell>
        </row>
        <row r="387">
          <cell r="A387">
            <v>1380</v>
          </cell>
          <cell r="B387">
            <v>1</v>
          </cell>
          <cell r="C387" t="str">
            <v>&amp;lt;n&amp;gt;挑战&amp;lt;/&amp;gt;&amp;lt;red&amp;gt;【沙漠之城】&amp;lt;/&amp;gt;&amp;lt;n&amp;gt;，并且击败第{0}波的怪物&amp;lt;/&amp;gt;</v>
          </cell>
          <cell r="D387">
            <v>3</v>
          </cell>
          <cell r="E387">
            <v>1000</v>
          </cell>
          <cell r="F387">
            <v>1</v>
          </cell>
          <cell r="G387">
            <v>1330111</v>
          </cell>
          <cell r="H387">
            <v>1</v>
          </cell>
          <cell r="I387">
            <v>0</v>
          </cell>
          <cell r="J387">
            <v>0</v>
          </cell>
        </row>
        <row r="388">
          <cell r="A388">
            <v>1381</v>
          </cell>
          <cell r="B388">
            <v>1</v>
          </cell>
          <cell r="C388" t="str">
            <v>&amp;lt;n&amp;gt;挑战&amp;lt;/&amp;gt;&amp;lt;red&amp;gt;【沙漠之城】&amp;lt;/&amp;gt;&amp;lt;n&amp;gt;，并且击败第{0}波的怪物&amp;lt;/&amp;gt;</v>
          </cell>
          <cell r="D388">
            <v>3</v>
          </cell>
          <cell r="E388">
            <v>1500</v>
          </cell>
          <cell r="F388">
            <v>1</v>
          </cell>
          <cell r="G388">
            <v>1330157</v>
          </cell>
          <cell r="H388">
            <v>1</v>
          </cell>
          <cell r="I388">
            <v>0</v>
          </cell>
          <cell r="J388">
            <v>0</v>
          </cell>
        </row>
        <row r="389">
          <cell r="A389">
            <v>1382</v>
          </cell>
          <cell r="B389">
            <v>1</v>
          </cell>
          <cell r="C389" t="str">
            <v>&amp;lt;n&amp;gt;挑战&amp;lt;/&amp;gt;&amp;lt;red&amp;gt;【沙漠之城】&amp;lt;/&amp;gt;&amp;lt;n&amp;gt;，并且击败第{0}波的怪物&amp;lt;/&amp;gt;</v>
          </cell>
          <cell r="D389">
            <v>3</v>
          </cell>
          <cell r="E389">
            <v>2000</v>
          </cell>
          <cell r="F389">
            <v>1</v>
          </cell>
          <cell r="G389">
            <v>1330168</v>
          </cell>
          <cell r="H389">
            <v>1</v>
          </cell>
          <cell r="I389">
            <v>0</v>
          </cell>
          <cell r="J389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1">
          <cell r="A1" t="str">
            <v>#表格设定</v>
          </cell>
          <cell r="B1" t="str">
            <v>sever</v>
          </cell>
        </row>
        <row r="1">
          <cell r="D1" t="str">
            <v>client</v>
          </cell>
          <cell r="E1" t="str">
            <v>炳坤</v>
          </cell>
        </row>
        <row r="1">
          <cell r="H1">
            <v>32</v>
          </cell>
        </row>
        <row r="2">
          <cell r="A2" t="str">
            <v>[TABLE]</v>
          </cell>
          <cell r="B2" t="str">
            <v>Item</v>
          </cell>
        </row>
        <row r="2">
          <cell r="E2" t="str">
            <v>Table名称定义</v>
          </cell>
        </row>
        <row r="3">
          <cell r="A3" t="str">
            <v>#道具ID</v>
          </cell>
          <cell r="B3" t="str">
            <v>道具名称</v>
          </cell>
          <cell r="C3" t="str">
            <v>Icon</v>
          </cell>
        </row>
        <row r="3">
          <cell r="E3" t="str">
            <v>道具品级</v>
          </cell>
          <cell r="F3" t="str">
            <v>可使用</v>
          </cell>
          <cell r="G3" t="str">
            <v>使用性别</v>
          </cell>
          <cell r="H3" t="str">
            <v>使用后消息回馈</v>
          </cell>
          <cell r="I3" t="str">
            <v>可使用的所在地圖(0:不限制)</v>
          </cell>
          <cell r="J3" t="str">
            <v>使用后角色动作(client)</v>
          </cell>
          <cell r="K3" t="str">
            <v>使用后动画表现(client)</v>
          </cell>
          <cell r="L3" t="str">
            <v>使用后触发服务器消息(client)</v>
          </cell>
          <cell r="M3" t="str">
            <v>使用后动画跟随角色(client)</v>
          </cell>
          <cell r="N3" t="str">
            <v>#掉落外观</v>
          </cell>
          <cell r="O3" t="str">
            <v>手持时外观</v>
          </cell>
          <cell r="P3" t="str">
            <v>掉落模型缩放</v>
          </cell>
          <cell r="Q3" t="str">
            <v>使用等级</v>
          </cell>
          <cell r="R3" t="str">
            <v>道具类型</v>
          </cell>
          <cell r="S3" t="str">
            <v>背包分类</v>
          </cell>
          <cell r="T3" t="str">
            <v>道具显示类型</v>
          </cell>
          <cell r="U3" t="str">
            <v>菜单ID</v>
          </cell>
          <cell r="V3" t="str">
            <v>掉落ID</v>
          </cell>
          <cell r="W3" t="str">
            <v>售价</v>
          </cell>
          <cell r="X3" t="str">
            <v>提供附魔能量值</v>
          </cell>
          <cell r="Y3" t="str">
            <v>功能说明1</v>
          </cell>
          <cell r="Z3" t="str">
            <v>功能说明2</v>
          </cell>
          <cell r="AA3" t="str">
            <v>功能说明3</v>
          </cell>
          <cell r="AB3" t="str">
            <v>最大叠加数</v>
          </cell>
          <cell r="AC3" t="str">
            <v>使用冷却类型
(cooldown表)</v>
          </cell>
          <cell r="AD3" t="str">
            <v>使用冷却时间(ms)</v>
          </cell>
          <cell r="AE3" t="str">
            <v>使用数量限制</v>
          </cell>
          <cell r="AF3" t="str">
            <v>使用期限
(yyyy-MM-dd HH:mm:ss.fff)</v>
          </cell>
          <cell r="AG3" t="str">
            <v>有效期(分)</v>
          </cell>
          <cell r="AH3" t="str">
            <v>快捷工具栏对应字段]</v>
          </cell>
          <cell r="AI3" t="str">
            <v>使用效果类型1</v>
          </cell>
          <cell r="AJ3" t="str">
            <v>作用对象1</v>
          </cell>
          <cell r="AK3" t="str">
            <v>修饰值1</v>
          </cell>
          <cell r="AL3" t="str">
            <v>使用效果类型2</v>
          </cell>
          <cell r="AM3" t="str">
            <v>作用对象2</v>
          </cell>
          <cell r="AN3" t="str">
            <v>修饰值2</v>
          </cell>
          <cell r="AO3" t="str">
            <v>使用效果类型3</v>
          </cell>
          <cell r="AP3" t="str">
            <v>作用对象3</v>
          </cell>
          <cell r="AQ3" t="str">
            <v>修饰值3</v>
          </cell>
          <cell r="AR3" t="str">
            <v>可交易</v>
          </cell>
          <cell r="AS3" t="str">
            <v>可修复</v>
          </cell>
          <cell r="AT3" t="str">
            <v>可丢弃</v>
          </cell>
          <cell r="AU3" t="str">
            <v>可消耗</v>
          </cell>
          <cell r="AV3" t="str">
            <v>可赠送</v>
          </cell>
          <cell r="AW3" t="str">
            <v>可赠送数量上限</v>
          </cell>
          <cell r="AX3" t="str">
            <v>TAG(ex: &lt;wood&gt;, &lt;stone&gt;)</v>
          </cell>
          <cell r="AY3" t="str">
            <v>商店回收价類型</v>
          </cell>
          <cell r="AZ3" t="str">
            <v>商店回收价</v>
          </cell>
          <cell r="BA3" t="str">
            <v>每日可出售上限</v>
          </cell>
          <cell r="BB3" t="str">
            <v>可否拍賣
(0:否，1:是)</v>
          </cell>
          <cell r="BC3" t="str">
            <v>礼包开出物品种类数量</v>
          </cell>
          <cell r="BD3" t="str">
            <v>礼包开出物品显示数量</v>
          </cell>
          <cell r="BE3" t="str">
            <v>每分钟获得物品上限</v>
          </cell>
          <cell r="BF3" t="str">
            <v>物品出处</v>
          </cell>
          <cell r="BG3" t="str">
            <v>稀有物品每日上限</v>
          </cell>
          <cell r="BH3" t="str">
            <v>掉落物品每日极限</v>
          </cell>
          <cell r="BI3" t="str">
            <v>是否受徽章加成影响</v>
          </cell>
        </row>
        <row r="4">
          <cell r="A4" t="str">
            <v>n_ID</v>
          </cell>
          <cell r="B4" t="str">
            <v>s_name</v>
          </cell>
          <cell r="C4" t="str">
            <v>s_icon</v>
          </cell>
          <cell r="D4" t="str">
            <v>s_model</v>
          </cell>
          <cell r="E4" t="str">
            <v>n_quality_grade</v>
          </cell>
          <cell r="F4" t="str">
            <v>n_useful</v>
          </cell>
          <cell r="G4" t="str">
            <v>n_sex</v>
          </cell>
          <cell r="H4" t="str">
            <v>s_use_toast</v>
          </cell>
          <cell r="I4" t="str">
            <v>s_useful_mapid</v>
          </cell>
          <cell r="J4" t="str">
            <v>s_use_play_animation</v>
          </cell>
          <cell r="K4" t="str">
            <v>s_use_model</v>
          </cell>
          <cell r="L4" t="str">
            <v>n_use_model_trigger</v>
          </cell>
          <cell r="M4" t="str">
            <v>n_use_model_follow</v>
          </cell>
          <cell r="N4" t="str">
            <v>s_drop_model</v>
          </cell>
          <cell r="O4" t="str">
            <v>s_hand_model</v>
          </cell>
          <cell r="P4" t="str">
            <v>f_model_scale</v>
          </cell>
          <cell r="Q4" t="str">
            <v>n_use_lv</v>
          </cell>
          <cell r="R4" t="str">
            <v>n_sub_type</v>
          </cell>
          <cell r="S4" t="str">
            <v>n_bag_class</v>
          </cell>
          <cell r="T4" t="str">
            <v>n_class_name</v>
          </cell>
          <cell r="U4" t="str">
            <v>n_menu_id</v>
          </cell>
          <cell r="V4" t="str">
            <v>n_drop_id</v>
          </cell>
          <cell r="W4" t="str">
            <v>n_cost</v>
          </cell>
          <cell r="X4" t="str">
            <v>n_Magic_Injection_score</v>
          </cell>
          <cell r="Y4" t="str">
            <v>s_desc_1</v>
          </cell>
          <cell r="Z4" t="str">
            <v>s_desc_2</v>
          </cell>
          <cell r="AA4" t="str">
            <v>s_desc_3</v>
          </cell>
          <cell r="AB4" t="str">
            <v>n_max_heap</v>
          </cell>
          <cell r="AC4" t="str">
            <v>n_cooldown_type</v>
          </cell>
          <cell r="AD4" t="str">
            <v>n_cooldown</v>
          </cell>
          <cell r="AE4" t="str">
            <v>n_show_info_type</v>
          </cell>
          <cell r="AF4" t="str">
            <v>s_expried_time</v>
          </cell>
          <cell r="AG4" t="str">
            <v>n_countdown_time</v>
          </cell>
          <cell r="AH4" t="str">
            <v>n_shortcut_type</v>
          </cell>
          <cell r="AI4" t="str">
            <v>n_use_effect_1</v>
          </cell>
          <cell r="AJ4" t="str">
            <v>n_use_target_1</v>
          </cell>
          <cell r="AK4" t="str">
            <v>n_use_value_1</v>
          </cell>
          <cell r="AL4" t="str">
            <v>n_use_effect_2</v>
          </cell>
          <cell r="AM4" t="str">
            <v>n_use_target_2</v>
          </cell>
          <cell r="AN4" t="str">
            <v>n_use_value_2</v>
          </cell>
          <cell r="AO4" t="str">
            <v>n_use_effect_3</v>
          </cell>
          <cell r="AP4" t="str">
            <v>n_use_target_3</v>
          </cell>
          <cell r="AQ4" t="str">
            <v>n_use_value_3</v>
          </cell>
          <cell r="AR4" t="str">
            <v>n_can_trade</v>
          </cell>
          <cell r="AS4" t="str">
            <v>n_can_repair</v>
          </cell>
          <cell r="AT4" t="str">
            <v>n_can_drop</v>
          </cell>
          <cell r="AU4" t="str">
            <v>n_consume</v>
          </cell>
          <cell r="AV4" t="str">
            <v>n_gift</v>
          </cell>
          <cell r="AW4" t="str">
            <v>n_gift_max</v>
          </cell>
          <cell r="AX4" t="str">
            <v>s_tags</v>
          </cell>
          <cell r="AY4" t="str">
            <v>n_RecyclingPriceType</v>
          </cell>
          <cell r="AZ4" t="str">
            <v>n_RecyclingPriceValue</v>
          </cell>
          <cell r="BA4" t="str">
            <v>n_SellLimit
</v>
          </cell>
          <cell r="BB4" t="str">
            <v>n_CanAuction</v>
          </cell>
          <cell r="BC4" t="str">
            <v>n_item_num
</v>
          </cell>
          <cell r="BD4" t="str">
            <v>n_item_tipnum</v>
          </cell>
          <cell r="BE4" t="str">
            <v>n_max_num</v>
          </cell>
          <cell r="BF4" t="str">
            <v>s_from_where</v>
          </cell>
          <cell r="BG4" t="str">
            <v>n_day_max_num</v>
          </cell>
          <cell r="BH4" t="str">
            <v>n_drop_day_num</v>
          </cell>
          <cell r="BI4" t="str">
            <v>n_is_npc_addition</v>
          </cell>
        </row>
        <row r="5">
          <cell r="A5">
            <v>1</v>
          </cell>
        </row>
        <row r="5">
          <cell r="C5" t="str">
            <v>item.ps_silver_coin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5">
          <cell r="I5">
            <v>0</v>
          </cell>
        </row>
        <row r="5">
          <cell r="L5">
            <v>0</v>
          </cell>
          <cell r="M5">
            <v>0</v>
          </cell>
        </row>
        <row r="5">
          <cell r="P5">
            <v>0</v>
          </cell>
          <cell r="Q5">
            <v>1</v>
          </cell>
          <cell r="R5">
            <v>14</v>
          </cell>
          <cell r="S5">
            <v>7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</row>
        <row r="5"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500000</v>
          </cell>
          <cell r="BF5" t="str">
            <v>from_coin_silver</v>
          </cell>
          <cell r="BG5">
            <v>500000</v>
          </cell>
          <cell r="BH5">
            <v>1500000</v>
          </cell>
          <cell r="BI5">
            <v>1</v>
          </cell>
        </row>
        <row r="6">
          <cell r="A6">
            <v>2</v>
          </cell>
        </row>
        <row r="6">
          <cell r="C6" t="str">
            <v>item.ps_gold_coin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6">
          <cell r="I6">
            <v>0</v>
          </cell>
        </row>
        <row r="6">
          <cell r="L6">
            <v>0</v>
          </cell>
          <cell r="M6">
            <v>0</v>
          </cell>
        </row>
        <row r="6">
          <cell r="P6">
            <v>0</v>
          </cell>
          <cell r="Q6">
            <v>1</v>
          </cell>
          <cell r="R6">
            <v>14</v>
          </cell>
          <cell r="S6">
            <v>7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</row>
        <row r="6"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30000</v>
          </cell>
          <cell r="BF6" t="str">
            <v>from_coin_gold</v>
          </cell>
          <cell r="BG6">
            <v>30000</v>
          </cell>
          <cell r="BH6">
            <v>90000</v>
          </cell>
          <cell r="BI6">
            <v>1</v>
          </cell>
        </row>
        <row r="7">
          <cell r="A7">
            <v>3</v>
          </cell>
        </row>
        <row r="7">
          <cell r="C7" t="str">
            <v>formal.ps_finally_icon_diamond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7">
          <cell r="I7">
            <v>0</v>
          </cell>
        </row>
        <row r="7">
          <cell r="L7">
            <v>0</v>
          </cell>
          <cell r="M7">
            <v>0</v>
          </cell>
        </row>
        <row r="7">
          <cell r="P7">
            <v>0</v>
          </cell>
          <cell r="Q7">
            <v>1</v>
          </cell>
          <cell r="R7">
            <v>14</v>
          </cell>
          <cell r="S7">
            <v>7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</row>
        <row r="7"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500</v>
          </cell>
          <cell r="BF7" t="str">
            <v>from_coin_diamond</v>
          </cell>
          <cell r="BG7">
            <v>0</v>
          </cell>
          <cell r="BH7">
            <v>0</v>
          </cell>
          <cell r="BI7">
            <v>1</v>
          </cell>
        </row>
        <row r="8">
          <cell r="A8">
            <v>4</v>
          </cell>
        </row>
        <row r="8">
          <cell r="C8" t="str">
            <v>drop.ps_finally_endless_coin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8">
          <cell r="I8">
            <v>0</v>
          </cell>
        </row>
        <row r="8">
          <cell r="L8">
            <v>0</v>
          </cell>
          <cell r="M8">
            <v>0</v>
          </cell>
        </row>
        <row r="8">
          <cell r="P8">
            <v>0</v>
          </cell>
          <cell r="Q8">
            <v>1</v>
          </cell>
          <cell r="R8">
            <v>14</v>
          </cell>
          <cell r="S8">
            <v>7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8"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10000</v>
          </cell>
        </row>
        <row r="8">
          <cell r="BG8">
            <v>0</v>
          </cell>
          <cell r="BH8">
            <v>0</v>
          </cell>
          <cell r="BI8">
            <v>1</v>
          </cell>
        </row>
        <row r="9">
          <cell r="A9">
            <v>5</v>
          </cell>
        </row>
        <row r="9">
          <cell r="C9" t="str">
            <v>item.ps_turntable_coin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9">
          <cell r="I9">
            <v>0</v>
          </cell>
        </row>
        <row r="9">
          <cell r="L9">
            <v>0</v>
          </cell>
          <cell r="M9">
            <v>0</v>
          </cell>
        </row>
        <row r="9">
          <cell r="P9">
            <v>0</v>
          </cell>
          <cell r="Q9">
            <v>1</v>
          </cell>
          <cell r="R9">
            <v>14</v>
          </cell>
          <cell r="S9">
            <v>7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9"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300</v>
          </cell>
          <cell r="BF9" t="str">
            <v>from_turntable_coin</v>
          </cell>
          <cell r="BG9">
            <v>1500</v>
          </cell>
          <cell r="BH9">
            <v>3000</v>
          </cell>
          <cell r="BI9">
            <v>1</v>
          </cell>
        </row>
        <row r="10">
          <cell r="A10">
            <v>6</v>
          </cell>
        </row>
        <row r="10">
          <cell r="C10" t="str">
            <v>moneybox.ps_online_welfare_item_energy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0">
          <cell r="I10">
            <v>0</v>
          </cell>
        </row>
        <row r="10">
          <cell r="L10">
            <v>0</v>
          </cell>
          <cell r="M10">
            <v>0</v>
          </cell>
        </row>
        <row r="10">
          <cell r="P10">
            <v>0</v>
          </cell>
          <cell r="Q10">
            <v>1</v>
          </cell>
          <cell r="R10">
            <v>14</v>
          </cell>
          <cell r="S10">
            <v>7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</row>
        <row r="10"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60</v>
          </cell>
          <cell r="BF10" t="str">
            <v>from_online_energy</v>
          </cell>
          <cell r="BG10">
            <v>60</v>
          </cell>
          <cell r="BH10">
            <v>180</v>
          </cell>
          <cell r="BI10">
            <v>1</v>
          </cell>
        </row>
        <row r="11">
          <cell r="A11">
            <v>7</v>
          </cell>
        </row>
        <row r="11">
          <cell r="C11" t="str">
            <v>item3.ps_god_of_war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1">
          <cell r="I11">
            <v>0</v>
          </cell>
        </row>
        <row r="11">
          <cell r="L11">
            <v>0</v>
          </cell>
          <cell r="M11">
            <v>0</v>
          </cell>
        </row>
        <row r="11">
          <cell r="P11">
            <v>0</v>
          </cell>
          <cell r="Q11">
            <v>1</v>
          </cell>
          <cell r="R11">
            <v>14</v>
          </cell>
          <cell r="S11">
            <v>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</row>
        <row r="11"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3000</v>
          </cell>
        </row>
        <row r="11">
          <cell r="BG11">
            <v>9000</v>
          </cell>
          <cell r="BH11">
            <v>9000</v>
          </cell>
          <cell r="BI11">
            <v>1</v>
          </cell>
        </row>
        <row r="12">
          <cell r="A12">
            <v>95</v>
          </cell>
        </row>
        <row r="12">
          <cell r="C12" t="str">
            <v>item3.ps_challenge_attributes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2">
          <cell r="I12">
            <v>0</v>
          </cell>
        </row>
        <row r="12">
          <cell r="L12">
            <v>0</v>
          </cell>
          <cell r="M12">
            <v>0</v>
          </cell>
        </row>
        <row r="12">
          <cell r="P12">
            <v>0</v>
          </cell>
          <cell r="Q12">
            <v>1</v>
          </cell>
          <cell r="R12">
            <v>14</v>
          </cell>
          <cell r="S12">
            <v>7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</row>
        <row r="12"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100</v>
          </cell>
          <cell r="BF12" t="str">
            <v>from_challenge_attributes</v>
          </cell>
          <cell r="BG12">
            <v>0</v>
          </cell>
          <cell r="BH12">
            <v>0</v>
          </cell>
          <cell r="BI12">
            <v>1</v>
          </cell>
        </row>
        <row r="13">
          <cell r="A13">
            <v>96</v>
          </cell>
        </row>
        <row r="13">
          <cell r="C13" t="str">
            <v>drop.ps_soul_fragmentation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3">
          <cell r="I13">
            <v>0</v>
          </cell>
        </row>
        <row r="13">
          <cell r="L13">
            <v>0</v>
          </cell>
          <cell r="M13">
            <v>0</v>
          </cell>
        </row>
        <row r="13">
          <cell r="P13">
            <v>0</v>
          </cell>
          <cell r="Q13">
            <v>1</v>
          </cell>
          <cell r="R13">
            <v>14</v>
          </cell>
          <cell r="S13">
            <v>7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3"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100</v>
          </cell>
          <cell r="BF13" t="str">
            <v>from_soul_fragmentation</v>
          </cell>
          <cell r="BG13">
            <v>0</v>
          </cell>
          <cell r="BH13">
            <v>0</v>
          </cell>
          <cell r="BI13">
            <v>1</v>
          </cell>
        </row>
        <row r="14">
          <cell r="A14">
            <v>97</v>
          </cell>
        </row>
        <row r="14">
          <cell r="C14" t="str">
            <v>item.ps_gold_coin_icon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4">
          <cell r="I14">
            <v>0</v>
          </cell>
        </row>
        <row r="14">
          <cell r="L14">
            <v>0</v>
          </cell>
          <cell r="M14">
            <v>0</v>
          </cell>
        </row>
        <row r="14">
          <cell r="P14">
            <v>0</v>
          </cell>
          <cell r="Q14">
            <v>1</v>
          </cell>
          <cell r="R14">
            <v>14</v>
          </cell>
          <cell r="S14">
            <v>7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4"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100</v>
          </cell>
        </row>
        <row r="14">
          <cell r="BG14">
            <v>0</v>
          </cell>
          <cell r="BH14">
            <v>0</v>
          </cell>
          <cell r="BI14">
            <v>1</v>
          </cell>
        </row>
        <row r="15">
          <cell r="A15">
            <v>98</v>
          </cell>
        </row>
        <row r="15">
          <cell r="C15" t="str">
            <v>item.ps_gold_coin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5">
          <cell r="I15">
            <v>0</v>
          </cell>
        </row>
        <row r="15">
          <cell r="L15">
            <v>0</v>
          </cell>
          <cell r="M15">
            <v>0</v>
          </cell>
        </row>
        <row r="15">
          <cell r="P15">
            <v>0</v>
          </cell>
          <cell r="Q15">
            <v>1</v>
          </cell>
          <cell r="R15">
            <v>14</v>
          </cell>
          <cell r="S15">
            <v>7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5"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100</v>
          </cell>
        </row>
        <row r="15">
          <cell r="BG15">
            <v>0</v>
          </cell>
          <cell r="BH15">
            <v>0</v>
          </cell>
          <cell r="BI15">
            <v>1</v>
          </cell>
        </row>
        <row r="16">
          <cell r="A16">
            <v>99</v>
          </cell>
        </row>
        <row r="16">
          <cell r="C16" t="str">
            <v>item.ps_exp_icon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6">
          <cell r="I16">
            <v>0</v>
          </cell>
        </row>
        <row r="16">
          <cell r="L16">
            <v>0</v>
          </cell>
          <cell r="M16">
            <v>0</v>
          </cell>
        </row>
        <row r="16">
          <cell r="P16">
            <v>0</v>
          </cell>
          <cell r="Q16">
            <v>1</v>
          </cell>
          <cell r="R16">
            <v>14</v>
          </cell>
          <cell r="S16">
            <v>7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6"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10000</v>
          </cell>
        </row>
        <row r="16">
          <cell r="BG16">
            <v>0</v>
          </cell>
          <cell r="BH16">
            <v>0</v>
          </cell>
          <cell r="BI16">
            <v>1</v>
          </cell>
        </row>
        <row r="17">
          <cell r="A17">
            <v>1000</v>
          </cell>
        </row>
        <row r="17">
          <cell r="C17" t="str">
            <v>item.ps_exp_icon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7">
          <cell r="I17">
            <v>0</v>
          </cell>
        </row>
        <row r="17">
          <cell r="L17">
            <v>0</v>
          </cell>
          <cell r="M17">
            <v>0</v>
          </cell>
        </row>
        <row r="17">
          <cell r="P17">
            <v>0</v>
          </cell>
          <cell r="Q17">
            <v>1</v>
          </cell>
          <cell r="R17">
            <v>14</v>
          </cell>
          <cell r="S17">
            <v>7</v>
          </cell>
          <cell r="T17">
            <v>1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7"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10000</v>
          </cell>
        </row>
        <row r="17">
          <cell r="BG17">
            <v>0</v>
          </cell>
          <cell r="BH17">
            <v>0</v>
          </cell>
          <cell r="BI17">
            <v>1</v>
          </cell>
        </row>
        <row r="18">
          <cell r="A18">
            <v>1001</v>
          </cell>
        </row>
        <row r="18">
          <cell r="C18" t="str">
            <v>item.ps_exp_icon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8">
          <cell r="I18">
            <v>0</v>
          </cell>
        </row>
        <row r="18">
          <cell r="L18">
            <v>0</v>
          </cell>
          <cell r="M18">
            <v>0</v>
          </cell>
        </row>
        <row r="18">
          <cell r="P18">
            <v>0</v>
          </cell>
          <cell r="Q18">
            <v>1</v>
          </cell>
          <cell r="R18">
            <v>14</v>
          </cell>
          <cell r="S18">
            <v>7</v>
          </cell>
          <cell r="T18">
            <v>1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18"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10000</v>
          </cell>
        </row>
        <row r="18">
          <cell r="BG18">
            <v>0</v>
          </cell>
          <cell r="BH18">
            <v>0</v>
          </cell>
          <cell r="BI18">
            <v>1</v>
          </cell>
        </row>
        <row r="19">
          <cell r="A19">
            <v>1002</v>
          </cell>
        </row>
        <row r="19">
          <cell r="C19" t="str">
            <v>item.ps_exp_icon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19">
          <cell r="I19">
            <v>0</v>
          </cell>
        </row>
        <row r="19">
          <cell r="L19">
            <v>0</v>
          </cell>
          <cell r="M19">
            <v>0</v>
          </cell>
        </row>
        <row r="19">
          <cell r="P19">
            <v>0</v>
          </cell>
          <cell r="Q19">
            <v>1</v>
          </cell>
          <cell r="R19">
            <v>14</v>
          </cell>
          <cell r="S19">
            <v>7</v>
          </cell>
          <cell r="T19">
            <v>1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</row>
        <row r="19"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10000</v>
          </cell>
        </row>
        <row r="19">
          <cell r="BG19">
            <v>0</v>
          </cell>
          <cell r="BH19">
            <v>0</v>
          </cell>
          <cell r="BI19">
            <v>1</v>
          </cell>
        </row>
        <row r="20">
          <cell r="A20">
            <v>1010</v>
          </cell>
        </row>
        <row r="20">
          <cell r="C20" t="str">
            <v>item.ps_exp_icon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0">
          <cell r="I20">
            <v>0</v>
          </cell>
        </row>
        <row r="20">
          <cell r="L20">
            <v>0</v>
          </cell>
          <cell r="M20">
            <v>0</v>
          </cell>
        </row>
        <row r="20">
          <cell r="P20">
            <v>0</v>
          </cell>
          <cell r="Q20">
            <v>1</v>
          </cell>
          <cell r="R20">
            <v>14</v>
          </cell>
          <cell r="S20">
            <v>7</v>
          </cell>
          <cell r="T20">
            <v>1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</row>
        <row r="20"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10000</v>
          </cell>
        </row>
        <row r="20">
          <cell r="BG20">
            <v>0</v>
          </cell>
          <cell r="BH20">
            <v>0</v>
          </cell>
          <cell r="BI20">
            <v>1</v>
          </cell>
        </row>
        <row r="21">
          <cell r="A21">
            <v>1011</v>
          </cell>
        </row>
        <row r="21">
          <cell r="C21" t="str">
            <v>item.ps_exp_icon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1">
          <cell r="I21">
            <v>0</v>
          </cell>
        </row>
        <row r="21">
          <cell r="L21">
            <v>0</v>
          </cell>
          <cell r="M21">
            <v>0</v>
          </cell>
        </row>
        <row r="21">
          <cell r="P21">
            <v>0</v>
          </cell>
          <cell r="Q21">
            <v>1</v>
          </cell>
          <cell r="R21">
            <v>14</v>
          </cell>
          <cell r="S21">
            <v>7</v>
          </cell>
          <cell r="T21">
            <v>1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</row>
        <row r="21"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10000</v>
          </cell>
        </row>
        <row r="21">
          <cell r="BG21">
            <v>0</v>
          </cell>
          <cell r="BH21">
            <v>0</v>
          </cell>
          <cell r="BI21">
            <v>1</v>
          </cell>
        </row>
        <row r="22">
          <cell r="A22">
            <v>1012</v>
          </cell>
        </row>
        <row r="22">
          <cell r="C22" t="str">
            <v>item.ps_exp_icon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2">
          <cell r="I22">
            <v>0</v>
          </cell>
        </row>
        <row r="22">
          <cell r="L22">
            <v>0</v>
          </cell>
          <cell r="M22">
            <v>0</v>
          </cell>
        </row>
        <row r="22">
          <cell r="P22">
            <v>0</v>
          </cell>
          <cell r="Q22">
            <v>1</v>
          </cell>
          <cell r="R22">
            <v>14</v>
          </cell>
          <cell r="S22">
            <v>7</v>
          </cell>
          <cell r="T22">
            <v>1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</row>
        <row r="22"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10000</v>
          </cell>
        </row>
        <row r="22">
          <cell r="BG22">
            <v>0</v>
          </cell>
          <cell r="BH22">
            <v>0</v>
          </cell>
          <cell r="BI22">
            <v>1</v>
          </cell>
        </row>
        <row r="23">
          <cell r="A23">
            <v>1013</v>
          </cell>
        </row>
        <row r="23">
          <cell r="C23" t="str">
            <v>item.ps_exp_icon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3">
          <cell r="I23">
            <v>0</v>
          </cell>
        </row>
        <row r="23">
          <cell r="L23">
            <v>0</v>
          </cell>
          <cell r="M23">
            <v>0</v>
          </cell>
        </row>
        <row r="23">
          <cell r="P23">
            <v>0</v>
          </cell>
          <cell r="Q23">
            <v>1</v>
          </cell>
          <cell r="R23">
            <v>14</v>
          </cell>
          <cell r="S23">
            <v>7</v>
          </cell>
          <cell r="T23">
            <v>1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</row>
        <row r="23"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10000</v>
          </cell>
        </row>
        <row r="23">
          <cell r="BG23">
            <v>0</v>
          </cell>
          <cell r="BH23">
            <v>0</v>
          </cell>
          <cell r="BI23">
            <v>1</v>
          </cell>
        </row>
        <row r="24">
          <cell r="A24">
            <v>1014</v>
          </cell>
        </row>
        <row r="24">
          <cell r="C24" t="str">
            <v>item.ps_exp_icon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4">
          <cell r="I24">
            <v>0</v>
          </cell>
        </row>
        <row r="24">
          <cell r="L24">
            <v>0</v>
          </cell>
          <cell r="M24">
            <v>0</v>
          </cell>
        </row>
        <row r="24">
          <cell r="P24">
            <v>0</v>
          </cell>
          <cell r="Q24">
            <v>1</v>
          </cell>
          <cell r="R24">
            <v>14</v>
          </cell>
          <cell r="S24">
            <v>7</v>
          </cell>
          <cell r="T24">
            <v>1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</row>
        <row r="24"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10000</v>
          </cell>
        </row>
        <row r="24">
          <cell r="BG24">
            <v>0</v>
          </cell>
          <cell r="BH24">
            <v>0</v>
          </cell>
          <cell r="BI24">
            <v>1</v>
          </cell>
        </row>
        <row r="25">
          <cell r="A25">
            <v>1020</v>
          </cell>
        </row>
        <row r="25">
          <cell r="C25" t="str">
            <v>item.ps_exp_icon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5">
          <cell r="I25">
            <v>0</v>
          </cell>
        </row>
        <row r="25">
          <cell r="L25">
            <v>0</v>
          </cell>
          <cell r="M25">
            <v>0</v>
          </cell>
        </row>
        <row r="25">
          <cell r="P25">
            <v>0</v>
          </cell>
          <cell r="Q25">
            <v>1</v>
          </cell>
          <cell r="R25">
            <v>14</v>
          </cell>
          <cell r="S25">
            <v>7</v>
          </cell>
          <cell r="T25">
            <v>1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5"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10000</v>
          </cell>
        </row>
        <row r="25">
          <cell r="BG25">
            <v>0</v>
          </cell>
          <cell r="BH25">
            <v>0</v>
          </cell>
          <cell r="BI25">
            <v>1</v>
          </cell>
        </row>
        <row r="26">
          <cell r="A26">
            <v>1021</v>
          </cell>
        </row>
        <row r="26">
          <cell r="C26" t="str">
            <v>item.ps_exp_icon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6">
          <cell r="I26">
            <v>0</v>
          </cell>
        </row>
        <row r="26">
          <cell r="L26">
            <v>0</v>
          </cell>
          <cell r="M26">
            <v>0</v>
          </cell>
        </row>
        <row r="26">
          <cell r="P26">
            <v>0</v>
          </cell>
          <cell r="Q26">
            <v>1</v>
          </cell>
          <cell r="R26">
            <v>14</v>
          </cell>
          <cell r="S26">
            <v>7</v>
          </cell>
          <cell r="T26">
            <v>1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6"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10000</v>
          </cell>
        </row>
        <row r="26">
          <cell r="BG26">
            <v>0</v>
          </cell>
          <cell r="BH26">
            <v>0</v>
          </cell>
          <cell r="BI26">
            <v>1</v>
          </cell>
        </row>
        <row r="27">
          <cell r="A27">
            <v>1022</v>
          </cell>
        </row>
        <row r="27">
          <cell r="C27" t="str">
            <v>item.ps_exp_icon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7">
          <cell r="I27">
            <v>0</v>
          </cell>
        </row>
        <row r="27">
          <cell r="L27">
            <v>0</v>
          </cell>
          <cell r="M27">
            <v>0</v>
          </cell>
        </row>
        <row r="27">
          <cell r="P27">
            <v>0</v>
          </cell>
          <cell r="Q27">
            <v>1</v>
          </cell>
          <cell r="R27">
            <v>14</v>
          </cell>
          <cell r="S27">
            <v>7</v>
          </cell>
          <cell r="T27">
            <v>1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7"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10000</v>
          </cell>
        </row>
        <row r="27">
          <cell r="BG27">
            <v>0</v>
          </cell>
          <cell r="BH27">
            <v>0</v>
          </cell>
          <cell r="BI27">
            <v>1</v>
          </cell>
        </row>
        <row r="28">
          <cell r="A28">
            <v>1030</v>
          </cell>
        </row>
        <row r="28">
          <cell r="C28" t="str">
            <v>item.ps_exp_icon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8">
          <cell r="I28">
            <v>0</v>
          </cell>
        </row>
        <row r="28">
          <cell r="L28">
            <v>0</v>
          </cell>
          <cell r="M28">
            <v>0</v>
          </cell>
        </row>
        <row r="28">
          <cell r="P28">
            <v>0</v>
          </cell>
          <cell r="Q28">
            <v>1</v>
          </cell>
          <cell r="R28">
            <v>14</v>
          </cell>
          <cell r="S28">
            <v>7</v>
          </cell>
          <cell r="T28">
            <v>1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8"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10000</v>
          </cell>
        </row>
        <row r="28">
          <cell r="BG28">
            <v>0</v>
          </cell>
          <cell r="BH28">
            <v>0</v>
          </cell>
          <cell r="BI28">
            <v>1</v>
          </cell>
        </row>
        <row r="29">
          <cell r="A29">
            <v>1031</v>
          </cell>
        </row>
        <row r="29">
          <cell r="C29" t="str">
            <v>item.ps_exp_icon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29">
          <cell r="I29">
            <v>0</v>
          </cell>
        </row>
        <row r="29">
          <cell r="L29">
            <v>0</v>
          </cell>
          <cell r="M29">
            <v>0</v>
          </cell>
        </row>
        <row r="29">
          <cell r="P29">
            <v>0</v>
          </cell>
          <cell r="Q29">
            <v>1</v>
          </cell>
          <cell r="R29">
            <v>14</v>
          </cell>
          <cell r="S29">
            <v>7</v>
          </cell>
          <cell r="T29">
            <v>1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29"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10000</v>
          </cell>
        </row>
        <row r="29">
          <cell r="BG29">
            <v>0</v>
          </cell>
          <cell r="BH29">
            <v>0</v>
          </cell>
          <cell r="BI29">
            <v>1</v>
          </cell>
        </row>
        <row r="30">
          <cell r="A30">
            <v>1032</v>
          </cell>
        </row>
        <row r="30">
          <cell r="C30" t="str">
            <v>item.ps_exp_icon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0">
          <cell r="I30">
            <v>0</v>
          </cell>
        </row>
        <row r="30">
          <cell r="L30">
            <v>0</v>
          </cell>
          <cell r="M30">
            <v>0</v>
          </cell>
        </row>
        <row r="30">
          <cell r="P30">
            <v>0</v>
          </cell>
          <cell r="Q30">
            <v>1</v>
          </cell>
          <cell r="R30">
            <v>14</v>
          </cell>
          <cell r="S30">
            <v>7</v>
          </cell>
          <cell r="T30">
            <v>1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</row>
        <row r="30"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10000</v>
          </cell>
        </row>
        <row r="30">
          <cell r="BG30">
            <v>0</v>
          </cell>
          <cell r="BH30">
            <v>0</v>
          </cell>
          <cell r="BI30">
            <v>1</v>
          </cell>
        </row>
        <row r="31">
          <cell r="A31">
            <v>1033</v>
          </cell>
        </row>
        <row r="31">
          <cell r="C31" t="str">
            <v>item.ps_exp_icon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1">
          <cell r="I31">
            <v>0</v>
          </cell>
        </row>
        <row r="31">
          <cell r="L31">
            <v>0</v>
          </cell>
          <cell r="M31">
            <v>0</v>
          </cell>
        </row>
        <row r="31">
          <cell r="P31">
            <v>0</v>
          </cell>
          <cell r="Q31">
            <v>1</v>
          </cell>
          <cell r="R31">
            <v>14</v>
          </cell>
          <cell r="S31">
            <v>7</v>
          </cell>
          <cell r="T31">
            <v>1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</row>
        <row r="31"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10000</v>
          </cell>
        </row>
        <row r="31">
          <cell r="BG31">
            <v>0</v>
          </cell>
          <cell r="BH31">
            <v>0</v>
          </cell>
          <cell r="BI31">
            <v>1</v>
          </cell>
        </row>
        <row r="32">
          <cell r="A32">
            <v>1034</v>
          </cell>
        </row>
        <row r="32">
          <cell r="C32" t="str">
            <v>item.ps_exp_icon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2">
          <cell r="I32">
            <v>0</v>
          </cell>
        </row>
        <row r="32">
          <cell r="L32">
            <v>0</v>
          </cell>
          <cell r="M32">
            <v>0</v>
          </cell>
        </row>
        <row r="32">
          <cell r="P32">
            <v>0</v>
          </cell>
          <cell r="Q32">
            <v>1</v>
          </cell>
          <cell r="R32">
            <v>14</v>
          </cell>
          <cell r="S32">
            <v>7</v>
          </cell>
          <cell r="T32">
            <v>1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2"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10000</v>
          </cell>
        </row>
        <row r="32">
          <cell r="BG32">
            <v>0</v>
          </cell>
          <cell r="BH32">
            <v>0</v>
          </cell>
          <cell r="BI32">
            <v>1</v>
          </cell>
        </row>
        <row r="33">
          <cell r="A33">
            <v>1040</v>
          </cell>
        </row>
        <row r="33">
          <cell r="C33" t="str">
            <v>item.ps_exp_icon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3">
          <cell r="I33">
            <v>0</v>
          </cell>
        </row>
        <row r="33">
          <cell r="L33">
            <v>0</v>
          </cell>
          <cell r="M33">
            <v>0</v>
          </cell>
        </row>
        <row r="33">
          <cell r="P33">
            <v>0</v>
          </cell>
          <cell r="Q33">
            <v>1</v>
          </cell>
          <cell r="R33">
            <v>14</v>
          </cell>
          <cell r="S33">
            <v>7</v>
          </cell>
          <cell r="T33">
            <v>1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3"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10000</v>
          </cell>
        </row>
        <row r="33">
          <cell r="BG33">
            <v>0</v>
          </cell>
          <cell r="BH33">
            <v>0</v>
          </cell>
          <cell r="BI33">
            <v>1</v>
          </cell>
        </row>
        <row r="34">
          <cell r="A34">
            <v>1041</v>
          </cell>
        </row>
        <row r="34">
          <cell r="C34" t="str">
            <v>item.ps_exp_icon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4">
          <cell r="I34">
            <v>0</v>
          </cell>
        </row>
        <row r="34">
          <cell r="L34">
            <v>0</v>
          </cell>
          <cell r="M34">
            <v>0</v>
          </cell>
        </row>
        <row r="34">
          <cell r="P34">
            <v>0</v>
          </cell>
          <cell r="Q34">
            <v>1</v>
          </cell>
          <cell r="R34">
            <v>14</v>
          </cell>
          <cell r="S34">
            <v>7</v>
          </cell>
          <cell r="T34">
            <v>1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4"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10000</v>
          </cell>
        </row>
        <row r="34">
          <cell r="BG34">
            <v>0</v>
          </cell>
          <cell r="BH34">
            <v>0</v>
          </cell>
          <cell r="BI34">
            <v>1</v>
          </cell>
        </row>
        <row r="35">
          <cell r="A35">
            <v>1042</v>
          </cell>
        </row>
        <row r="35">
          <cell r="C35" t="str">
            <v>item.ps_exp_icon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5">
          <cell r="I35">
            <v>0</v>
          </cell>
        </row>
        <row r="35">
          <cell r="L35">
            <v>0</v>
          </cell>
          <cell r="M35">
            <v>0</v>
          </cell>
        </row>
        <row r="35">
          <cell r="P35">
            <v>0</v>
          </cell>
          <cell r="Q35">
            <v>1</v>
          </cell>
          <cell r="R35">
            <v>14</v>
          </cell>
          <cell r="S35">
            <v>7</v>
          </cell>
          <cell r="T35">
            <v>1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5"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10000</v>
          </cell>
        </row>
        <row r="35">
          <cell r="BG35">
            <v>0</v>
          </cell>
          <cell r="BH35">
            <v>0</v>
          </cell>
          <cell r="BI35">
            <v>1</v>
          </cell>
        </row>
        <row r="36">
          <cell r="A36">
            <v>1043</v>
          </cell>
        </row>
        <row r="36">
          <cell r="C36" t="str">
            <v>item.ps_exp_icon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6">
          <cell r="I36">
            <v>0</v>
          </cell>
        </row>
        <row r="36">
          <cell r="L36">
            <v>0</v>
          </cell>
          <cell r="M36">
            <v>0</v>
          </cell>
        </row>
        <row r="36">
          <cell r="P36">
            <v>0</v>
          </cell>
          <cell r="Q36">
            <v>1</v>
          </cell>
          <cell r="R36">
            <v>14</v>
          </cell>
          <cell r="S36">
            <v>7</v>
          </cell>
          <cell r="T36">
            <v>1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6"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10000</v>
          </cell>
        </row>
        <row r="36">
          <cell r="BG36">
            <v>0</v>
          </cell>
          <cell r="BH36">
            <v>0</v>
          </cell>
          <cell r="BI36">
            <v>1</v>
          </cell>
        </row>
        <row r="37">
          <cell r="A37">
            <v>1050</v>
          </cell>
        </row>
        <row r="37">
          <cell r="C37" t="str">
            <v>item.ps_exp_icon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7">
          <cell r="I37">
            <v>0</v>
          </cell>
        </row>
        <row r="37">
          <cell r="L37">
            <v>0</v>
          </cell>
          <cell r="M37">
            <v>0</v>
          </cell>
        </row>
        <row r="37">
          <cell r="P37">
            <v>0</v>
          </cell>
          <cell r="Q37">
            <v>1</v>
          </cell>
          <cell r="R37">
            <v>14</v>
          </cell>
          <cell r="S37">
            <v>7</v>
          </cell>
          <cell r="T37">
            <v>1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7"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10000</v>
          </cell>
        </row>
        <row r="37">
          <cell r="BG37">
            <v>0</v>
          </cell>
          <cell r="BH37">
            <v>0</v>
          </cell>
          <cell r="BI37">
            <v>1</v>
          </cell>
        </row>
        <row r="38">
          <cell r="A38">
            <v>1051</v>
          </cell>
        </row>
        <row r="38">
          <cell r="C38" t="str">
            <v>item.ps_exp_icon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8">
          <cell r="I38">
            <v>0</v>
          </cell>
        </row>
        <row r="38">
          <cell r="L38">
            <v>0</v>
          </cell>
          <cell r="M38">
            <v>0</v>
          </cell>
        </row>
        <row r="38">
          <cell r="P38">
            <v>0</v>
          </cell>
          <cell r="Q38">
            <v>1</v>
          </cell>
          <cell r="R38">
            <v>14</v>
          </cell>
          <cell r="S38">
            <v>7</v>
          </cell>
          <cell r="T38">
            <v>1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8"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10000</v>
          </cell>
        </row>
        <row r="38">
          <cell r="BG38">
            <v>0</v>
          </cell>
          <cell r="BH38">
            <v>0</v>
          </cell>
          <cell r="BI38">
            <v>1</v>
          </cell>
        </row>
        <row r="39">
          <cell r="A39">
            <v>1052</v>
          </cell>
        </row>
        <row r="39">
          <cell r="C39" t="str">
            <v>item.ps_exp_icon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39">
          <cell r="I39">
            <v>0</v>
          </cell>
        </row>
        <row r="39">
          <cell r="L39">
            <v>0</v>
          </cell>
          <cell r="M39">
            <v>0</v>
          </cell>
        </row>
        <row r="39">
          <cell r="P39">
            <v>0</v>
          </cell>
          <cell r="Q39">
            <v>1</v>
          </cell>
          <cell r="R39">
            <v>14</v>
          </cell>
          <cell r="S39">
            <v>7</v>
          </cell>
          <cell r="T39">
            <v>1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39"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10000</v>
          </cell>
        </row>
        <row r="39">
          <cell r="BG39">
            <v>0</v>
          </cell>
          <cell r="BH39">
            <v>0</v>
          </cell>
          <cell r="BI39">
            <v>1</v>
          </cell>
        </row>
        <row r="40">
          <cell r="A40">
            <v>1053</v>
          </cell>
        </row>
        <row r="40">
          <cell r="C40" t="str">
            <v>item.ps_exp_icon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0">
          <cell r="I40">
            <v>0</v>
          </cell>
        </row>
        <row r="40">
          <cell r="L40">
            <v>0</v>
          </cell>
          <cell r="M40">
            <v>0</v>
          </cell>
        </row>
        <row r="40">
          <cell r="P40">
            <v>0</v>
          </cell>
          <cell r="Q40">
            <v>1</v>
          </cell>
          <cell r="R40">
            <v>14</v>
          </cell>
          <cell r="S40">
            <v>7</v>
          </cell>
          <cell r="T40">
            <v>1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0"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10000</v>
          </cell>
        </row>
        <row r="40">
          <cell r="BG40">
            <v>0</v>
          </cell>
          <cell r="BH40">
            <v>0</v>
          </cell>
          <cell r="BI40">
            <v>1</v>
          </cell>
        </row>
        <row r="41">
          <cell r="A41">
            <v>1054</v>
          </cell>
        </row>
        <row r="41">
          <cell r="C41" t="str">
            <v>item.ps_exp_icon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1">
          <cell r="I41">
            <v>0</v>
          </cell>
        </row>
        <row r="41">
          <cell r="L41">
            <v>0</v>
          </cell>
          <cell r="M41">
            <v>0</v>
          </cell>
        </row>
        <row r="41">
          <cell r="P41">
            <v>0</v>
          </cell>
          <cell r="Q41">
            <v>1</v>
          </cell>
          <cell r="R41">
            <v>14</v>
          </cell>
          <cell r="S41">
            <v>7</v>
          </cell>
          <cell r="T41">
            <v>1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1"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10000</v>
          </cell>
        </row>
        <row r="41">
          <cell r="BG41">
            <v>0</v>
          </cell>
          <cell r="BH41">
            <v>0</v>
          </cell>
          <cell r="BI41">
            <v>1</v>
          </cell>
        </row>
        <row r="42">
          <cell r="A42">
            <v>1060</v>
          </cell>
        </row>
        <row r="42">
          <cell r="C42" t="str">
            <v>item.ps_exp_icon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2">
          <cell r="I42">
            <v>0</v>
          </cell>
        </row>
        <row r="42">
          <cell r="L42">
            <v>0</v>
          </cell>
          <cell r="M42">
            <v>0</v>
          </cell>
        </row>
        <row r="42">
          <cell r="P42">
            <v>0</v>
          </cell>
          <cell r="Q42">
            <v>1</v>
          </cell>
          <cell r="R42">
            <v>14</v>
          </cell>
          <cell r="S42">
            <v>7</v>
          </cell>
          <cell r="T42">
            <v>1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2"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10000</v>
          </cell>
        </row>
        <row r="42">
          <cell r="BG42">
            <v>0</v>
          </cell>
          <cell r="BH42">
            <v>0</v>
          </cell>
          <cell r="BI42">
            <v>1</v>
          </cell>
        </row>
        <row r="43">
          <cell r="A43">
            <v>1061</v>
          </cell>
        </row>
        <row r="43">
          <cell r="C43" t="str">
            <v>item.ps_exp_icon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3">
          <cell r="I43">
            <v>0</v>
          </cell>
        </row>
        <row r="43">
          <cell r="L43">
            <v>0</v>
          </cell>
          <cell r="M43">
            <v>0</v>
          </cell>
        </row>
        <row r="43">
          <cell r="P43">
            <v>0</v>
          </cell>
          <cell r="Q43">
            <v>1</v>
          </cell>
          <cell r="R43">
            <v>14</v>
          </cell>
          <cell r="S43">
            <v>7</v>
          </cell>
          <cell r="T43">
            <v>1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3"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10000</v>
          </cell>
        </row>
        <row r="43">
          <cell r="BG43">
            <v>0</v>
          </cell>
          <cell r="BH43">
            <v>0</v>
          </cell>
          <cell r="BI43">
            <v>1</v>
          </cell>
        </row>
        <row r="44">
          <cell r="A44">
            <v>1062</v>
          </cell>
        </row>
        <row r="44">
          <cell r="C44" t="str">
            <v>item.ps_exp_icon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4">
          <cell r="I44">
            <v>0</v>
          </cell>
        </row>
        <row r="44">
          <cell r="L44">
            <v>0</v>
          </cell>
          <cell r="M44">
            <v>0</v>
          </cell>
        </row>
        <row r="44">
          <cell r="P44">
            <v>0</v>
          </cell>
          <cell r="Q44">
            <v>1</v>
          </cell>
          <cell r="R44">
            <v>14</v>
          </cell>
          <cell r="S44">
            <v>7</v>
          </cell>
          <cell r="T44">
            <v>1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4"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10000</v>
          </cell>
        </row>
        <row r="44">
          <cell r="BG44">
            <v>0</v>
          </cell>
          <cell r="BH44">
            <v>0</v>
          </cell>
          <cell r="BI44">
            <v>1</v>
          </cell>
        </row>
        <row r="45">
          <cell r="A45">
            <v>1063</v>
          </cell>
        </row>
        <row r="45">
          <cell r="C45" t="str">
            <v>item.ps_exp_icon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5">
          <cell r="I45">
            <v>0</v>
          </cell>
        </row>
        <row r="45">
          <cell r="L45">
            <v>0</v>
          </cell>
          <cell r="M45">
            <v>0</v>
          </cell>
        </row>
        <row r="45">
          <cell r="P45">
            <v>0</v>
          </cell>
          <cell r="Q45">
            <v>1</v>
          </cell>
          <cell r="R45">
            <v>14</v>
          </cell>
          <cell r="S45">
            <v>7</v>
          </cell>
          <cell r="T45">
            <v>1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5"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10000</v>
          </cell>
        </row>
        <row r="45">
          <cell r="BG45">
            <v>0</v>
          </cell>
          <cell r="BH45">
            <v>0</v>
          </cell>
          <cell r="BI45">
            <v>1</v>
          </cell>
        </row>
        <row r="46">
          <cell r="A46">
            <v>1070</v>
          </cell>
        </row>
        <row r="46">
          <cell r="C46" t="str">
            <v>item.ps_exp_icon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6">
          <cell r="I46">
            <v>0</v>
          </cell>
        </row>
        <row r="46">
          <cell r="L46">
            <v>0</v>
          </cell>
          <cell r="M46">
            <v>0</v>
          </cell>
        </row>
        <row r="46">
          <cell r="P46">
            <v>0</v>
          </cell>
          <cell r="Q46">
            <v>1</v>
          </cell>
          <cell r="R46">
            <v>14</v>
          </cell>
          <cell r="S46">
            <v>7</v>
          </cell>
          <cell r="T46">
            <v>1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</row>
        <row r="46"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10000</v>
          </cell>
        </row>
        <row r="46">
          <cell r="BG46">
            <v>0</v>
          </cell>
          <cell r="BH46">
            <v>0</v>
          </cell>
          <cell r="BI46">
            <v>1</v>
          </cell>
        </row>
        <row r="47">
          <cell r="A47">
            <v>1071</v>
          </cell>
        </row>
        <row r="47">
          <cell r="C47" t="str">
            <v>item.ps_exp_icon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7">
          <cell r="I47">
            <v>0</v>
          </cell>
        </row>
        <row r="47">
          <cell r="L47">
            <v>0</v>
          </cell>
          <cell r="M47">
            <v>0</v>
          </cell>
        </row>
        <row r="47">
          <cell r="P47">
            <v>0</v>
          </cell>
          <cell r="Q47">
            <v>1</v>
          </cell>
          <cell r="R47">
            <v>14</v>
          </cell>
          <cell r="S47">
            <v>7</v>
          </cell>
          <cell r="T47">
            <v>1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47"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10000</v>
          </cell>
        </row>
        <row r="47">
          <cell r="BG47">
            <v>0</v>
          </cell>
          <cell r="BH47">
            <v>0</v>
          </cell>
          <cell r="BI47">
            <v>1</v>
          </cell>
        </row>
        <row r="48">
          <cell r="A48">
            <v>1072</v>
          </cell>
        </row>
        <row r="48">
          <cell r="C48" t="str">
            <v>item.ps_exp_icon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8">
          <cell r="I48">
            <v>0</v>
          </cell>
        </row>
        <row r="48">
          <cell r="L48">
            <v>0</v>
          </cell>
          <cell r="M48">
            <v>0</v>
          </cell>
        </row>
        <row r="48">
          <cell r="P48">
            <v>0</v>
          </cell>
          <cell r="Q48">
            <v>1</v>
          </cell>
          <cell r="R48">
            <v>14</v>
          </cell>
          <cell r="S48">
            <v>7</v>
          </cell>
          <cell r="T48">
            <v>1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8"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10000</v>
          </cell>
        </row>
        <row r="48">
          <cell r="BG48">
            <v>0</v>
          </cell>
          <cell r="BH48">
            <v>0</v>
          </cell>
          <cell r="BI48">
            <v>1</v>
          </cell>
        </row>
        <row r="49">
          <cell r="A49">
            <v>1080</v>
          </cell>
        </row>
        <row r="49">
          <cell r="C49" t="str">
            <v>item.ps_exp_icon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49">
          <cell r="I49">
            <v>0</v>
          </cell>
        </row>
        <row r="49">
          <cell r="L49">
            <v>0</v>
          </cell>
          <cell r="M49">
            <v>0</v>
          </cell>
        </row>
        <row r="49">
          <cell r="P49">
            <v>0</v>
          </cell>
          <cell r="Q49">
            <v>1</v>
          </cell>
          <cell r="R49">
            <v>14</v>
          </cell>
          <cell r="S49">
            <v>7</v>
          </cell>
          <cell r="T49">
            <v>1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49"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10000</v>
          </cell>
        </row>
        <row r="49">
          <cell r="BG49">
            <v>0</v>
          </cell>
          <cell r="BH49">
            <v>0</v>
          </cell>
          <cell r="BI49">
            <v>1</v>
          </cell>
        </row>
        <row r="50">
          <cell r="A50">
            <v>1081</v>
          </cell>
        </row>
        <row r="50">
          <cell r="C50" t="str">
            <v>item.ps_exp_icon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0">
          <cell r="I50">
            <v>0</v>
          </cell>
        </row>
        <row r="50">
          <cell r="L50">
            <v>0</v>
          </cell>
          <cell r="M50">
            <v>0</v>
          </cell>
        </row>
        <row r="50">
          <cell r="P50">
            <v>0</v>
          </cell>
          <cell r="Q50">
            <v>1</v>
          </cell>
          <cell r="R50">
            <v>14</v>
          </cell>
          <cell r="S50">
            <v>7</v>
          </cell>
          <cell r="T50">
            <v>1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0"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10000</v>
          </cell>
        </row>
        <row r="50">
          <cell r="BG50">
            <v>0</v>
          </cell>
          <cell r="BH50">
            <v>0</v>
          </cell>
          <cell r="BI50">
            <v>1</v>
          </cell>
        </row>
        <row r="51">
          <cell r="A51">
            <v>1090</v>
          </cell>
        </row>
        <row r="51">
          <cell r="C51" t="str">
            <v>item.ps_exp_icon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1">
          <cell r="I51">
            <v>0</v>
          </cell>
        </row>
        <row r="51">
          <cell r="L51">
            <v>0</v>
          </cell>
          <cell r="M51">
            <v>0</v>
          </cell>
        </row>
        <row r="51">
          <cell r="P51">
            <v>0</v>
          </cell>
          <cell r="Q51">
            <v>1</v>
          </cell>
          <cell r="R51">
            <v>14</v>
          </cell>
          <cell r="S51">
            <v>7</v>
          </cell>
          <cell r="T51">
            <v>1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1"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10000</v>
          </cell>
        </row>
        <row r="51">
          <cell r="BG51">
            <v>0</v>
          </cell>
          <cell r="BH51">
            <v>0</v>
          </cell>
          <cell r="BI51">
            <v>1</v>
          </cell>
        </row>
        <row r="52">
          <cell r="A52">
            <v>1100</v>
          </cell>
        </row>
        <row r="52">
          <cell r="C52" t="str">
            <v>item.ps_exp_icon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2">
          <cell r="I52">
            <v>0</v>
          </cell>
        </row>
        <row r="52">
          <cell r="L52">
            <v>0</v>
          </cell>
          <cell r="M52">
            <v>0</v>
          </cell>
        </row>
        <row r="52">
          <cell r="P52">
            <v>0</v>
          </cell>
          <cell r="Q52">
            <v>1</v>
          </cell>
          <cell r="R52">
            <v>14</v>
          </cell>
          <cell r="S52">
            <v>7</v>
          </cell>
          <cell r="T52">
            <v>1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</row>
        <row r="52"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10000</v>
          </cell>
        </row>
        <row r="52">
          <cell r="BG52">
            <v>0</v>
          </cell>
          <cell r="BH52">
            <v>0</v>
          </cell>
          <cell r="BI52">
            <v>1</v>
          </cell>
        </row>
        <row r="53">
          <cell r="A53">
            <v>1101</v>
          </cell>
        </row>
        <row r="53">
          <cell r="C53" t="str">
            <v>item.ps_exp_icon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3">
          <cell r="I53">
            <v>0</v>
          </cell>
        </row>
        <row r="53">
          <cell r="L53">
            <v>0</v>
          </cell>
          <cell r="M53">
            <v>0</v>
          </cell>
        </row>
        <row r="53">
          <cell r="P53">
            <v>0</v>
          </cell>
          <cell r="Q53">
            <v>1</v>
          </cell>
          <cell r="R53">
            <v>14</v>
          </cell>
          <cell r="S53">
            <v>7</v>
          </cell>
          <cell r="T53">
            <v>1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3"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10000</v>
          </cell>
        </row>
        <row r="53">
          <cell r="BG53">
            <v>0</v>
          </cell>
          <cell r="BH53">
            <v>0</v>
          </cell>
          <cell r="BI53">
            <v>1</v>
          </cell>
        </row>
        <row r="54">
          <cell r="A54">
            <v>1102</v>
          </cell>
        </row>
        <row r="54">
          <cell r="C54" t="str">
            <v>item.ps_exp_icon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</row>
        <row r="54">
          <cell r="I54">
            <v>0</v>
          </cell>
        </row>
        <row r="54">
          <cell r="L54">
            <v>0</v>
          </cell>
          <cell r="M54">
            <v>0</v>
          </cell>
        </row>
        <row r="54">
          <cell r="P54">
            <v>0</v>
          </cell>
          <cell r="Q54">
            <v>1</v>
          </cell>
          <cell r="R54">
            <v>14</v>
          </cell>
          <cell r="S54">
            <v>7</v>
          </cell>
          <cell r="T54">
            <v>1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4"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10000</v>
          </cell>
        </row>
        <row r="54">
          <cell r="BG54">
            <v>0</v>
          </cell>
          <cell r="BH54">
            <v>0</v>
          </cell>
          <cell r="BI54">
            <v>1</v>
          </cell>
        </row>
        <row r="55">
          <cell r="A55">
            <v>1103</v>
          </cell>
        </row>
        <row r="55">
          <cell r="C55" t="str">
            <v>item.ps_exp_icon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5">
          <cell r="I55">
            <v>0</v>
          </cell>
        </row>
        <row r="55">
          <cell r="L55">
            <v>0</v>
          </cell>
          <cell r="M55">
            <v>0</v>
          </cell>
        </row>
        <row r="55">
          <cell r="P55">
            <v>0</v>
          </cell>
          <cell r="Q55">
            <v>1</v>
          </cell>
          <cell r="R55">
            <v>14</v>
          </cell>
          <cell r="S55">
            <v>7</v>
          </cell>
          <cell r="T55">
            <v>1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5"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10000</v>
          </cell>
        </row>
        <row r="55">
          <cell r="BG55">
            <v>0</v>
          </cell>
          <cell r="BH55">
            <v>0</v>
          </cell>
          <cell r="BI55">
            <v>1</v>
          </cell>
        </row>
        <row r="56">
          <cell r="A56">
            <v>1300000</v>
          </cell>
        </row>
        <row r="56">
          <cell r="C56" t="str">
            <v>weapon.121</v>
          </cell>
        </row>
        <row r="56">
          <cell r="E56">
            <v>1</v>
          </cell>
          <cell r="F56">
            <v>0</v>
          </cell>
          <cell r="G56">
            <v>0</v>
          </cell>
        </row>
        <row r="56">
          <cell r="I56">
            <v>0</v>
          </cell>
        </row>
        <row r="56">
          <cell r="L56">
            <v>0</v>
          </cell>
          <cell r="M56">
            <v>0</v>
          </cell>
        </row>
        <row r="56">
          <cell r="P56">
            <v>0.4</v>
          </cell>
          <cell r="Q56">
            <v>1</v>
          </cell>
          <cell r="R56">
            <v>2</v>
          </cell>
          <cell r="S56">
            <v>1</v>
          </cell>
          <cell r="T56">
            <v>2</v>
          </cell>
          <cell r="U56">
            <v>201</v>
          </cell>
          <cell r="V56">
            <v>0</v>
          </cell>
          <cell r="W56">
            <v>100</v>
          </cell>
          <cell r="X56">
            <v>0</v>
          </cell>
          <cell r="Y56" t="str">
            <v>cfg_itemdes_1300000</v>
          </cell>
        </row>
        <row r="56">
          <cell r="AB56">
            <v>1</v>
          </cell>
          <cell r="AC56">
            <v>0</v>
          </cell>
          <cell r="AD56">
            <v>0</v>
          </cell>
          <cell r="AE56">
            <v>0</v>
          </cell>
          <cell r="AF56" t="str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1</v>
          </cell>
          <cell r="AS56">
            <v>1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2</v>
          </cell>
          <cell r="AY56">
            <v>1</v>
          </cell>
          <cell r="AZ56">
            <v>1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30</v>
          </cell>
          <cell r="BF56" t="str">
            <v>from_wood_sword</v>
          </cell>
          <cell r="BG56">
            <v>0</v>
          </cell>
          <cell r="BH56">
            <v>0</v>
          </cell>
          <cell r="BI56">
            <v>1</v>
          </cell>
        </row>
        <row r="57">
          <cell r="A57">
            <v>1300001</v>
          </cell>
          <cell r="B57" t="str">
            <v>cfg_item_name_1300001</v>
          </cell>
          <cell r="C57" t="str">
            <v>weapon.121</v>
          </cell>
        </row>
        <row r="57">
          <cell r="E57">
            <v>1</v>
          </cell>
          <cell r="F57">
            <v>0</v>
          </cell>
          <cell r="G57">
            <v>0</v>
          </cell>
        </row>
        <row r="57">
          <cell r="I57">
            <v>0</v>
          </cell>
        </row>
        <row r="57">
          <cell r="L57">
            <v>0</v>
          </cell>
          <cell r="M57">
            <v>0</v>
          </cell>
        </row>
        <row r="57">
          <cell r="P57">
            <v>0.4</v>
          </cell>
          <cell r="Q57">
            <v>1</v>
          </cell>
          <cell r="R57">
            <v>2</v>
          </cell>
          <cell r="S57">
            <v>1</v>
          </cell>
          <cell r="T57">
            <v>2</v>
          </cell>
          <cell r="U57">
            <v>201</v>
          </cell>
          <cell r="V57">
            <v>0</v>
          </cell>
          <cell r="W57">
            <v>100</v>
          </cell>
          <cell r="X57">
            <v>0</v>
          </cell>
          <cell r="Y57" t="str">
            <v>cfg_itemdes_1300001</v>
          </cell>
        </row>
        <row r="57"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 t="str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1</v>
          </cell>
          <cell r="AS57">
            <v>1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2</v>
          </cell>
          <cell r="AY57">
            <v>1</v>
          </cell>
          <cell r="AZ57">
            <v>1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30</v>
          </cell>
          <cell r="BF57" t="str">
            <v>from_wood_sword</v>
          </cell>
          <cell r="BG57">
            <v>0</v>
          </cell>
          <cell r="BH57">
            <v>0</v>
          </cell>
          <cell r="BI57">
            <v>1</v>
          </cell>
        </row>
        <row r="58">
          <cell r="A58">
            <v>1300002</v>
          </cell>
          <cell r="B58" t="str">
            <v>cfg_item_name_1300002</v>
          </cell>
          <cell r="C58" t="str">
            <v>weapon.118</v>
          </cell>
        </row>
        <row r="58">
          <cell r="E58">
            <v>1</v>
          </cell>
          <cell r="F58">
            <v>0</v>
          </cell>
          <cell r="G58">
            <v>0</v>
          </cell>
        </row>
        <row r="58">
          <cell r="I58">
            <v>0</v>
          </cell>
        </row>
        <row r="58">
          <cell r="L58">
            <v>0</v>
          </cell>
          <cell r="M58">
            <v>0</v>
          </cell>
        </row>
        <row r="58">
          <cell r="P58">
            <v>0.4</v>
          </cell>
          <cell r="Q58">
            <v>4</v>
          </cell>
          <cell r="R58">
            <v>2</v>
          </cell>
          <cell r="S58">
            <v>1</v>
          </cell>
          <cell r="T58">
            <v>2</v>
          </cell>
          <cell r="U58">
            <v>201</v>
          </cell>
          <cell r="V58">
            <v>0</v>
          </cell>
          <cell r="W58">
            <v>100</v>
          </cell>
          <cell r="X58">
            <v>0</v>
          </cell>
          <cell r="Y58" t="str">
            <v>cfg_itemdes_1300002</v>
          </cell>
        </row>
        <row r="58">
          <cell r="AB58">
            <v>1</v>
          </cell>
          <cell r="AC58">
            <v>0</v>
          </cell>
          <cell r="AD58">
            <v>0</v>
          </cell>
          <cell r="AE58">
            <v>0</v>
          </cell>
          <cell r="AF58" t="str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1</v>
          </cell>
          <cell r="AS58">
            <v>1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2</v>
          </cell>
          <cell r="AY58">
            <v>1</v>
          </cell>
          <cell r="AZ58">
            <v>1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30</v>
          </cell>
          <cell r="BF58" t="str">
            <v>from_stone_axe</v>
          </cell>
          <cell r="BG58">
            <v>0</v>
          </cell>
          <cell r="BH58">
            <v>0</v>
          </cell>
          <cell r="BI58">
            <v>1</v>
          </cell>
        </row>
        <row r="59">
          <cell r="A59">
            <v>1300003</v>
          </cell>
          <cell r="B59" t="str">
            <v>cfg_item_name_1300003</v>
          </cell>
          <cell r="C59" t="str">
            <v>weapon.119</v>
          </cell>
        </row>
        <row r="59">
          <cell r="E59">
            <v>1</v>
          </cell>
          <cell r="F59">
            <v>0</v>
          </cell>
          <cell r="G59">
            <v>0</v>
          </cell>
        </row>
        <row r="59">
          <cell r="I59">
            <v>0</v>
          </cell>
        </row>
        <row r="59">
          <cell r="L59">
            <v>0</v>
          </cell>
          <cell r="M59">
            <v>0</v>
          </cell>
        </row>
        <row r="59">
          <cell r="P59">
            <v>0.4</v>
          </cell>
          <cell r="Q59">
            <v>5</v>
          </cell>
          <cell r="R59">
            <v>2</v>
          </cell>
          <cell r="S59">
            <v>1</v>
          </cell>
          <cell r="T59">
            <v>2</v>
          </cell>
          <cell r="U59">
            <v>202</v>
          </cell>
          <cell r="V59">
            <v>0</v>
          </cell>
          <cell r="W59">
            <v>100</v>
          </cell>
          <cell r="X59">
            <v>0</v>
          </cell>
          <cell r="Y59" t="str">
            <v>cfg_itemdes_1300003</v>
          </cell>
        </row>
        <row r="59">
          <cell r="AB59">
            <v>1</v>
          </cell>
          <cell r="AC59">
            <v>0</v>
          </cell>
          <cell r="AD59">
            <v>0</v>
          </cell>
          <cell r="AE59">
            <v>0</v>
          </cell>
          <cell r="AF59" t="str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1</v>
          </cell>
          <cell r="AS59">
            <v>1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2</v>
          </cell>
          <cell r="AY59">
            <v>1</v>
          </cell>
          <cell r="AZ59">
            <v>1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30</v>
          </cell>
          <cell r="BF59" t="str">
            <v>from_wood_bow</v>
          </cell>
          <cell r="BG59">
            <v>0</v>
          </cell>
          <cell r="BH59">
            <v>0</v>
          </cell>
          <cell r="BI59">
            <v>1</v>
          </cell>
        </row>
        <row r="60">
          <cell r="A60">
            <v>1300004</v>
          </cell>
          <cell r="B60" t="str">
            <v>cfg_item_name_1300004</v>
          </cell>
          <cell r="C60" t="str">
            <v>weapon.120</v>
          </cell>
        </row>
        <row r="60">
          <cell r="E60">
            <v>1</v>
          </cell>
          <cell r="F60">
            <v>0</v>
          </cell>
          <cell r="G60">
            <v>0</v>
          </cell>
        </row>
        <row r="60">
          <cell r="I60">
            <v>0</v>
          </cell>
        </row>
        <row r="60">
          <cell r="L60">
            <v>0</v>
          </cell>
          <cell r="M60">
            <v>0</v>
          </cell>
        </row>
        <row r="60">
          <cell r="P60">
            <v>0.4</v>
          </cell>
          <cell r="Q60">
            <v>10</v>
          </cell>
          <cell r="R60">
            <v>2</v>
          </cell>
          <cell r="S60">
            <v>1</v>
          </cell>
          <cell r="T60">
            <v>2</v>
          </cell>
          <cell r="U60">
            <v>202</v>
          </cell>
          <cell r="V60">
            <v>0</v>
          </cell>
          <cell r="W60">
            <v>100</v>
          </cell>
          <cell r="X60">
            <v>0</v>
          </cell>
          <cell r="Y60" t="str">
            <v>cfg_itemdes_1300004</v>
          </cell>
        </row>
        <row r="60">
          <cell r="AB60">
            <v>1</v>
          </cell>
          <cell r="AC60">
            <v>0</v>
          </cell>
          <cell r="AD60">
            <v>0</v>
          </cell>
          <cell r="AE60">
            <v>0</v>
          </cell>
          <cell r="AF60" t="str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1</v>
          </cell>
          <cell r="AS60">
            <v>1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2</v>
          </cell>
          <cell r="AY60">
            <v>1</v>
          </cell>
          <cell r="AZ60">
            <v>1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30</v>
          </cell>
        </row>
        <row r="60">
          <cell r="BG60">
            <v>0</v>
          </cell>
          <cell r="BH60">
            <v>0</v>
          </cell>
          <cell r="BI60">
            <v>1</v>
          </cell>
        </row>
        <row r="61">
          <cell r="A61">
            <v>1300005</v>
          </cell>
          <cell r="B61" t="str">
            <v>cfg_item_name_1300005</v>
          </cell>
          <cell r="C61" t="str">
            <v>weapon.122</v>
          </cell>
        </row>
        <row r="61">
          <cell r="E61">
            <v>1</v>
          </cell>
          <cell r="F61">
            <v>0</v>
          </cell>
          <cell r="G61">
            <v>0</v>
          </cell>
        </row>
        <row r="61">
          <cell r="I61">
            <v>0</v>
          </cell>
        </row>
        <row r="61">
          <cell r="L61">
            <v>0</v>
          </cell>
          <cell r="M61">
            <v>0</v>
          </cell>
        </row>
        <row r="61">
          <cell r="P61">
            <v>0.4</v>
          </cell>
          <cell r="Q61">
            <v>15</v>
          </cell>
          <cell r="R61">
            <v>2</v>
          </cell>
          <cell r="S61">
            <v>1</v>
          </cell>
          <cell r="T61">
            <v>2</v>
          </cell>
          <cell r="U61">
            <v>201</v>
          </cell>
          <cell r="V61">
            <v>0</v>
          </cell>
          <cell r="W61">
            <v>100</v>
          </cell>
          <cell r="X61">
            <v>0</v>
          </cell>
          <cell r="Y61" t="str">
            <v>cfg_itemdes_1300005</v>
          </cell>
        </row>
        <row r="61">
          <cell r="AB61">
            <v>1</v>
          </cell>
          <cell r="AC61">
            <v>0</v>
          </cell>
          <cell r="AD61">
            <v>0</v>
          </cell>
          <cell r="AE61">
            <v>0</v>
          </cell>
          <cell r="AF61" t="str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1</v>
          </cell>
          <cell r="AS61">
            <v>1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2</v>
          </cell>
          <cell r="AY61">
            <v>1</v>
          </cell>
          <cell r="AZ61">
            <v>1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30</v>
          </cell>
          <cell r="BF61" t="str">
            <v>from_copper_sword</v>
          </cell>
          <cell r="BG61">
            <v>0</v>
          </cell>
          <cell r="BH61">
            <v>0</v>
          </cell>
          <cell r="BI61">
            <v>1</v>
          </cell>
        </row>
        <row r="62">
          <cell r="A62">
            <v>1300006</v>
          </cell>
          <cell r="B62" t="str">
            <v>cfg_item_name_1300006</v>
          </cell>
          <cell r="C62" t="str">
            <v>weapon.123</v>
          </cell>
        </row>
        <row r="62">
          <cell r="E62">
            <v>1</v>
          </cell>
          <cell r="F62">
            <v>0</v>
          </cell>
          <cell r="G62">
            <v>0</v>
          </cell>
        </row>
        <row r="62">
          <cell r="I62">
            <v>0</v>
          </cell>
        </row>
        <row r="62">
          <cell r="L62">
            <v>0</v>
          </cell>
          <cell r="M62">
            <v>0</v>
          </cell>
        </row>
        <row r="62">
          <cell r="P62">
            <v>0.4</v>
          </cell>
          <cell r="Q62">
            <v>20</v>
          </cell>
          <cell r="R62">
            <v>2</v>
          </cell>
          <cell r="S62">
            <v>1</v>
          </cell>
          <cell r="T62">
            <v>2</v>
          </cell>
          <cell r="U62">
            <v>201</v>
          </cell>
          <cell r="V62">
            <v>0</v>
          </cell>
          <cell r="W62">
            <v>100</v>
          </cell>
          <cell r="X62">
            <v>0</v>
          </cell>
          <cell r="Y62" t="str">
            <v>cfg_itemdes_1300006</v>
          </cell>
        </row>
        <row r="62">
          <cell r="AB62">
            <v>1</v>
          </cell>
          <cell r="AC62">
            <v>0</v>
          </cell>
          <cell r="AD62">
            <v>0</v>
          </cell>
          <cell r="AE62">
            <v>0</v>
          </cell>
          <cell r="AF62" t="str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1</v>
          </cell>
          <cell r="AS62">
            <v>1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2</v>
          </cell>
          <cell r="AY62">
            <v>1</v>
          </cell>
          <cell r="AZ62">
            <v>1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30</v>
          </cell>
          <cell r="BF62" t="str">
            <v>from_copper_axe</v>
          </cell>
          <cell r="BG62">
            <v>0</v>
          </cell>
          <cell r="BH62">
            <v>0</v>
          </cell>
          <cell r="BI62">
            <v>1</v>
          </cell>
        </row>
        <row r="63">
          <cell r="A63">
            <v>1300007</v>
          </cell>
          <cell r="B63" t="str">
            <v>cfg_item_name_1300007</v>
          </cell>
          <cell r="C63" t="str">
            <v>weapon.124</v>
          </cell>
        </row>
        <row r="63">
          <cell r="E63">
            <v>1</v>
          </cell>
          <cell r="F63">
            <v>0</v>
          </cell>
          <cell r="G63">
            <v>0</v>
          </cell>
        </row>
        <row r="63">
          <cell r="I63">
            <v>0</v>
          </cell>
        </row>
        <row r="63">
          <cell r="L63">
            <v>0</v>
          </cell>
          <cell r="M63">
            <v>0</v>
          </cell>
        </row>
        <row r="63">
          <cell r="P63">
            <v>0.4</v>
          </cell>
          <cell r="Q63">
            <v>25</v>
          </cell>
          <cell r="R63">
            <v>2</v>
          </cell>
          <cell r="S63">
            <v>1</v>
          </cell>
          <cell r="T63">
            <v>2</v>
          </cell>
          <cell r="U63">
            <v>202</v>
          </cell>
          <cell r="V63">
            <v>0</v>
          </cell>
          <cell r="W63">
            <v>100</v>
          </cell>
          <cell r="X63">
            <v>0</v>
          </cell>
          <cell r="Y63" t="str">
            <v>cfg_itemdes_1300007</v>
          </cell>
        </row>
        <row r="63">
          <cell r="AB63">
            <v>1</v>
          </cell>
          <cell r="AC63">
            <v>0</v>
          </cell>
          <cell r="AD63">
            <v>0</v>
          </cell>
          <cell r="AE63">
            <v>0</v>
          </cell>
          <cell r="AF63" t="str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1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2</v>
          </cell>
          <cell r="AY63">
            <v>1</v>
          </cell>
          <cell r="AZ63">
            <v>1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30</v>
          </cell>
          <cell r="BF63" t="str">
            <v>from_copper_bow</v>
          </cell>
          <cell r="BG63">
            <v>0</v>
          </cell>
          <cell r="BH63">
            <v>0</v>
          </cell>
          <cell r="BI63">
            <v>1</v>
          </cell>
        </row>
        <row r="64">
          <cell r="A64">
            <v>1300008</v>
          </cell>
          <cell r="B64" t="str">
            <v>cfg_item_name_1300008</v>
          </cell>
          <cell r="C64" t="str">
            <v>weapon.125</v>
          </cell>
        </row>
        <row r="64">
          <cell r="E64">
            <v>1</v>
          </cell>
          <cell r="F64">
            <v>0</v>
          </cell>
          <cell r="G64">
            <v>0</v>
          </cell>
        </row>
        <row r="64">
          <cell r="I64">
            <v>0</v>
          </cell>
        </row>
        <row r="64">
          <cell r="L64">
            <v>0</v>
          </cell>
          <cell r="M64">
            <v>0</v>
          </cell>
        </row>
        <row r="64">
          <cell r="P64">
            <v>0.4</v>
          </cell>
          <cell r="Q64">
            <v>30</v>
          </cell>
          <cell r="R64">
            <v>2</v>
          </cell>
          <cell r="S64">
            <v>1</v>
          </cell>
          <cell r="T64">
            <v>2</v>
          </cell>
          <cell r="U64">
            <v>203</v>
          </cell>
          <cell r="V64">
            <v>0</v>
          </cell>
          <cell r="W64">
            <v>100</v>
          </cell>
          <cell r="X64">
            <v>0</v>
          </cell>
          <cell r="Y64" t="str">
            <v>cfg_itemdes_1300008</v>
          </cell>
        </row>
        <row r="64">
          <cell r="AB64">
            <v>1</v>
          </cell>
          <cell r="AC64">
            <v>0</v>
          </cell>
          <cell r="AD64">
            <v>0</v>
          </cell>
          <cell r="AE64">
            <v>0</v>
          </cell>
          <cell r="AF64" t="str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1</v>
          </cell>
          <cell r="AS64">
            <v>1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2</v>
          </cell>
          <cell r="AY64">
            <v>1</v>
          </cell>
          <cell r="AZ64">
            <v>1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30</v>
          </cell>
          <cell r="BF64" t="str">
            <v>from_copper_staff</v>
          </cell>
          <cell r="BG64">
            <v>0</v>
          </cell>
          <cell r="BH64">
            <v>0</v>
          </cell>
          <cell r="BI64">
            <v>1</v>
          </cell>
        </row>
        <row r="65">
          <cell r="A65">
            <v>1300009</v>
          </cell>
          <cell r="B65" t="str">
            <v>cfg_item_name_1300009</v>
          </cell>
          <cell r="C65" t="str">
            <v>weapon.126</v>
          </cell>
        </row>
        <row r="65">
          <cell r="E65">
            <v>1</v>
          </cell>
          <cell r="F65">
            <v>0</v>
          </cell>
          <cell r="G65">
            <v>0</v>
          </cell>
        </row>
        <row r="65">
          <cell r="I65">
            <v>0</v>
          </cell>
        </row>
        <row r="65">
          <cell r="L65">
            <v>0</v>
          </cell>
          <cell r="M65">
            <v>0</v>
          </cell>
        </row>
        <row r="65">
          <cell r="P65">
            <v>0.4</v>
          </cell>
          <cell r="Q65">
            <v>35</v>
          </cell>
          <cell r="R65">
            <v>2</v>
          </cell>
          <cell r="S65">
            <v>1</v>
          </cell>
          <cell r="T65">
            <v>2</v>
          </cell>
          <cell r="U65">
            <v>201</v>
          </cell>
          <cell r="V65">
            <v>0</v>
          </cell>
          <cell r="W65">
            <v>100</v>
          </cell>
          <cell r="X65">
            <v>0</v>
          </cell>
          <cell r="Y65" t="str">
            <v>cfg_itemdes_1300009</v>
          </cell>
        </row>
        <row r="65">
          <cell r="AB65">
            <v>1</v>
          </cell>
          <cell r="AC65">
            <v>0</v>
          </cell>
          <cell r="AD65">
            <v>0</v>
          </cell>
          <cell r="AE65">
            <v>0</v>
          </cell>
          <cell r="AF65" t="str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1</v>
          </cell>
          <cell r="AS65">
            <v>1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2</v>
          </cell>
          <cell r="AY65">
            <v>1</v>
          </cell>
          <cell r="AZ65">
            <v>1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30</v>
          </cell>
          <cell r="BF65" t="str">
            <v>from_tin_sword</v>
          </cell>
          <cell r="BG65">
            <v>0</v>
          </cell>
          <cell r="BH65">
            <v>0</v>
          </cell>
          <cell r="BI65">
            <v>1</v>
          </cell>
        </row>
        <row r="66">
          <cell r="A66">
            <v>1300010</v>
          </cell>
          <cell r="B66" t="str">
            <v>cfg_item_name_1300010</v>
          </cell>
          <cell r="C66" t="str">
            <v>weapon.127</v>
          </cell>
        </row>
        <row r="66">
          <cell r="E66">
            <v>1</v>
          </cell>
          <cell r="F66">
            <v>0</v>
          </cell>
          <cell r="G66">
            <v>0</v>
          </cell>
        </row>
        <row r="66">
          <cell r="I66">
            <v>0</v>
          </cell>
        </row>
        <row r="66">
          <cell r="L66">
            <v>0</v>
          </cell>
          <cell r="M66">
            <v>0</v>
          </cell>
        </row>
        <row r="66">
          <cell r="P66">
            <v>0.4</v>
          </cell>
          <cell r="Q66">
            <v>40</v>
          </cell>
          <cell r="R66">
            <v>2</v>
          </cell>
          <cell r="S66">
            <v>1</v>
          </cell>
          <cell r="T66">
            <v>2</v>
          </cell>
          <cell r="U66">
            <v>201</v>
          </cell>
          <cell r="V66">
            <v>0</v>
          </cell>
          <cell r="W66">
            <v>100</v>
          </cell>
          <cell r="X66">
            <v>0</v>
          </cell>
          <cell r="Y66" t="str">
            <v>cfg_itemdes_1300010</v>
          </cell>
        </row>
        <row r="66">
          <cell r="AB66">
            <v>1</v>
          </cell>
          <cell r="AC66">
            <v>0</v>
          </cell>
          <cell r="AD66">
            <v>0</v>
          </cell>
          <cell r="AE66">
            <v>0</v>
          </cell>
          <cell r="AF66" t="str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1</v>
          </cell>
          <cell r="AS66">
            <v>1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2</v>
          </cell>
          <cell r="AY66">
            <v>1</v>
          </cell>
          <cell r="AZ66">
            <v>1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30</v>
          </cell>
          <cell r="BF66" t="str">
            <v>from_tin_axe</v>
          </cell>
          <cell r="BG66">
            <v>0</v>
          </cell>
          <cell r="BH66">
            <v>0</v>
          </cell>
          <cell r="BI66">
            <v>1</v>
          </cell>
        </row>
        <row r="67">
          <cell r="A67">
            <v>1300011</v>
          </cell>
          <cell r="B67" t="str">
            <v>cfg_item_name_1300011</v>
          </cell>
          <cell r="C67" t="str">
            <v>weapon.128</v>
          </cell>
        </row>
        <row r="67">
          <cell r="E67">
            <v>1</v>
          </cell>
          <cell r="F67">
            <v>0</v>
          </cell>
          <cell r="G67">
            <v>0</v>
          </cell>
        </row>
        <row r="67">
          <cell r="I67">
            <v>0</v>
          </cell>
        </row>
        <row r="67">
          <cell r="L67">
            <v>0</v>
          </cell>
          <cell r="M67">
            <v>0</v>
          </cell>
        </row>
        <row r="67">
          <cell r="P67">
            <v>0.4</v>
          </cell>
          <cell r="Q67">
            <v>45</v>
          </cell>
          <cell r="R67">
            <v>2</v>
          </cell>
          <cell r="S67">
            <v>1</v>
          </cell>
          <cell r="T67">
            <v>2</v>
          </cell>
          <cell r="U67">
            <v>201</v>
          </cell>
          <cell r="V67">
            <v>0</v>
          </cell>
          <cell r="W67">
            <v>100</v>
          </cell>
          <cell r="X67">
            <v>0</v>
          </cell>
          <cell r="Y67" t="str">
            <v>cfg_itemdes_1300011</v>
          </cell>
        </row>
        <row r="67">
          <cell r="AB67">
            <v>1</v>
          </cell>
          <cell r="AC67">
            <v>0</v>
          </cell>
          <cell r="AD67">
            <v>0</v>
          </cell>
          <cell r="AE67">
            <v>0</v>
          </cell>
          <cell r="AF67" t="str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1</v>
          </cell>
          <cell r="AS67">
            <v>1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2</v>
          </cell>
          <cell r="AY67">
            <v>1</v>
          </cell>
          <cell r="AZ67">
            <v>1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30</v>
          </cell>
          <cell r="BF67" t="str">
            <v>from_tin_knife</v>
          </cell>
          <cell r="BG67">
            <v>0</v>
          </cell>
          <cell r="BH67">
            <v>0</v>
          </cell>
          <cell r="BI67">
            <v>1</v>
          </cell>
        </row>
        <row r="68">
          <cell r="A68">
            <v>1300012</v>
          </cell>
          <cell r="B68" t="str">
            <v>cfg_item_name_1300012</v>
          </cell>
          <cell r="C68" t="str">
            <v>weapon.129</v>
          </cell>
        </row>
        <row r="68">
          <cell r="E68">
            <v>1</v>
          </cell>
          <cell r="F68">
            <v>0</v>
          </cell>
          <cell r="G68">
            <v>0</v>
          </cell>
        </row>
        <row r="68">
          <cell r="I68">
            <v>0</v>
          </cell>
        </row>
        <row r="68">
          <cell r="L68">
            <v>0</v>
          </cell>
          <cell r="M68">
            <v>0</v>
          </cell>
        </row>
        <row r="68">
          <cell r="P68">
            <v>0.4</v>
          </cell>
          <cell r="Q68">
            <v>50</v>
          </cell>
          <cell r="R68">
            <v>2</v>
          </cell>
          <cell r="S68">
            <v>1</v>
          </cell>
          <cell r="T68">
            <v>2</v>
          </cell>
          <cell r="U68">
            <v>202</v>
          </cell>
          <cell r="V68">
            <v>0</v>
          </cell>
          <cell r="W68">
            <v>100</v>
          </cell>
          <cell r="X68">
            <v>0</v>
          </cell>
          <cell r="Y68" t="str">
            <v>cfg_itemdes_1300012</v>
          </cell>
        </row>
        <row r="68">
          <cell r="AB68">
            <v>1</v>
          </cell>
          <cell r="AC68">
            <v>0</v>
          </cell>
          <cell r="AD68">
            <v>0</v>
          </cell>
          <cell r="AE68">
            <v>0</v>
          </cell>
          <cell r="AF68" t="str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1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2</v>
          </cell>
          <cell r="AY68">
            <v>1</v>
          </cell>
          <cell r="AZ68">
            <v>1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30</v>
          </cell>
          <cell r="BF68" t="str">
            <v>from_tin_bow</v>
          </cell>
          <cell r="BG68">
            <v>0</v>
          </cell>
          <cell r="BH68">
            <v>0</v>
          </cell>
          <cell r="BI68">
            <v>1</v>
          </cell>
        </row>
        <row r="69">
          <cell r="A69">
            <v>1300013</v>
          </cell>
          <cell r="B69" t="str">
            <v>cfg_item_name_1300013</v>
          </cell>
          <cell r="C69" t="str">
            <v>weapon.130</v>
          </cell>
        </row>
        <row r="69">
          <cell r="E69">
            <v>1</v>
          </cell>
          <cell r="F69">
            <v>0</v>
          </cell>
          <cell r="G69">
            <v>0</v>
          </cell>
        </row>
        <row r="69">
          <cell r="I69">
            <v>0</v>
          </cell>
        </row>
        <row r="69">
          <cell r="L69">
            <v>0</v>
          </cell>
          <cell r="M69">
            <v>0</v>
          </cell>
        </row>
        <row r="69">
          <cell r="P69">
            <v>0.4</v>
          </cell>
          <cell r="Q69">
            <v>55</v>
          </cell>
          <cell r="R69">
            <v>2</v>
          </cell>
          <cell r="S69">
            <v>1</v>
          </cell>
          <cell r="T69">
            <v>2</v>
          </cell>
          <cell r="U69">
            <v>203</v>
          </cell>
          <cell r="V69">
            <v>0</v>
          </cell>
          <cell r="W69">
            <v>100</v>
          </cell>
          <cell r="X69">
            <v>0</v>
          </cell>
          <cell r="Y69" t="str">
            <v>cfg_itemdes_1300013</v>
          </cell>
        </row>
        <row r="69">
          <cell r="AB69">
            <v>1</v>
          </cell>
          <cell r="AC69">
            <v>0</v>
          </cell>
          <cell r="AD69">
            <v>0</v>
          </cell>
          <cell r="AE69">
            <v>0</v>
          </cell>
          <cell r="AF69" t="str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1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2</v>
          </cell>
          <cell r="AY69">
            <v>1</v>
          </cell>
          <cell r="AZ69">
            <v>1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30</v>
          </cell>
          <cell r="BF69" t="str">
            <v>from_tin_staff</v>
          </cell>
          <cell r="BG69">
            <v>0</v>
          </cell>
          <cell r="BH69">
            <v>0</v>
          </cell>
          <cell r="BI69">
            <v>1</v>
          </cell>
        </row>
        <row r="70">
          <cell r="A70">
            <v>1300101</v>
          </cell>
          <cell r="B70" t="str">
            <v>cfg_item_name_1300101</v>
          </cell>
          <cell r="C70" t="str">
            <v>weapon.133</v>
          </cell>
        </row>
        <row r="70">
          <cell r="E70">
            <v>1</v>
          </cell>
          <cell r="F70">
            <v>0</v>
          </cell>
          <cell r="G70">
            <v>0</v>
          </cell>
        </row>
        <row r="70">
          <cell r="I70">
            <v>0</v>
          </cell>
        </row>
        <row r="70">
          <cell r="L70">
            <v>0</v>
          </cell>
          <cell r="M70">
            <v>0</v>
          </cell>
        </row>
        <row r="70">
          <cell r="P70">
            <v>0.4</v>
          </cell>
          <cell r="Q70">
            <v>4</v>
          </cell>
          <cell r="R70">
            <v>2</v>
          </cell>
          <cell r="S70">
            <v>1</v>
          </cell>
          <cell r="T70">
            <v>2</v>
          </cell>
          <cell r="U70">
            <v>201</v>
          </cell>
          <cell r="V70">
            <v>0</v>
          </cell>
          <cell r="W70">
            <v>100</v>
          </cell>
          <cell r="X70">
            <v>0</v>
          </cell>
          <cell r="Y70" t="str">
            <v>cfg_itemdes_1300101</v>
          </cell>
        </row>
        <row r="70">
          <cell r="AB70">
            <v>1</v>
          </cell>
          <cell r="AC70">
            <v>0</v>
          </cell>
          <cell r="AD70">
            <v>0</v>
          </cell>
          <cell r="AE70">
            <v>0</v>
          </cell>
          <cell r="AF70" t="str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1</v>
          </cell>
          <cell r="AS70">
            <v>1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2</v>
          </cell>
          <cell r="AY70">
            <v>1</v>
          </cell>
          <cell r="AZ70">
            <v>1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30</v>
          </cell>
          <cell r="BF70" t="str">
            <v>from_lead_sword</v>
          </cell>
          <cell r="BG70">
            <v>0</v>
          </cell>
          <cell r="BH70">
            <v>0</v>
          </cell>
          <cell r="BI70">
            <v>1</v>
          </cell>
        </row>
        <row r="71">
          <cell r="A71">
            <v>1300102</v>
          </cell>
          <cell r="B71" t="str">
            <v>cfg_item_name_1300102</v>
          </cell>
          <cell r="C71" t="str">
            <v>weapon.131</v>
          </cell>
        </row>
        <row r="71">
          <cell r="E71">
            <v>1</v>
          </cell>
          <cell r="F71">
            <v>0</v>
          </cell>
          <cell r="G71">
            <v>0</v>
          </cell>
        </row>
        <row r="71">
          <cell r="I71">
            <v>0</v>
          </cell>
        </row>
        <row r="71">
          <cell r="L71">
            <v>0</v>
          </cell>
          <cell r="M71">
            <v>0</v>
          </cell>
        </row>
        <row r="71">
          <cell r="P71">
            <v>0.4</v>
          </cell>
          <cell r="Q71">
            <v>10</v>
          </cell>
          <cell r="R71">
            <v>2</v>
          </cell>
          <cell r="S71">
            <v>1</v>
          </cell>
          <cell r="T71">
            <v>2</v>
          </cell>
          <cell r="U71">
            <v>201</v>
          </cell>
          <cell r="V71">
            <v>0</v>
          </cell>
          <cell r="W71">
            <v>100</v>
          </cell>
          <cell r="X71">
            <v>0</v>
          </cell>
          <cell r="Y71" t="str">
            <v>cfg_itemdes_1300102</v>
          </cell>
        </row>
        <row r="71">
          <cell r="AB71">
            <v>1</v>
          </cell>
          <cell r="AC71">
            <v>0</v>
          </cell>
          <cell r="AD71">
            <v>0</v>
          </cell>
          <cell r="AE71">
            <v>0</v>
          </cell>
          <cell r="AF71" t="str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1</v>
          </cell>
          <cell r="AS71">
            <v>1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2</v>
          </cell>
          <cell r="AY71">
            <v>1</v>
          </cell>
          <cell r="AZ71">
            <v>1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30</v>
          </cell>
          <cell r="BF71" t="str">
            <v>from_lead_axe</v>
          </cell>
          <cell r="BG71">
            <v>0</v>
          </cell>
          <cell r="BH71">
            <v>0</v>
          </cell>
          <cell r="BI71">
            <v>1</v>
          </cell>
        </row>
        <row r="72">
          <cell r="A72">
            <v>1300103</v>
          </cell>
          <cell r="B72" t="str">
            <v>cfg_item_name_1300103</v>
          </cell>
          <cell r="C72" t="str">
            <v>weapon.132</v>
          </cell>
        </row>
        <row r="72">
          <cell r="E72">
            <v>1</v>
          </cell>
          <cell r="F72">
            <v>0</v>
          </cell>
          <cell r="G72">
            <v>0</v>
          </cell>
        </row>
        <row r="72">
          <cell r="I72">
            <v>0</v>
          </cell>
        </row>
        <row r="72">
          <cell r="L72">
            <v>0</v>
          </cell>
          <cell r="M72">
            <v>0</v>
          </cell>
        </row>
        <row r="72">
          <cell r="P72">
            <v>0.4</v>
          </cell>
          <cell r="Q72">
            <v>10</v>
          </cell>
          <cell r="R72">
            <v>2</v>
          </cell>
          <cell r="S72">
            <v>1</v>
          </cell>
          <cell r="T72">
            <v>2</v>
          </cell>
          <cell r="U72">
            <v>201</v>
          </cell>
          <cell r="V72">
            <v>0</v>
          </cell>
          <cell r="W72">
            <v>100</v>
          </cell>
          <cell r="X72">
            <v>0</v>
          </cell>
          <cell r="Y72" t="str">
            <v>cfg_itemdes_1300103</v>
          </cell>
        </row>
        <row r="72">
          <cell r="AB72">
            <v>1</v>
          </cell>
          <cell r="AC72">
            <v>0</v>
          </cell>
          <cell r="AD72">
            <v>0</v>
          </cell>
          <cell r="AE72">
            <v>0</v>
          </cell>
          <cell r="AF72" t="str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1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2</v>
          </cell>
          <cell r="AY72">
            <v>1</v>
          </cell>
          <cell r="AZ72">
            <v>1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30</v>
          </cell>
          <cell r="BF72" t="str">
            <v>from_lead_knife</v>
          </cell>
          <cell r="BG72">
            <v>0</v>
          </cell>
          <cell r="BH72">
            <v>0</v>
          </cell>
          <cell r="BI72">
            <v>1</v>
          </cell>
        </row>
        <row r="73">
          <cell r="A73">
            <v>1300104</v>
          </cell>
          <cell r="B73" t="str">
            <v>cfg_item_name_1300104</v>
          </cell>
          <cell r="C73" t="str">
            <v>weapon.134</v>
          </cell>
        </row>
        <row r="73">
          <cell r="E73">
            <v>1</v>
          </cell>
          <cell r="F73">
            <v>0</v>
          </cell>
          <cell r="G73">
            <v>0</v>
          </cell>
        </row>
        <row r="73">
          <cell r="I73">
            <v>0</v>
          </cell>
        </row>
        <row r="73">
          <cell r="L73">
            <v>0</v>
          </cell>
          <cell r="M73">
            <v>0</v>
          </cell>
        </row>
        <row r="73">
          <cell r="P73">
            <v>0.4</v>
          </cell>
          <cell r="Q73">
            <v>10</v>
          </cell>
          <cell r="R73">
            <v>2</v>
          </cell>
          <cell r="S73">
            <v>1</v>
          </cell>
          <cell r="T73">
            <v>2</v>
          </cell>
          <cell r="U73">
            <v>202</v>
          </cell>
          <cell r="V73">
            <v>0</v>
          </cell>
          <cell r="W73">
            <v>100</v>
          </cell>
          <cell r="X73">
            <v>0</v>
          </cell>
          <cell r="Y73" t="str">
            <v>cfg_itemdes_1300104</v>
          </cell>
        </row>
        <row r="73">
          <cell r="AB73">
            <v>1</v>
          </cell>
          <cell r="AC73">
            <v>0</v>
          </cell>
          <cell r="AD73">
            <v>0</v>
          </cell>
          <cell r="AE73">
            <v>0</v>
          </cell>
          <cell r="AF73" t="str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1</v>
          </cell>
          <cell r="AS73">
            <v>1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2</v>
          </cell>
          <cell r="AY73">
            <v>1</v>
          </cell>
          <cell r="AZ73">
            <v>1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30</v>
          </cell>
          <cell r="BF73" t="str">
            <v>from_lead_bow</v>
          </cell>
          <cell r="BG73">
            <v>0</v>
          </cell>
          <cell r="BH73">
            <v>0</v>
          </cell>
          <cell r="BI73">
            <v>1</v>
          </cell>
        </row>
        <row r="74">
          <cell r="A74">
            <v>1300105</v>
          </cell>
          <cell r="B74" t="str">
            <v>cfg_item_name_1300105</v>
          </cell>
          <cell r="C74" t="str">
            <v>weapon.135</v>
          </cell>
        </row>
        <row r="74">
          <cell r="E74">
            <v>1</v>
          </cell>
          <cell r="F74">
            <v>0</v>
          </cell>
          <cell r="G74">
            <v>0</v>
          </cell>
        </row>
        <row r="74">
          <cell r="I74">
            <v>0</v>
          </cell>
        </row>
        <row r="74">
          <cell r="L74">
            <v>0</v>
          </cell>
          <cell r="M74">
            <v>0</v>
          </cell>
        </row>
        <row r="74">
          <cell r="P74">
            <v>0.4</v>
          </cell>
          <cell r="Q74">
            <v>10</v>
          </cell>
          <cell r="R74">
            <v>2</v>
          </cell>
          <cell r="S74">
            <v>1</v>
          </cell>
          <cell r="T74">
            <v>2</v>
          </cell>
          <cell r="U74">
            <v>203</v>
          </cell>
          <cell r="V74">
            <v>0</v>
          </cell>
          <cell r="W74">
            <v>100</v>
          </cell>
          <cell r="X74">
            <v>0</v>
          </cell>
          <cell r="Y74" t="str">
            <v>cfg_itemdes_1300105</v>
          </cell>
        </row>
        <row r="74"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 t="str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1</v>
          </cell>
          <cell r="AS74">
            <v>1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2</v>
          </cell>
          <cell r="AY74">
            <v>1</v>
          </cell>
          <cell r="AZ74">
            <v>1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30</v>
          </cell>
          <cell r="BF74" t="str">
            <v>from_lead_staff</v>
          </cell>
          <cell r="BG74">
            <v>0</v>
          </cell>
          <cell r="BH74">
            <v>0</v>
          </cell>
          <cell r="BI74">
            <v>1</v>
          </cell>
        </row>
        <row r="75">
          <cell r="A75">
            <v>1300106</v>
          </cell>
          <cell r="B75" t="str">
            <v>cfg_item_name_1300106</v>
          </cell>
          <cell r="C75" t="str">
            <v>weapon.136</v>
          </cell>
        </row>
        <row r="75">
          <cell r="E75">
            <v>1</v>
          </cell>
          <cell r="F75">
            <v>0</v>
          </cell>
          <cell r="G75">
            <v>0</v>
          </cell>
        </row>
        <row r="75">
          <cell r="I75">
            <v>0</v>
          </cell>
        </row>
        <row r="75">
          <cell r="L75">
            <v>0</v>
          </cell>
          <cell r="M75">
            <v>0</v>
          </cell>
        </row>
        <row r="75">
          <cell r="P75">
            <v>0.4</v>
          </cell>
          <cell r="Q75">
            <v>15</v>
          </cell>
          <cell r="R75">
            <v>2</v>
          </cell>
          <cell r="S75">
            <v>1</v>
          </cell>
          <cell r="T75">
            <v>2</v>
          </cell>
          <cell r="U75">
            <v>201</v>
          </cell>
          <cell r="V75">
            <v>0</v>
          </cell>
          <cell r="W75">
            <v>100</v>
          </cell>
          <cell r="X75">
            <v>0</v>
          </cell>
          <cell r="Y75" t="str">
            <v>cfg_itemdes_1300106</v>
          </cell>
        </row>
        <row r="75">
          <cell r="AB75">
            <v>1</v>
          </cell>
          <cell r="AC75">
            <v>0</v>
          </cell>
          <cell r="AD75">
            <v>0</v>
          </cell>
          <cell r="AE75">
            <v>0</v>
          </cell>
          <cell r="AF75" t="str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1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2</v>
          </cell>
          <cell r="AY75">
            <v>1</v>
          </cell>
          <cell r="AZ75">
            <v>1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30</v>
          </cell>
          <cell r="BF75" t="str">
            <v>from_iron_sword</v>
          </cell>
          <cell r="BG75">
            <v>0</v>
          </cell>
          <cell r="BH75">
            <v>0</v>
          </cell>
          <cell r="BI75">
            <v>1</v>
          </cell>
        </row>
        <row r="76">
          <cell r="A76">
            <v>1300107</v>
          </cell>
          <cell r="B76" t="str">
            <v>cfg_item_name_1300107</v>
          </cell>
          <cell r="C76" t="str">
            <v>weapon.137</v>
          </cell>
        </row>
        <row r="76">
          <cell r="E76">
            <v>1</v>
          </cell>
          <cell r="F76">
            <v>0</v>
          </cell>
          <cell r="G76">
            <v>0</v>
          </cell>
        </row>
        <row r="76">
          <cell r="I76">
            <v>0</v>
          </cell>
        </row>
        <row r="76">
          <cell r="L76">
            <v>0</v>
          </cell>
          <cell r="M76">
            <v>0</v>
          </cell>
        </row>
        <row r="76">
          <cell r="P76">
            <v>0.4</v>
          </cell>
          <cell r="Q76">
            <v>15</v>
          </cell>
          <cell r="R76">
            <v>2</v>
          </cell>
          <cell r="S76">
            <v>1</v>
          </cell>
          <cell r="T76">
            <v>2</v>
          </cell>
          <cell r="U76">
            <v>201</v>
          </cell>
          <cell r="V76">
            <v>0</v>
          </cell>
          <cell r="W76">
            <v>100</v>
          </cell>
          <cell r="X76">
            <v>0</v>
          </cell>
          <cell r="Y76" t="str">
            <v>cfg_itemdes_1300107</v>
          </cell>
        </row>
        <row r="76">
          <cell r="AB76">
            <v>1</v>
          </cell>
          <cell r="AC76">
            <v>0</v>
          </cell>
          <cell r="AD76">
            <v>0</v>
          </cell>
          <cell r="AE76">
            <v>0</v>
          </cell>
          <cell r="AF76" t="str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1</v>
          </cell>
          <cell r="AS76">
            <v>1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2</v>
          </cell>
          <cell r="AY76">
            <v>1</v>
          </cell>
          <cell r="AZ76">
            <v>1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30</v>
          </cell>
          <cell r="BF76" t="str">
            <v>from_iron_axe</v>
          </cell>
          <cell r="BG76">
            <v>0</v>
          </cell>
          <cell r="BH76">
            <v>0</v>
          </cell>
          <cell r="BI76">
            <v>1</v>
          </cell>
        </row>
        <row r="77">
          <cell r="A77">
            <v>1300108</v>
          </cell>
          <cell r="B77" t="str">
            <v>cfg_item_name_1300108</v>
          </cell>
          <cell r="C77" t="str">
            <v>weapon.138</v>
          </cell>
        </row>
        <row r="77">
          <cell r="E77">
            <v>1</v>
          </cell>
          <cell r="F77">
            <v>0</v>
          </cell>
          <cell r="G77">
            <v>0</v>
          </cell>
        </row>
        <row r="77">
          <cell r="I77">
            <v>0</v>
          </cell>
        </row>
        <row r="77">
          <cell r="L77">
            <v>0</v>
          </cell>
          <cell r="M77">
            <v>0</v>
          </cell>
        </row>
        <row r="77">
          <cell r="P77">
            <v>0.4</v>
          </cell>
          <cell r="Q77">
            <v>15</v>
          </cell>
          <cell r="R77">
            <v>2</v>
          </cell>
          <cell r="S77">
            <v>1</v>
          </cell>
          <cell r="T77">
            <v>2</v>
          </cell>
          <cell r="U77">
            <v>201</v>
          </cell>
          <cell r="V77">
            <v>0</v>
          </cell>
          <cell r="W77">
            <v>100</v>
          </cell>
          <cell r="X77">
            <v>0</v>
          </cell>
          <cell r="Y77" t="str">
            <v>cfg_itemdes_1300108</v>
          </cell>
        </row>
        <row r="77">
          <cell r="AB77">
            <v>1</v>
          </cell>
          <cell r="AC77">
            <v>0</v>
          </cell>
          <cell r="AD77">
            <v>0</v>
          </cell>
          <cell r="AE77">
            <v>0</v>
          </cell>
          <cell r="AF77" t="str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1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2</v>
          </cell>
          <cell r="AY77">
            <v>1</v>
          </cell>
          <cell r="AZ77">
            <v>1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30</v>
          </cell>
          <cell r="BF77" t="str">
            <v>from_iron_knife</v>
          </cell>
          <cell r="BG77">
            <v>0</v>
          </cell>
          <cell r="BH77">
            <v>0</v>
          </cell>
          <cell r="BI77">
            <v>1</v>
          </cell>
        </row>
        <row r="78">
          <cell r="A78">
            <v>1300109</v>
          </cell>
          <cell r="B78" t="str">
            <v>cfg_item_name_1300109</v>
          </cell>
          <cell r="C78" t="str">
            <v>weapon.139</v>
          </cell>
        </row>
        <row r="78">
          <cell r="E78">
            <v>1</v>
          </cell>
          <cell r="F78">
            <v>0</v>
          </cell>
          <cell r="G78">
            <v>0</v>
          </cell>
        </row>
        <row r="78">
          <cell r="I78">
            <v>0</v>
          </cell>
        </row>
        <row r="78">
          <cell r="L78">
            <v>0</v>
          </cell>
          <cell r="M78">
            <v>0</v>
          </cell>
        </row>
        <row r="78">
          <cell r="P78">
            <v>0.4</v>
          </cell>
          <cell r="Q78">
            <v>15</v>
          </cell>
          <cell r="R78">
            <v>2</v>
          </cell>
          <cell r="S78">
            <v>1</v>
          </cell>
          <cell r="T78">
            <v>2</v>
          </cell>
          <cell r="U78">
            <v>202</v>
          </cell>
          <cell r="V78">
            <v>0</v>
          </cell>
          <cell r="W78">
            <v>100</v>
          </cell>
          <cell r="X78">
            <v>0</v>
          </cell>
          <cell r="Y78" t="str">
            <v>cfg_itemdes_1300109</v>
          </cell>
        </row>
        <row r="78">
          <cell r="AB78">
            <v>1</v>
          </cell>
          <cell r="AC78">
            <v>0</v>
          </cell>
          <cell r="AD78">
            <v>0</v>
          </cell>
          <cell r="AE78">
            <v>0</v>
          </cell>
          <cell r="AF78" t="str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1</v>
          </cell>
          <cell r="AS78">
            <v>1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2</v>
          </cell>
          <cell r="AY78">
            <v>1</v>
          </cell>
          <cell r="AZ78">
            <v>1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30</v>
          </cell>
          <cell r="BF78" t="str">
            <v>from_iron_bow</v>
          </cell>
          <cell r="BG78">
            <v>0</v>
          </cell>
          <cell r="BH78">
            <v>0</v>
          </cell>
          <cell r="BI78">
            <v>1</v>
          </cell>
        </row>
        <row r="79">
          <cell r="A79">
            <v>1300110</v>
          </cell>
          <cell r="B79" t="str">
            <v>cfg_item_name_1300110</v>
          </cell>
          <cell r="C79" t="str">
            <v>weapon.140</v>
          </cell>
        </row>
        <row r="79">
          <cell r="E79">
            <v>1</v>
          </cell>
          <cell r="F79">
            <v>0</v>
          </cell>
          <cell r="G79">
            <v>0</v>
          </cell>
        </row>
        <row r="79">
          <cell r="I79">
            <v>0</v>
          </cell>
        </row>
        <row r="79">
          <cell r="L79">
            <v>0</v>
          </cell>
          <cell r="M79">
            <v>0</v>
          </cell>
        </row>
        <row r="79">
          <cell r="P79">
            <v>0.4</v>
          </cell>
          <cell r="Q79">
            <v>15</v>
          </cell>
          <cell r="R79">
            <v>2</v>
          </cell>
          <cell r="S79">
            <v>1</v>
          </cell>
          <cell r="T79">
            <v>2</v>
          </cell>
          <cell r="U79">
            <v>203</v>
          </cell>
          <cell r="V79">
            <v>0</v>
          </cell>
          <cell r="W79">
            <v>100</v>
          </cell>
          <cell r="X79">
            <v>0</v>
          </cell>
          <cell r="Y79" t="str">
            <v>cfg_itemdes_1300110</v>
          </cell>
        </row>
        <row r="79">
          <cell r="AB79">
            <v>1</v>
          </cell>
          <cell r="AC79">
            <v>0</v>
          </cell>
          <cell r="AD79">
            <v>0</v>
          </cell>
          <cell r="AE79">
            <v>0</v>
          </cell>
          <cell r="AF79" t="str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1</v>
          </cell>
          <cell r="AS79">
            <v>1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2</v>
          </cell>
          <cell r="AY79">
            <v>1</v>
          </cell>
          <cell r="AZ79">
            <v>1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30</v>
          </cell>
          <cell r="BF79" t="str">
            <v>from_iron_staff</v>
          </cell>
          <cell r="BG79">
            <v>0</v>
          </cell>
          <cell r="BH79">
            <v>0</v>
          </cell>
          <cell r="BI79">
            <v>1</v>
          </cell>
        </row>
        <row r="80">
          <cell r="A80">
            <v>1300111</v>
          </cell>
          <cell r="B80" t="str">
            <v>cfg_item_name_1300111</v>
          </cell>
          <cell r="C80" t="str">
            <v>weapon.141</v>
          </cell>
        </row>
        <row r="80">
          <cell r="E80">
            <v>2</v>
          </cell>
          <cell r="F80">
            <v>0</v>
          </cell>
          <cell r="G80">
            <v>0</v>
          </cell>
        </row>
        <row r="80">
          <cell r="I80">
            <v>0</v>
          </cell>
        </row>
        <row r="80">
          <cell r="L80">
            <v>0</v>
          </cell>
          <cell r="M80">
            <v>0</v>
          </cell>
        </row>
        <row r="80">
          <cell r="P80">
            <v>0.4</v>
          </cell>
          <cell r="Q80">
            <v>20</v>
          </cell>
          <cell r="R80">
            <v>2</v>
          </cell>
          <cell r="S80">
            <v>1</v>
          </cell>
          <cell r="T80">
            <v>2</v>
          </cell>
          <cell r="U80">
            <v>201</v>
          </cell>
          <cell r="V80">
            <v>0</v>
          </cell>
          <cell r="W80">
            <v>100</v>
          </cell>
          <cell r="X80">
            <v>0</v>
          </cell>
          <cell r="Y80" t="str">
            <v>cfg_itemdes_1300111</v>
          </cell>
        </row>
        <row r="80">
          <cell r="AB80">
            <v>1</v>
          </cell>
          <cell r="AC80">
            <v>0</v>
          </cell>
          <cell r="AD80">
            <v>0</v>
          </cell>
          <cell r="AE80">
            <v>0</v>
          </cell>
          <cell r="AF80" t="str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1</v>
          </cell>
          <cell r="AS80">
            <v>1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2</v>
          </cell>
          <cell r="AY80">
            <v>1</v>
          </cell>
          <cell r="AZ80">
            <v>1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30</v>
          </cell>
          <cell r="BF80" t="str">
            <v>from_tungsten_sword</v>
          </cell>
          <cell r="BG80">
            <v>0</v>
          </cell>
          <cell r="BH80">
            <v>0</v>
          </cell>
          <cell r="BI80">
            <v>1</v>
          </cell>
        </row>
        <row r="81">
          <cell r="A81">
            <v>1300201</v>
          </cell>
          <cell r="B81" t="str">
            <v>cfg_item_name_1300201</v>
          </cell>
          <cell r="C81" t="str">
            <v>weapon.76</v>
          </cell>
        </row>
        <row r="81">
          <cell r="E81">
            <v>2</v>
          </cell>
          <cell r="F81">
            <v>0</v>
          </cell>
          <cell r="G81">
            <v>0</v>
          </cell>
        </row>
        <row r="81">
          <cell r="I81">
            <v>0</v>
          </cell>
        </row>
        <row r="81">
          <cell r="L81">
            <v>0</v>
          </cell>
          <cell r="M81">
            <v>0</v>
          </cell>
        </row>
        <row r="81">
          <cell r="P81">
            <v>0.4</v>
          </cell>
          <cell r="Q81">
            <v>20</v>
          </cell>
          <cell r="R81">
            <v>2</v>
          </cell>
          <cell r="S81">
            <v>1</v>
          </cell>
          <cell r="T81">
            <v>2</v>
          </cell>
          <cell r="U81">
            <v>201</v>
          </cell>
          <cell r="V81">
            <v>0</v>
          </cell>
          <cell r="W81">
            <v>100</v>
          </cell>
          <cell r="X81">
            <v>0</v>
          </cell>
          <cell r="Y81" t="str">
            <v>cfg_itemdes_1300201</v>
          </cell>
        </row>
        <row r="81">
          <cell r="AB81">
            <v>1</v>
          </cell>
          <cell r="AC81">
            <v>0</v>
          </cell>
          <cell r="AD81">
            <v>0</v>
          </cell>
          <cell r="AE81">
            <v>0</v>
          </cell>
          <cell r="AF81" t="str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1</v>
          </cell>
          <cell r="AS81">
            <v>1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2</v>
          </cell>
          <cell r="AY81">
            <v>1</v>
          </cell>
          <cell r="AZ81">
            <v>1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30</v>
          </cell>
          <cell r="BF81" t="str">
            <v>from_tungsten_axe</v>
          </cell>
          <cell r="BG81">
            <v>0</v>
          </cell>
          <cell r="BH81">
            <v>0</v>
          </cell>
          <cell r="BI81">
            <v>1</v>
          </cell>
        </row>
        <row r="82">
          <cell r="A82">
            <v>1300202</v>
          </cell>
          <cell r="B82" t="str">
            <v>cfg_item_name_1300202</v>
          </cell>
          <cell r="C82" t="str">
            <v>weapon.77</v>
          </cell>
        </row>
        <row r="82">
          <cell r="E82">
            <v>2</v>
          </cell>
          <cell r="F82">
            <v>0</v>
          </cell>
          <cell r="G82">
            <v>0</v>
          </cell>
        </row>
        <row r="82">
          <cell r="I82">
            <v>0</v>
          </cell>
        </row>
        <row r="82">
          <cell r="L82">
            <v>0</v>
          </cell>
          <cell r="M82">
            <v>0</v>
          </cell>
        </row>
        <row r="82">
          <cell r="P82">
            <v>0.4</v>
          </cell>
          <cell r="Q82">
            <v>20</v>
          </cell>
          <cell r="R82">
            <v>2</v>
          </cell>
          <cell r="S82">
            <v>1</v>
          </cell>
          <cell r="T82">
            <v>2</v>
          </cell>
          <cell r="U82">
            <v>201</v>
          </cell>
          <cell r="V82">
            <v>0</v>
          </cell>
          <cell r="W82">
            <v>100</v>
          </cell>
          <cell r="X82">
            <v>0</v>
          </cell>
          <cell r="Y82" t="str">
            <v>cfg_itemdes_1300202</v>
          </cell>
        </row>
        <row r="82">
          <cell r="AB82">
            <v>1</v>
          </cell>
          <cell r="AC82">
            <v>0</v>
          </cell>
          <cell r="AD82">
            <v>0</v>
          </cell>
          <cell r="AE82">
            <v>0</v>
          </cell>
          <cell r="AF82" t="str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1</v>
          </cell>
          <cell r="AS82">
            <v>1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2</v>
          </cell>
          <cell r="AY82">
            <v>1</v>
          </cell>
          <cell r="AZ82">
            <v>1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30</v>
          </cell>
          <cell r="BF82" t="str">
            <v>from_tungsten_knife</v>
          </cell>
          <cell r="BG82">
            <v>0</v>
          </cell>
          <cell r="BH82">
            <v>0</v>
          </cell>
          <cell r="BI82">
            <v>1</v>
          </cell>
        </row>
        <row r="83">
          <cell r="A83">
            <v>1300203</v>
          </cell>
          <cell r="B83" t="str">
            <v>cfg_item_name_1300203</v>
          </cell>
          <cell r="C83" t="str">
            <v>weapon.78</v>
          </cell>
        </row>
        <row r="83">
          <cell r="E83">
            <v>2</v>
          </cell>
          <cell r="F83">
            <v>0</v>
          </cell>
          <cell r="G83">
            <v>0</v>
          </cell>
        </row>
        <row r="83">
          <cell r="I83">
            <v>0</v>
          </cell>
        </row>
        <row r="83">
          <cell r="L83">
            <v>0</v>
          </cell>
          <cell r="M83">
            <v>0</v>
          </cell>
        </row>
        <row r="83">
          <cell r="P83">
            <v>0.4</v>
          </cell>
          <cell r="Q83">
            <v>1</v>
          </cell>
          <cell r="R83">
            <v>2</v>
          </cell>
          <cell r="S83">
            <v>1</v>
          </cell>
          <cell r="T83">
            <v>2</v>
          </cell>
          <cell r="U83">
            <v>202</v>
          </cell>
          <cell r="V83">
            <v>0</v>
          </cell>
          <cell r="W83">
            <v>100</v>
          </cell>
          <cell r="X83">
            <v>0</v>
          </cell>
          <cell r="Y83" t="str">
            <v>cfg_itemdes_1300203</v>
          </cell>
        </row>
        <row r="83">
          <cell r="AB83">
            <v>1</v>
          </cell>
          <cell r="AC83">
            <v>0</v>
          </cell>
          <cell r="AD83">
            <v>0</v>
          </cell>
          <cell r="AE83">
            <v>0</v>
          </cell>
          <cell r="AF83" t="str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1</v>
          </cell>
          <cell r="AS83">
            <v>1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2</v>
          </cell>
          <cell r="AY83">
            <v>1</v>
          </cell>
          <cell r="AZ83">
            <v>1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30</v>
          </cell>
          <cell r="BF83" t="str">
            <v>from_tungsten_bow</v>
          </cell>
          <cell r="BG83">
            <v>0</v>
          </cell>
          <cell r="BH83">
            <v>0</v>
          </cell>
          <cell r="BI83">
            <v>1</v>
          </cell>
        </row>
        <row r="84">
          <cell r="A84">
            <v>1300204</v>
          </cell>
          <cell r="B84" t="str">
            <v>cfg_item_name_1300204</v>
          </cell>
          <cell r="C84" t="str">
            <v>weapon.79</v>
          </cell>
        </row>
        <row r="84">
          <cell r="E84">
            <v>2</v>
          </cell>
          <cell r="F84">
            <v>0</v>
          </cell>
          <cell r="G84">
            <v>0</v>
          </cell>
        </row>
        <row r="84">
          <cell r="I84">
            <v>0</v>
          </cell>
        </row>
        <row r="84">
          <cell r="L84">
            <v>0</v>
          </cell>
          <cell r="M84">
            <v>0</v>
          </cell>
        </row>
        <row r="84">
          <cell r="P84">
            <v>0.4</v>
          </cell>
          <cell r="Q84">
            <v>15</v>
          </cell>
          <cell r="R84">
            <v>2</v>
          </cell>
          <cell r="S84">
            <v>1</v>
          </cell>
          <cell r="T84">
            <v>2</v>
          </cell>
          <cell r="U84">
            <v>203</v>
          </cell>
          <cell r="V84">
            <v>0</v>
          </cell>
          <cell r="W84">
            <v>100</v>
          </cell>
          <cell r="X84">
            <v>0</v>
          </cell>
          <cell r="Y84" t="str">
            <v>cfg_itemdes_1300204</v>
          </cell>
        </row>
        <row r="84">
          <cell r="AB84">
            <v>1</v>
          </cell>
          <cell r="AC84">
            <v>0</v>
          </cell>
          <cell r="AD84">
            <v>0</v>
          </cell>
          <cell r="AE84">
            <v>0</v>
          </cell>
          <cell r="AF84" t="str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1</v>
          </cell>
          <cell r="AS84">
            <v>1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2</v>
          </cell>
          <cell r="AY84">
            <v>1</v>
          </cell>
          <cell r="AZ84">
            <v>1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30</v>
          </cell>
          <cell r="BF84" t="str">
            <v>from_tungsten_staff</v>
          </cell>
          <cell r="BG84">
            <v>0</v>
          </cell>
          <cell r="BH84">
            <v>0</v>
          </cell>
          <cell r="BI84">
            <v>1</v>
          </cell>
        </row>
        <row r="85">
          <cell r="A85">
            <v>1300205</v>
          </cell>
          <cell r="B85" t="str">
            <v>cfg_item_name_1300205</v>
          </cell>
          <cell r="C85" t="str">
            <v>weapon.80</v>
          </cell>
        </row>
        <row r="85">
          <cell r="E85">
            <v>2</v>
          </cell>
          <cell r="F85">
            <v>0</v>
          </cell>
          <cell r="G85">
            <v>0</v>
          </cell>
        </row>
        <row r="85">
          <cell r="I85">
            <v>0</v>
          </cell>
        </row>
        <row r="85">
          <cell r="L85">
            <v>0</v>
          </cell>
          <cell r="M85">
            <v>0</v>
          </cell>
        </row>
        <row r="85">
          <cell r="P85">
            <v>0.4</v>
          </cell>
          <cell r="Q85">
            <v>15</v>
          </cell>
          <cell r="R85">
            <v>2</v>
          </cell>
          <cell r="S85">
            <v>1</v>
          </cell>
          <cell r="T85">
            <v>2</v>
          </cell>
          <cell r="U85">
            <v>201</v>
          </cell>
          <cell r="V85">
            <v>0</v>
          </cell>
          <cell r="W85">
            <v>100</v>
          </cell>
          <cell r="X85">
            <v>0</v>
          </cell>
          <cell r="Y85" t="str">
            <v>cfg_itemdes_1300205</v>
          </cell>
        </row>
        <row r="85">
          <cell r="AB85">
            <v>1</v>
          </cell>
          <cell r="AC85">
            <v>0</v>
          </cell>
          <cell r="AD85">
            <v>0</v>
          </cell>
          <cell r="AE85">
            <v>0</v>
          </cell>
          <cell r="AF85" t="str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1</v>
          </cell>
          <cell r="AS85">
            <v>1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2</v>
          </cell>
          <cell r="AY85">
            <v>1</v>
          </cell>
          <cell r="AZ85">
            <v>1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30</v>
          </cell>
          <cell r="BF85" t="str">
            <v>from_silver_sword</v>
          </cell>
          <cell r="BG85">
            <v>0</v>
          </cell>
          <cell r="BH85">
            <v>0</v>
          </cell>
          <cell r="BI85">
            <v>1</v>
          </cell>
        </row>
        <row r="86">
          <cell r="A86">
            <v>1300206</v>
          </cell>
          <cell r="B86" t="str">
            <v>cfg_item_name_1300206</v>
          </cell>
          <cell r="C86" t="str">
            <v>weapon.81</v>
          </cell>
        </row>
        <row r="86">
          <cell r="E86">
            <v>2</v>
          </cell>
          <cell r="F86">
            <v>0</v>
          </cell>
          <cell r="G86">
            <v>0</v>
          </cell>
        </row>
        <row r="86">
          <cell r="I86">
            <v>0</v>
          </cell>
        </row>
        <row r="86">
          <cell r="L86">
            <v>0</v>
          </cell>
          <cell r="M86">
            <v>0</v>
          </cell>
        </row>
        <row r="86">
          <cell r="P86">
            <v>0.4</v>
          </cell>
          <cell r="Q86">
            <v>20</v>
          </cell>
          <cell r="R86">
            <v>2</v>
          </cell>
          <cell r="S86">
            <v>1</v>
          </cell>
          <cell r="T86">
            <v>2</v>
          </cell>
          <cell r="U86">
            <v>201</v>
          </cell>
          <cell r="V86">
            <v>0</v>
          </cell>
          <cell r="W86">
            <v>100</v>
          </cell>
          <cell r="X86">
            <v>0</v>
          </cell>
          <cell r="Y86" t="str">
            <v>cfg_itemdes_1300206</v>
          </cell>
        </row>
        <row r="86">
          <cell r="AB86">
            <v>1</v>
          </cell>
          <cell r="AC86">
            <v>0</v>
          </cell>
          <cell r="AD86">
            <v>0</v>
          </cell>
          <cell r="AE86">
            <v>0</v>
          </cell>
          <cell r="AF86" t="str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1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2</v>
          </cell>
          <cell r="AY86">
            <v>1</v>
          </cell>
          <cell r="AZ86">
            <v>1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30</v>
          </cell>
          <cell r="BF86" t="str">
            <v>from_silver_axe</v>
          </cell>
          <cell r="BG86">
            <v>0</v>
          </cell>
          <cell r="BH86">
            <v>0</v>
          </cell>
          <cell r="BI86">
            <v>1</v>
          </cell>
        </row>
        <row r="87">
          <cell r="A87">
            <v>1300207</v>
          </cell>
          <cell r="B87" t="str">
            <v>cfg_item_name_1300207</v>
          </cell>
          <cell r="C87" t="str">
            <v>weapon.82</v>
          </cell>
        </row>
        <row r="87">
          <cell r="E87">
            <v>2</v>
          </cell>
          <cell r="F87">
            <v>0</v>
          </cell>
          <cell r="G87">
            <v>0</v>
          </cell>
        </row>
        <row r="87">
          <cell r="I87">
            <v>0</v>
          </cell>
        </row>
        <row r="87">
          <cell r="L87">
            <v>0</v>
          </cell>
          <cell r="M87">
            <v>0</v>
          </cell>
        </row>
        <row r="87">
          <cell r="P87">
            <v>0.4</v>
          </cell>
          <cell r="Q87">
            <v>25</v>
          </cell>
          <cell r="R87">
            <v>2</v>
          </cell>
          <cell r="S87">
            <v>1</v>
          </cell>
          <cell r="T87">
            <v>2</v>
          </cell>
          <cell r="U87">
            <v>201</v>
          </cell>
          <cell r="V87">
            <v>0</v>
          </cell>
          <cell r="W87">
            <v>100</v>
          </cell>
          <cell r="X87">
            <v>0</v>
          </cell>
          <cell r="Y87" t="str">
            <v>cfg_itemdes_1300207</v>
          </cell>
        </row>
        <row r="87">
          <cell r="AB87">
            <v>1</v>
          </cell>
          <cell r="AC87">
            <v>0</v>
          </cell>
          <cell r="AD87">
            <v>0</v>
          </cell>
          <cell r="AE87">
            <v>0</v>
          </cell>
          <cell r="AF87" t="str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1</v>
          </cell>
          <cell r="AS87">
            <v>1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2</v>
          </cell>
          <cell r="AY87">
            <v>1</v>
          </cell>
          <cell r="AZ87">
            <v>1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30</v>
          </cell>
          <cell r="BF87" t="str">
            <v>from_silver_knife</v>
          </cell>
          <cell r="BG87">
            <v>0</v>
          </cell>
          <cell r="BH87">
            <v>0</v>
          </cell>
          <cell r="BI87">
            <v>1</v>
          </cell>
        </row>
        <row r="88">
          <cell r="A88">
            <v>1300208</v>
          </cell>
          <cell r="B88" t="str">
            <v>cfg_item_name_1300208</v>
          </cell>
          <cell r="C88" t="str">
            <v>weapon.83</v>
          </cell>
        </row>
        <row r="88">
          <cell r="E88">
            <v>2</v>
          </cell>
          <cell r="F88">
            <v>0</v>
          </cell>
          <cell r="G88">
            <v>0</v>
          </cell>
        </row>
        <row r="88">
          <cell r="I88">
            <v>0</v>
          </cell>
        </row>
        <row r="88">
          <cell r="L88">
            <v>0</v>
          </cell>
          <cell r="M88">
            <v>0</v>
          </cell>
        </row>
        <row r="88">
          <cell r="P88">
            <v>0.4</v>
          </cell>
          <cell r="Q88">
            <v>30</v>
          </cell>
          <cell r="R88">
            <v>2</v>
          </cell>
          <cell r="S88">
            <v>1</v>
          </cell>
          <cell r="T88">
            <v>2</v>
          </cell>
          <cell r="U88">
            <v>202</v>
          </cell>
          <cell r="V88">
            <v>0</v>
          </cell>
          <cell r="W88">
            <v>100</v>
          </cell>
          <cell r="X88">
            <v>0</v>
          </cell>
          <cell r="Y88" t="str">
            <v>cfg_itemdes_1300208</v>
          </cell>
        </row>
        <row r="88">
          <cell r="AB88">
            <v>1</v>
          </cell>
          <cell r="AC88">
            <v>0</v>
          </cell>
          <cell r="AD88">
            <v>0</v>
          </cell>
          <cell r="AE88">
            <v>0</v>
          </cell>
          <cell r="AF88" t="str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1</v>
          </cell>
          <cell r="AS88">
            <v>1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2</v>
          </cell>
          <cell r="AY88">
            <v>1</v>
          </cell>
          <cell r="AZ88">
            <v>1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30</v>
          </cell>
          <cell r="BF88" t="str">
            <v>from_silver_bow</v>
          </cell>
          <cell r="BG88">
            <v>0</v>
          </cell>
          <cell r="BH88">
            <v>0</v>
          </cell>
          <cell r="BI88">
            <v>1</v>
          </cell>
        </row>
        <row r="89">
          <cell r="A89">
            <v>1300209</v>
          </cell>
          <cell r="B89" t="str">
            <v>cfg_item_name_1300209</v>
          </cell>
          <cell r="C89" t="str">
            <v>weapon.84</v>
          </cell>
        </row>
        <row r="89">
          <cell r="E89">
            <v>2</v>
          </cell>
          <cell r="F89">
            <v>0</v>
          </cell>
          <cell r="G89">
            <v>0</v>
          </cell>
        </row>
        <row r="89">
          <cell r="I89">
            <v>0</v>
          </cell>
        </row>
        <row r="89">
          <cell r="L89">
            <v>0</v>
          </cell>
          <cell r="M89">
            <v>0</v>
          </cell>
        </row>
        <row r="89">
          <cell r="P89">
            <v>0.4</v>
          </cell>
          <cell r="Q89">
            <v>25</v>
          </cell>
          <cell r="R89">
            <v>2</v>
          </cell>
          <cell r="S89">
            <v>1</v>
          </cell>
          <cell r="T89">
            <v>2</v>
          </cell>
          <cell r="U89">
            <v>203</v>
          </cell>
          <cell r="V89">
            <v>0</v>
          </cell>
          <cell r="W89">
            <v>100</v>
          </cell>
          <cell r="X89">
            <v>0</v>
          </cell>
          <cell r="Y89" t="str">
            <v>cfg_itemdes_1300209</v>
          </cell>
        </row>
        <row r="89">
          <cell r="AB89">
            <v>1</v>
          </cell>
          <cell r="AC89">
            <v>0</v>
          </cell>
          <cell r="AD89">
            <v>0</v>
          </cell>
          <cell r="AE89">
            <v>0</v>
          </cell>
          <cell r="AF89" t="str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1</v>
          </cell>
          <cell r="AS89">
            <v>1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2</v>
          </cell>
          <cell r="AY89">
            <v>1</v>
          </cell>
          <cell r="AZ89">
            <v>1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30</v>
          </cell>
          <cell r="BF89" t="str">
            <v>from_silver_staff</v>
          </cell>
          <cell r="BG89">
            <v>0</v>
          </cell>
          <cell r="BH89">
            <v>0</v>
          </cell>
          <cell r="BI89">
            <v>1</v>
          </cell>
        </row>
        <row r="90">
          <cell r="A90">
            <v>1300301</v>
          </cell>
          <cell r="B90" t="str">
            <v>cfg_item_name_1300301</v>
          </cell>
          <cell r="C90" t="str">
            <v>weapon.1</v>
          </cell>
        </row>
        <row r="90">
          <cell r="E90">
            <v>2</v>
          </cell>
          <cell r="F90">
            <v>0</v>
          </cell>
          <cell r="G90">
            <v>0</v>
          </cell>
        </row>
        <row r="90">
          <cell r="I90">
            <v>0</v>
          </cell>
        </row>
        <row r="90">
          <cell r="L90">
            <v>0</v>
          </cell>
          <cell r="M90">
            <v>0</v>
          </cell>
        </row>
        <row r="90">
          <cell r="P90">
            <v>0.4</v>
          </cell>
          <cell r="Q90">
            <v>20</v>
          </cell>
          <cell r="R90">
            <v>2</v>
          </cell>
          <cell r="S90">
            <v>1</v>
          </cell>
          <cell r="T90">
            <v>2</v>
          </cell>
          <cell r="U90">
            <v>201</v>
          </cell>
          <cell r="V90">
            <v>0</v>
          </cell>
          <cell r="W90">
            <v>100</v>
          </cell>
          <cell r="X90">
            <v>0</v>
          </cell>
          <cell r="Y90" t="str">
            <v>cfg_itemdes_1300301</v>
          </cell>
        </row>
        <row r="90">
          <cell r="AB90">
            <v>1</v>
          </cell>
          <cell r="AC90">
            <v>0</v>
          </cell>
          <cell r="AD90">
            <v>0</v>
          </cell>
          <cell r="AE90">
            <v>0</v>
          </cell>
          <cell r="AF90" t="str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1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2</v>
          </cell>
          <cell r="AY90">
            <v>1</v>
          </cell>
          <cell r="AZ90">
            <v>1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30</v>
          </cell>
          <cell r="BF90" t="str">
            <v>from_gold_sword</v>
          </cell>
          <cell r="BG90">
            <v>0</v>
          </cell>
          <cell r="BH90">
            <v>0</v>
          </cell>
          <cell r="BI90">
            <v>1</v>
          </cell>
        </row>
        <row r="91">
          <cell r="A91">
            <v>1300302</v>
          </cell>
          <cell r="B91" t="str">
            <v>cfg_item_name_1300302</v>
          </cell>
          <cell r="C91" t="str">
            <v>weapon.2</v>
          </cell>
        </row>
        <row r="91">
          <cell r="E91">
            <v>2</v>
          </cell>
          <cell r="F91">
            <v>0</v>
          </cell>
          <cell r="G91">
            <v>0</v>
          </cell>
        </row>
        <row r="91">
          <cell r="I91">
            <v>0</v>
          </cell>
        </row>
        <row r="91">
          <cell r="L91">
            <v>0</v>
          </cell>
          <cell r="M91">
            <v>0</v>
          </cell>
        </row>
        <row r="91">
          <cell r="P91">
            <v>0.4</v>
          </cell>
          <cell r="Q91">
            <v>3</v>
          </cell>
          <cell r="R91">
            <v>2</v>
          </cell>
          <cell r="S91">
            <v>1</v>
          </cell>
          <cell r="T91">
            <v>2</v>
          </cell>
          <cell r="U91">
            <v>201</v>
          </cell>
          <cell r="V91">
            <v>0</v>
          </cell>
          <cell r="W91">
            <v>100</v>
          </cell>
          <cell r="X91">
            <v>0</v>
          </cell>
          <cell r="Y91" t="str">
            <v>cfg_itemdes_1300302</v>
          </cell>
        </row>
        <row r="91">
          <cell r="AB91">
            <v>1</v>
          </cell>
          <cell r="AC91">
            <v>0</v>
          </cell>
          <cell r="AD91">
            <v>0</v>
          </cell>
          <cell r="AE91">
            <v>0</v>
          </cell>
          <cell r="AF91" t="str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1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2</v>
          </cell>
          <cell r="AY91">
            <v>1</v>
          </cell>
          <cell r="AZ91">
            <v>1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30</v>
          </cell>
          <cell r="BF91" t="str">
            <v>from_gold_axe</v>
          </cell>
          <cell r="BG91">
            <v>0</v>
          </cell>
          <cell r="BH91">
            <v>0</v>
          </cell>
          <cell r="BI91">
            <v>1</v>
          </cell>
        </row>
        <row r="92">
          <cell r="A92">
            <v>1300303</v>
          </cell>
          <cell r="B92" t="str">
            <v>cfg_item_name_1300303</v>
          </cell>
          <cell r="C92" t="str">
            <v>weapon.3</v>
          </cell>
        </row>
        <row r="92">
          <cell r="E92">
            <v>2</v>
          </cell>
          <cell r="F92">
            <v>0</v>
          </cell>
          <cell r="G92">
            <v>0</v>
          </cell>
        </row>
        <row r="92">
          <cell r="I92">
            <v>0</v>
          </cell>
        </row>
        <row r="92">
          <cell r="L92">
            <v>0</v>
          </cell>
          <cell r="M92">
            <v>0</v>
          </cell>
        </row>
        <row r="92">
          <cell r="P92">
            <v>0.4</v>
          </cell>
          <cell r="Q92">
            <v>15</v>
          </cell>
          <cell r="R92">
            <v>2</v>
          </cell>
          <cell r="S92">
            <v>1</v>
          </cell>
          <cell r="T92">
            <v>2</v>
          </cell>
          <cell r="U92">
            <v>201</v>
          </cell>
          <cell r="V92">
            <v>0</v>
          </cell>
          <cell r="W92">
            <v>100</v>
          </cell>
          <cell r="X92">
            <v>0</v>
          </cell>
          <cell r="Y92" t="str">
            <v>cfg_itemdes_1300303</v>
          </cell>
        </row>
        <row r="92">
          <cell r="AB92">
            <v>1</v>
          </cell>
          <cell r="AC92">
            <v>0</v>
          </cell>
          <cell r="AD92">
            <v>0</v>
          </cell>
          <cell r="AE92">
            <v>0</v>
          </cell>
          <cell r="AF92" t="str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1</v>
          </cell>
          <cell r="AS92">
            <v>1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2</v>
          </cell>
          <cell r="AY92">
            <v>1</v>
          </cell>
          <cell r="AZ92">
            <v>1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30</v>
          </cell>
          <cell r="BF92" t="str">
            <v>from_gold_knife</v>
          </cell>
          <cell r="BG92">
            <v>0</v>
          </cell>
          <cell r="BH92">
            <v>0</v>
          </cell>
          <cell r="BI92">
            <v>1</v>
          </cell>
        </row>
        <row r="93">
          <cell r="A93">
            <v>1300304</v>
          </cell>
          <cell r="B93" t="str">
            <v>cfg_item_name_1300304</v>
          </cell>
          <cell r="C93" t="str">
            <v>weapon.4</v>
          </cell>
        </row>
        <row r="93">
          <cell r="E93">
            <v>2</v>
          </cell>
          <cell r="F93">
            <v>0</v>
          </cell>
          <cell r="G93">
            <v>0</v>
          </cell>
        </row>
        <row r="93">
          <cell r="I93">
            <v>0</v>
          </cell>
        </row>
        <row r="93">
          <cell r="L93">
            <v>0</v>
          </cell>
          <cell r="M93">
            <v>0</v>
          </cell>
        </row>
        <row r="93">
          <cell r="P93">
            <v>0.4</v>
          </cell>
          <cell r="Q93">
            <v>20</v>
          </cell>
          <cell r="R93">
            <v>2</v>
          </cell>
          <cell r="S93">
            <v>1</v>
          </cell>
          <cell r="T93">
            <v>2</v>
          </cell>
          <cell r="U93">
            <v>202</v>
          </cell>
          <cell r="V93">
            <v>0</v>
          </cell>
          <cell r="W93">
            <v>100</v>
          </cell>
          <cell r="X93">
            <v>0</v>
          </cell>
          <cell r="Y93" t="str">
            <v>cfg_itemdes_1300304</v>
          </cell>
        </row>
        <row r="93">
          <cell r="AB93">
            <v>1</v>
          </cell>
          <cell r="AC93">
            <v>0</v>
          </cell>
          <cell r="AD93">
            <v>0</v>
          </cell>
          <cell r="AE93">
            <v>0</v>
          </cell>
          <cell r="AF93" t="str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1</v>
          </cell>
          <cell r="AS93">
            <v>1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2</v>
          </cell>
          <cell r="AY93">
            <v>1</v>
          </cell>
          <cell r="AZ93">
            <v>1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30</v>
          </cell>
          <cell r="BF93" t="str">
            <v>from_gold_bow</v>
          </cell>
          <cell r="BG93">
            <v>0</v>
          </cell>
          <cell r="BH93">
            <v>0</v>
          </cell>
          <cell r="BI93">
            <v>1</v>
          </cell>
        </row>
        <row r="94">
          <cell r="A94">
            <v>1300305</v>
          </cell>
          <cell r="B94" t="str">
            <v>cfg_item_name_1300305</v>
          </cell>
          <cell r="C94" t="str">
            <v>weapon.5</v>
          </cell>
        </row>
        <row r="94">
          <cell r="E94">
            <v>2</v>
          </cell>
          <cell r="F94">
            <v>0</v>
          </cell>
          <cell r="G94">
            <v>0</v>
          </cell>
        </row>
        <row r="94">
          <cell r="I94">
            <v>0</v>
          </cell>
        </row>
        <row r="94">
          <cell r="L94">
            <v>0</v>
          </cell>
          <cell r="M94">
            <v>0</v>
          </cell>
        </row>
        <row r="94">
          <cell r="P94">
            <v>0.4</v>
          </cell>
          <cell r="Q94">
            <v>30</v>
          </cell>
          <cell r="R94">
            <v>2</v>
          </cell>
          <cell r="S94">
            <v>1</v>
          </cell>
          <cell r="T94">
            <v>2</v>
          </cell>
          <cell r="U94">
            <v>203</v>
          </cell>
          <cell r="V94">
            <v>0</v>
          </cell>
          <cell r="W94">
            <v>100</v>
          </cell>
          <cell r="X94">
            <v>0</v>
          </cell>
          <cell r="Y94" t="str">
            <v>cfg_itemdes_1300305</v>
          </cell>
        </row>
        <row r="94">
          <cell r="AB94">
            <v>1</v>
          </cell>
          <cell r="AC94">
            <v>0</v>
          </cell>
          <cell r="AD94">
            <v>0</v>
          </cell>
          <cell r="AE94">
            <v>0</v>
          </cell>
          <cell r="AF94" t="str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1</v>
          </cell>
          <cell r="AS94">
            <v>1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2</v>
          </cell>
          <cell r="AY94">
            <v>1</v>
          </cell>
          <cell r="AZ94">
            <v>1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30</v>
          </cell>
          <cell r="BF94" t="str">
            <v>from_gold_staff</v>
          </cell>
          <cell r="BG94">
            <v>0</v>
          </cell>
          <cell r="BH94">
            <v>0</v>
          </cell>
          <cell r="BI94">
            <v>1</v>
          </cell>
        </row>
        <row r="95">
          <cell r="A95">
            <v>1300306</v>
          </cell>
          <cell r="B95" t="str">
            <v>cfg_item_name_1300306</v>
          </cell>
          <cell r="C95" t="str">
            <v>weapon.6</v>
          </cell>
        </row>
        <row r="95">
          <cell r="E95">
            <v>3</v>
          </cell>
          <cell r="F95">
            <v>0</v>
          </cell>
          <cell r="G95">
            <v>0</v>
          </cell>
        </row>
        <row r="95">
          <cell r="I95">
            <v>0</v>
          </cell>
        </row>
        <row r="95">
          <cell r="L95">
            <v>0</v>
          </cell>
          <cell r="M95">
            <v>0</v>
          </cell>
        </row>
        <row r="95">
          <cell r="P95">
            <v>0.4</v>
          </cell>
          <cell r="Q95">
            <v>35</v>
          </cell>
          <cell r="R95">
            <v>2</v>
          </cell>
          <cell r="S95">
            <v>1</v>
          </cell>
          <cell r="T95">
            <v>2</v>
          </cell>
          <cell r="U95">
            <v>201</v>
          </cell>
          <cell r="V95">
            <v>0</v>
          </cell>
          <cell r="W95">
            <v>100</v>
          </cell>
          <cell r="X95">
            <v>0</v>
          </cell>
          <cell r="Y95" t="str">
            <v>cfg_itemdes_1300306</v>
          </cell>
        </row>
        <row r="95">
          <cell r="AB95">
            <v>1</v>
          </cell>
          <cell r="AC95">
            <v>0</v>
          </cell>
          <cell r="AD95">
            <v>0</v>
          </cell>
          <cell r="AE95">
            <v>0</v>
          </cell>
          <cell r="AF95" t="str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1</v>
          </cell>
          <cell r="AS95">
            <v>1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2</v>
          </cell>
          <cell r="AY95">
            <v>1</v>
          </cell>
          <cell r="AZ95">
            <v>1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30</v>
          </cell>
          <cell r="BF95" t="str">
            <v>from_platinum_helmet</v>
          </cell>
          <cell r="BG95">
            <v>0</v>
          </cell>
          <cell r="BH95">
            <v>0</v>
          </cell>
          <cell r="BI95">
            <v>1</v>
          </cell>
        </row>
        <row r="96">
          <cell r="A96">
            <v>1300307</v>
          </cell>
          <cell r="B96" t="str">
            <v>cfg_item_name_1300307</v>
          </cell>
          <cell r="C96" t="str">
            <v>weapon.7</v>
          </cell>
        </row>
        <row r="96">
          <cell r="E96">
            <v>3</v>
          </cell>
          <cell r="F96">
            <v>0</v>
          </cell>
          <cell r="G96">
            <v>0</v>
          </cell>
        </row>
        <row r="96">
          <cell r="I96">
            <v>0</v>
          </cell>
        </row>
        <row r="96">
          <cell r="L96">
            <v>0</v>
          </cell>
          <cell r="M96">
            <v>0</v>
          </cell>
        </row>
        <row r="96">
          <cell r="P96">
            <v>0.4</v>
          </cell>
          <cell r="Q96">
            <v>35</v>
          </cell>
          <cell r="R96">
            <v>2</v>
          </cell>
          <cell r="S96">
            <v>1</v>
          </cell>
          <cell r="T96">
            <v>2</v>
          </cell>
          <cell r="U96">
            <v>201</v>
          </cell>
          <cell r="V96">
            <v>0</v>
          </cell>
          <cell r="W96">
            <v>100</v>
          </cell>
          <cell r="X96">
            <v>0</v>
          </cell>
          <cell r="Y96" t="str">
            <v>cfg_itemdes_1300307</v>
          </cell>
        </row>
        <row r="96"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 t="str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1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2</v>
          </cell>
          <cell r="AY96">
            <v>1</v>
          </cell>
          <cell r="AZ96">
            <v>1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30</v>
          </cell>
          <cell r="BF96" t="str">
            <v>from_platinum_helmet</v>
          </cell>
          <cell r="BG96">
            <v>0</v>
          </cell>
          <cell r="BH96">
            <v>0</v>
          </cell>
          <cell r="BI96">
            <v>1</v>
          </cell>
        </row>
        <row r="97">
          <cell r="A97">
            <v>1300401</v>
          </cell>
          <cell r="B97" t="str">
            <v>cfg_item_name_1300401</v>
          </cell>
          <cell r="C97" t="str">
            <v>weapon.13</v>
          </cell>
        </row>
        <row r="97">
          <cell r="E97">
            <v>3</v>
          </cell>
          <cell r="F97">
            <v>0</v>
          </cell>
          <cell r="G97">
            <v>0</v>
          </cell>
        </row>
        <row r="97">
          <cell r="I97">
            <v>0</v>
          </cell>
        </row>
        <row r="97">
          <cell r="L97">
            <v>0</v>
          </cell>
          <cell r="M97">
            <v>0</v>
          </cell>
        </row>
        <row r="97">
          <cell r="P97">
            <v>0.4</v>
          </cell>
          <cell r="Q97">
            <v>15</v>
          </cell>
          <cell r="R97">
            <v>2</v>
          </cell>
          <cell r="S97">
            <v>1</v>
          </cell>
          <cell r="T97">
            <v>2</v>
          </cell>
          <cell r="U97">
            <v>201</v>
          </cell>
          <cell r="V97">
            <v>0</v>
          </cell>
          <cell r="W97">
            <v>100</v>
          </cell>
          <cell r="X97">
            <v>0</v>
          </cell>
          <cell r="Y97" t="str">
            <v>cfg_itemdes_1300401</v>
          </cell>
        </row>
        <row r="97"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 t="str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1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2</v>
          </cell>
          <cell r="AY97">
            <v>1</v>
          </cell>
          <cell r="AZ97">
            <v>1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30</v>
          </cell>
          <cell r="BF97" t="str">
            <v>from_platinum_helmet</v>
          </cell>
          <cell r="BG97">
            <v>0</v>
          </cell>
          <cell r="BH97">
            <v>0</v>
          </cell>
          <cell r="BI97">
            <v>1</v>
          </cell>
        </row>
        <row r="98">
          <cell r="A98">
            <v>1300402</v>
          </cell>
          <cell r="B98" t="str">
            <v>cfg_item_name_1300402</v>
          </cell>
          <cell r="C98" t="str">
            <v>weapon.14</v>
          </cell>
        </row>
        <row r="98">
          <cell r="E98">
            <v>3</v>
          </cell>
          <cell r="F98">
            <v>0</v>
          </cell>
          <cell r="G98">
            <v>0</v>
          </cell>
        </row>
        <row r="98">
          <cell r="I98">
            <v>0</v>
          </cell>
        </row>
        <row r="98">
          <cell r="L98">
            <v>0</v>
          </cell>
          <cell r="M98">
            <v>0</v>
          </cell>
        </row>
        <row r="98">
          <cell r="P98">
            <v>0.4</v>
          </cell>
          <cell r="Q98">
            <v>35</v>
          </cell>
          <cell r="R98">
            <v>2</v>
          </cell>
          <cell r="S98">
            <v>1</v>
          </cell>
          <cell r="T98">
            <v>2</v>
          </cell>
          <cell r="U98">
            <v>202</v>
          </cell>
          <cell r="V98">
            <v>0</v>
          </cell>
          <cell r="W98">
            <v>100</v>
          </cell>
          <cell r="X98">
            <v>0</v>
          </cell>
          <cell r="Y98" t="str">
            <v>cfg_itemdes_1300402</v>
          </cell>
        </row>
        <row r="98">
          <cell r="AB98">
            <v>1</v>
          </cell>
          <cell r="AC98">
            <v>0</v>
          </cell>
          <cell r="AD98">
            <v>0</v>
          </cell>
          <cell r="AE98">
            <v>0</v>
          </cell>
          <cell r="AF98" t="str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1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2</v>
          </cell>
          <cell r="AY98">
            <v>1</v>
          </cell>
          <cell r="AZ98">
            <v>1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30</v>
          </cell>
          <cell r="BF98" t="str">
            <v>from_platinum_helmet</v>
          </cell>
          <cell r="BG98">
            <v>0</v>
          </cell>
          <cell r="BH98">
            <v>0</v>
          </cell>
          <cell r="BI98">
            <v>1</v>
          </cell>
        </row>
        <row r="99">
          <cell r="A99">
            <v>1300403</v>
          </cell>
          <cell r="B99" t="str">
            <v>cfg_item_name_1300403</v>
          </cell>
          <cell r="C99" t="str">
            <v>weapon.15</v>
          </cell>
        </row>
        <row r="99">
          <cell r="E99">
            <v>3</v>
          </cell>
          <cell r="F99">
            <v>0</v>
          </cell>
          <cell r="G99">
            <v>0</v>
          </cell>
        </row>
        <row r="99">
          <cell r="I99">
            <v>0</v>
          </cell>
        </row>
        <row r="99">
          <cell r="L99">
            <v>0</v>
          </cell>
          <cell r="M99">
            <v>0</v>
          </cell>
        </row>
        <row r="99">
          <cell r="P99">
            <v>0.4</v>
          </cell>
          <cell r="Q99">
            <v>1</v>
          </cell>
          <cell r="R99">
            <v>2</v>
          </cell>
          <cell r="S99">
            <v>1</v>
          </cell>
          <cell r="T99">
            <v>2</v>
          </cell>
          <cell r="U99">
            <v>203</v>
          </cell>
          <cell r="V99">
            <v>0</v>
          </cell>
          <cell r="W99">
            <v>100</v>
          </cell>
          <cell r="X99">
            <v>0</v>
          </cell>
          <cell r="Y99" t="str">
            <v>cfg_itemdes_1300403</v>
          </cell>
        </row>
        <row r="99">
          <cell r="AB99">
            <v>1</v>
          </cell>
          <cell r="AC99">
            <v>0</v>
          </cell>
          <cell r="AD99">
            <v>0</v>
          </cell>
          <cell r="AE99">
            <v>0</v>
          </cell>
          <cell r="AF99" t="str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1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2</v>
          </cell>
          <cell r="AY99">
            <v>1</v>
          </cell>
          <cell r="AZ99">
            <v>1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30</v>
          </cell>
          <cell r="BF99" t="str">
            <v>from_platinum_helmet</v>
          </cell>
          <cell r="BG99">
            <v>0</v>
          </cell>
          <cell r="BH99">
            <v>0</v>
          </cell>
          <cell r="BI99">
            <v>1</v>
          </cell>
        </row>
        <row r="100">
          <cell r="A100">
            <v>1300404</v>
          </cell>
          <cell r="B100" t="str">
            <v>cfg_item_name_1300404</v>
          </cell>
          <cell r="C100" t="str">
            <v>weapon.16</v>
          </cell>
        </row>
        <row r="100">
          <cell r="E100">
            <v>4</v>
          </cell>
          <cell r="F100">
            <v>0</v>
          </cell>
          <cell r="G100">
            <v>0</v>
          </cell>
        </row>
        <row r="100">
          <cell r="I100">
            <v>0</v>
          </cell>
        </row>
        <row r="100">
          <cell r="L100">
            <v>0</v>
          </cell>
          <cell r="M100">
            <v>0</v>
          </cell>
        </row>
        <row r="100">
          <cell r="P100">
            <v>0.4</v>
          </cell>
          <cell r="Q100">
            <v>20</v>
          </cell>
          <cell r="R100">
            <v>2</v>
          </cell>
          <cell r="S100">
            <v>1</v>
          </cell>
          <cell r="T100">
            <v>2</v>
          </cell>
          <cell r="U100">
            <v>201</v>
          </cell>
          <cell r="V100">
            <v>0</v>
          </cell>
          <cell r="W100">
            <v>100</v>
          </cell>
          <cell r="X100">
            <v>0</v>
          </cell>
          <cell r="Y100" t="str">
            <v>cfg_itemdes_1300404</v>
          </cell>
        </row>
        <row r="100">
          <cell r="AB100">
            <v>1</v>
          </cell>
          <cell r="AC100">
            <v>0</v>
          </cell>
          <cell r="AD100">
            <v>0</v>
          </cell>
          <cell r="AE100">
            <v>0</v>
          </cell>
          <cell r="AF100" t="str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1</v>
          </cell>
          <cell r="AS100">
            <v>1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2</v>
          </cell>
          <cell r="AY100">
            <v>1</v>
          </cell>
          <cell r="AZ100">
            <v>1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30</v>
          </cell>
          <cell r="BF100" t="str">
            <v>from_cobalt_sword</v>
          </cell>
          <cell r="BG100">
            <v>0</v>
          </cell>
          <cell r="BH100">
            <v>0</v>
          </cell>
          <cell r="BI100">
            <v>1</v>
          </cell>
        </row>
        <row r="101">
          <cell r="A101">
            <v>1300405</v>
          </cell>
          <cell r="B101" t="str">
            <v>cfg_item_name_1300405</v>
          </cell>
          <cell r="C101" t="str">
            <v>weapon.17</v>
          </cell>
        </row>
        <row r="101">
          <cell r="E101">
            <v>4</v>
          </cell>
          <cell r="F101">
            <v>0</v>
          </cell>
          <cell r="G101">
            <v>0</v>
          </cell>
        </row>
        <row r="101">
          <cell r="I101">
            <v>0</v>
          </cell>
        </row>
        <row r="101">
          <cell r="L101">
            <v>0</v>
          </cell>
          <cell r="M101">
            <v>0</v>
          </cell>
        </row>
        <row r="101">
          <cell r="P101">
            <v>0.4</v>
          </cell>
          <cell r="Q101">
            <v>35</v>
          </cell>
          <cell r="R101">
            <v>2</v>
          </cell>
          <cell r="S101">
            <v>1</v>
          </cell>
          <cell r="T101">
            <v>2</v>
          </cell>
          <cell r="U101">
            <v>201</v>
          </cell>
          <cell r="V101">
            <v>0</v>
          </cell>
          <cell r="W101">
            <v>100</v>
          </cell>
          <cell r="X101">
            <v>0</v>
          </cell>
          <cell r="Y101" t="str">
            <v>cfg_itemdes_1300405</v>
          </cell>
        </row>
        <row r="101">
          <cell r="AB101">
            <v>1</v>
          </cell>
          <cell r="AC101">
            <v>0</v>
          </cell>
          <cell r="AD101">
            <v>0</v>
          </cell>
          <cell r="AE101">
            <v>0</v>
          </cell>
          <cell r="AF101" t="str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1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2</v>
          </cell>
          <cell r="AY101">
            <v>1</v>
          </cell>
          <cell r="AZ101">
            <v>1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30</v>
          </cell>
          <cell r="BF101" t="str">
            <v>from_cobalt_axe</v>
          </cell>
          <cell r="BG101">
            <v>0</v>
          </cell>
          <cell r="BH101">
            <v>0</v>
          </cell>
          <cell r="BI101">
            <v>1</v>
          </cell>
        </row>
        <row r="102">
          <cell r="A102">
            <v>1300501</v>
          </cell>
          <cell r="B102" t="str">
            <v>cfg_item_name_1300501</v>
          </cell>
          <cell r="C102" t="str">
            <v>weapon.39</v>
          </cell>
        </row>
        <row r="102">
          <cell r="E102">
            <v>4</v>
          </cell>
          <cell r="F102">
            <v>0</v>
          </cell>
          <cell r="G102">
            <v>0</v>
          </cell>
        </row>
        <row r="102">
          <cell r="I102">
            <v>0</v>
          </cell>
        </row>
        <row r="102">
          <cell r="L102">
            <v>0</v>
          </cell>
          <cell r="M102">
            <v>0</v>
          </cell>
        </row>
        <row r="102">
          <cell r="P102">
            <v>0.4</v>
          </cell>
          <cell r="Q102">
            <v>10</v>
          </cell>
          <cell r="R102">
            <v>2</v>
          </cell>
          <cell r="S102">
            <v>1</v>
          </cell>
          <cell r="T102">
            <v>2</v>
          </cell>
          <cell r="U102">
            <v>201</v>
          </cell>
          <cell r="V102">
            <v>0</v>
          </cell>
          <cell r="W102">
            <v>100</v>
          </cell>
          <cell r="X102">
            <v>0</v>
          </cell>
          <cell r="Y102" t="str">
            <v>cfg_itemdes_1300501</v>
          </cell>
        </row>
        <row r="102"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 t="str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1</v>
          </cell>
          <cell r="AS102">
            <v>1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2</v>
          </cell>
          <cell r="AY102">
            <v>1</v>
          </cell>
          <cell r="AZ102">
            <v>1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30</v>
          </cell>
          <cell r="BF102" t="str">
            <v>from_cobalt_knife</v>
          </cell>
          <cell r="BG102">
            <v>0</v>
          </cell>
          <cell r="BH102">
            <v>0</v>
          </cell>
          <cell r="BI102">
            <v>1</v>
          </cell>
        </row>
        <row r="103">
          <cell r="A103">
            <v>1300502</v>
          </cell>
          <cell r="B103" t="str">
            <v>cfg_item_name_1300502</v>
          </cell>
          <cell r="C103" t="str">
            <v>weapon.40</v>
          </cell>
        </row>
        <row r="103">
          <cell r="E103">
            <v>4</v>
          </cell>
          <cell r="F103">
            <v>0</v>
          </cell>
          <cell r="G103">
            <v>0</v>
          </cell>
        </row>
        <row r="103">
          <cell r="I103">
            <v>0</v>
          </cell>
        </row>
        <row r="103">
          <cell r="L103">
            <v>0</v>
          </cell>
          <cell r="M103">
            <v>0</v>
          </cell>
        </row>
        <row r="103">
          <cell r="P103">
            <v>0.4</v>
          </cell>
          <cell r="Q103">
            <v>15</v>
          </cell>
          <cell r="R103">
            <v>2</v>
          </cell>
          <cell r="S103">
            <v>1</v>
          </cell>
          <cell r="T103">
            <v>2</v>
          </cell>
          <cell r="U103">
            <v>202</v>
          </cell>
          <cell r="V103">
            <v>0</v>
          </cell>
          <cell r="W103">
            <v>100</v>
          </cell>
          <cell r="X103">
            <v>0</v>
          </cell>
          <cell r="Y103" t="str">
            <v>cfg_itemdes_1300502</v>
          </cell>
        </row>
        <row r="103">
          <cell r="AB103">
            <v>1</v>
          </cell>
          <cell r="AC103">
            <v>0</v>
          </cell>
          <cell r="AD103">
            <v>0</v>
          </cell>
          <cell r="AE103">
            <v>0</v>
          </cell>
          <cell r="AF103" t="str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1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2</v>
          </cell>
          <cell r="AY103">
            <v>1</v>
          </cell>
          <cell r="AZ103">
            <v>1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30</v>
          </cell>
          <cell r="BF103" t="str">
            <v>from_cobalt_bow</v>
          </cell>
          <cell r="BG103">
            <v>0</v>
          </cell>
          <cell r="BH103">
            <v>0</v>
          </cell>
          <cell r="BI103">
            <v>1</v>
          </cell>
        </row>
        <row r="104">
          <cell r="A104">
            <v>1300503</v>
          </cell>
          <cell r="B104" t="str">
            <v>cfg_item_name_1300503</v>
          </cell>
          <cell r="C104" t="str">
            <v>weapon.41</v>
          </cell>
        </row>
        <row r="104">
          <cell r="E104">
            <v>4</v>
          </cell>
          <cell r="F104">
            <v>0</v>
          </cell>
          <cell r="G104">
            <v>0</v>
          </cell>
        </row>
        <row r="104">
          <cell r="I104">
            <v>0</v>
          </cell>
        </row>
        <row r="104">
          <cell r="L104">
            <v>0</v>
          </cell>
          <cell r="M104">
            <v>0</v>
          </cell>
        </row>
        <row r="104">
          <cell r="P104">
            <v>0.4</v>
          </cell>
          <cell r="Q104">
            <v>20</v>
          </cell>
          <cell r="R104">
            <v>2</v>
          </cell>
          <cell r="S104">
            <v>1</v>
          </cell>
          <cell r="T104">
            <v>2</v>
          </cell>
          <cell r="U104">
            <v>203</v>
          </cell>
          <cell r="V104">
            <v>0</v>
          </cell>
          <cell r="W104">
            <v>100</v>
          </cell>
          <cell r="X104">
            <v>0</v>
          </cell>
          <cell r="Y104" t="str">
            <v>cfg_itemdes_1300503</v>
          </cell>
        </row>
        <row r="104"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 t="str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1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2</v>
          </cell>
          <cell r="AY104">
            <v>1</v>
          </cell>
          <cell r="AZ104">
            <v>1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30</v>
          </cell>
          <cell r="BF104" t="str">
            <v>from_cobalt_staff</v>
          </cell>
          <cell r="BG104">
            <v>0</v>
          </cell>
          <cell r="BH104">
            <v>0</v>
          </cell>
          <cell r="BI104">
            <v>1</v>
          </cell>
        </row>
        <row r="105">
          <cell r="A105">
            <v>1300504</v>
          </cell>
          <cell r="B105" t="str">
            <v>cfg_item_name_1300504</v>
          </cell>
          <cell r="C105" t="str">
            <v>weapon.42</v>
          </cell>
        </row>
        <row r="105">
          <cell r="E105">
            <v>2</v>
          </cell>
          <cell r="F105">
            <v>0</v>
          </cell>
          <cell r="G105">
            <v>0</v>
          </cell>
        </row>
        <row r="105">
          <cell r="I105">
            <v>0</v>
          </cell>
        </row>
        <row r="105">
          <cell r="L105">
            <v>0</v>
          </cell>
          <cell r="M105">
            <v>0</v>
          </cell>
        </row>
        <row r="105">
          <cell r="P105">
            <v>0.4</v>
          </cell>
          <cell r="Q105">
            <v>5</v>
          </cell>
          <cell r="R105">
            <v>2</v>
          </cell>
          <cell r="S105">
            <v>1</v>
          </cell>
          <cell r="T105">
            <v>2</v>
          </cell>
          <cell r="U105">
            <v>201</v>
          </cell>
          <cell r="V105">
            <v>0</v>
          </cell>
          <cell r="W105">
            <v>100</v>
          </cell>
          <cell r="X105">
            <v>0</v>
          </cell>
          <cell r="Y105" t="str">
            <v>cfg_itemdes_1300504</v>
          </cell>
        </row>
        <row r="105"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 t="str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1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2</v>
          </cell>
          <cell r="AY105">
            <v>1</v>
          </cell>
          <cell r="AZ105">
            <v>1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30</v>
          </cell>
          <cell r="BF105" t="str">
            <v>from_slime_mace</v>
          </cell>
          <cell r="BG105">
            <v>0</v>
          </cell>
          <cell r="BH105">
            <v>0</v>
          </cell>
          <cell r="BI105">
            <v>1</v>
          </cell>
        </row>
        <row r="106">
          <cell r="A106">
            <v>1300505</v>
          </cell>
          <cell r="B106" t="str">
            <v>cfg_item_name_1300505</v>
          </cell>
          <cell r="C106" t="str">
            <v>weapon.43</v>
          </cell>
        </row>
        <row r="106">
          <cell r="E106">
            <v>2</v>
          </cell>
          <cell r="F106">
            <v>0</v>
          </cell>
          <cell r="G106">
            <v>0</v>
          </cell>
        </row>
        <row r="106">
          <cell r="I106">
            <v>0</v>
          </cell>
        </row>
        <row r="106">
          <cell r="L106">
            <v>0</v>
          </cell>
          <cell r="M106">
            <v>0</v>
          </cell>
        </row>
        <row r="106">
          <cell r="P106">
            <v>0.4</v>
          </cell>
          <cell r="Q106">
            <v>10</v>
          </cell>
          <cell r="R106">
            <v>2</v>
          </cell>
          <cell r="S106">
            <v>1</v>
          </cell>
          <cell r="T106">
            <v>2</v>
          </cell>
          <cell r="U106">
            <v>202</v>
          </cell>
          <cell r="V106">
            <v>0</v>
          </cell>
          <cell r="W106">
            <v>100</v>
          </cell>
          <cell r="X106">
            <v>0</v>
          </cell>
          <cell r="Y106" t="str">
            <v>cfg_itemdes_1300505</v>
          </cell>
        </row>
        <row r="106"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 t="str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1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2</v>
          </cell>
          <cell r="AY106">
            <v>1</v>
          </cell>
          <cell r="AZ106">
            <v>1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30</v>
          </cell>
          <cell r="BF106" t="str">
            <v>from_bat_bow</v>
          </cell>
          <cell r="BG106">
            <v>0</v>
          </cell>
          <cell r="BH106">
            <v>0</v>
          </cell>
          <cell r="BI106">
            <v>1</v>
          </cell>
        </row>
        <row r="107">
          <cell r="A107">
            <v>1300601</v>
          </cell>
          <cell r="B107" t="str">
            <v>cfg_item_name_1300601</v>
          </cell>
          <cell r="C107" t="str">
            <v>weapon.44</v>
          </cell>
        </row>
        <row r="107">
          <cell r="E107">
            <v>2</v>
          </cell>
          <cell r="F107">
            <v>0</v>
          </cell>
          <cell r="G107">
            <v>0</v>
          </cell>
        </row>
        <row r="107">
          <cell r="I107">
            <v>0</v>
          </cell>
        </row>
        <row r="107">
          <cell r="L107">
            <v>0</v>
          </cell>
          <cell r="M107">
            <v>0</v>
          </cell>
        </row>
        <row r="107">
          <cell r="P107">
            <v>0.4</v>
          </cell>
          <cell r="Q107">
            <v>8</v>
          </cell>
          <cell r="R107">
            <v>2</v>
          </cell>
          <cell r="S107">
            <v>1</v>
          </cell>
          <cell r="T107">
            <v>2</v>
          </cell>
          <cell r="U107">
            <v>201</v>
          </cell>
          <cell r="V107">
            <v>0</v>
          </cell>
          <cell r="W107">
            <v>100</v>
          </cell>
          <cell r="X107">
            <v>0</v>
          </cell>
          <cell r="Y107" t="str">
            <v>cfg_itemdes_1300601</v>
          </cell>
        </row>
        <row r="107">
          <cell r="AB107">
            <v>1</v>
          </cell>
          <cell r="AC107">
            <v>0</v>
          </cell>
          <cell r="AD107">
            <v>0</v>
          </cell>
          <cell r="AE107">
            <v>0</v>
          </cell>
          <cell r="AF107" t="str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1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2</v>
          </cell>
          <cell r="AY107">
            <v>1</v>
          </cell>
          <cell r="AZ107">
            <v>1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30</v>
          </cell>
          <cell r="BF107" t="str">
            <v>from_goblin_dagger</v>
          </cell>
          <cell r="BG107">
            <v>0</v>
          </cell>
          <cell r="BH107">
            <v>0</v>
          </cell>
          <cell r="BI107">
            <v>1</v>
          </cell>
        </row>
        <row r="108">
          <cell r="A108">
            <v>1300602</v>
          </cell>
          <cell r="B108" t="str">
            <v>cfg_item_name_1300602</v>
          </cell>
          <cell r="C108" t="str">
            <v>weapon.45</v>
          </cell>
        </row>
        <row r="108">
          <cell r="E108">
            <v>2</v>
          </cell>
          <cell r="F108">
            <v>0</v>
          </cell>
          <cell r="G108">
            <v>0</v>
          </cell>
        </row>
        <row r="108">
          <cell r="I108">
            <v>0</v>
          </cell>
        </row>
        <row r="108">
          <cell r="L108">
            <v>0</v>
          </cell>
          <cell r="M108">
            <v>0</v>
          </cell>
        </row>
        <row r="108">
          <cell r="P108">
            <v>0.4</v>
          </cell>
          <cell r="Q108">
            <v>8</v>
          </cell>
          <cell r="R108">
            <v>2</v>
          </cell>
          <cell r="S108">
            <v>1</v>
          </cell>
          <cell r="T108">
            <v>2</v>
          </cell>
          <cell r="U108">
            <v>201</v>
          </cell>
          <cell r="V108">
            <v>0</v>
          </cell>
          <cell r="W108">
            <v>100</v>
          </cell>
          <cell r="X108">
            <v>0</v>
          </cell>
          <cell r="Y108" t="str">
            <v>cfg_itemdes_1300602</v>
          </cell>
        </row>
        <row r="108">
          <cell r="AB108">
            <v>1</v>
          </cell>
          <cell r="AC108">
            <v>0</v>
          </cell>
          <cell r="AD108">
            <v>0</v>
          </cell>
          <cell r="AE108">
            <v>0</v>
          </cell>
          <cell r="AF108" t="str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1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2</v>
          </cell>
          <cell r="AY108">
            <v>1</v>
          </cell>
          <cell r="AZ108">
            <v>1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30</v>
          </cell>
          <cell r="BF108" t="str">
            <v>from_elder_axe</v>
          </cell>
          <cell r="BG108">
            <v>0</v>
          </cell>
          <cell r="BH108">
            <v>0</v>
          </cell>
          <cell r="BI108">
            <v>1</v>
          </cell>
        </row>
        <row r="109">
          <cell r="A109">
            <v>1300603</v>
          </cell>
          <cell r="B109" t="str">
            <v>cfg_item_name_1300603</v>
          </cell>
          <cell r="C109" t="str">
            <v>weapon.46</v>
          </cell>
        </row>
        <row r="109">
          <cell r="E109">
            <v>2</v>
          </cell>
          <cell r="F109">
            <v>0</v>
          </cell>
          <cell r="G109">
            <v>0</v>
          </cell>
        </row>
        <row r="109">
          <cell r="I109">
            <v>0</v>
          </cell>
        </row>
        <row r="109">
          <cell r="L109">
            <v>0</v>
          </cell>
          <cell r="M109">
            <v>0</v>
          </cell>
        </row>
        <row r="109">
          <cell r="P109">
            <v>0.4</v>
          </cell>
          <cell r="Q109">
            <v>6</v>
          </cell>
          <cell r="R109">
            <v>2</v>
          </cell>
          <cell r="S109">
            <v>1</v>
          </cell>
          <cell r="T109">
            <v>2</v>
          </cell>
          <cell r="U109">
            <v>202</v>
          </cell>
          <cell r="V109">
            <v>0</v>
          </cell>
          <cell r="W109">
            <v>100</v>
          </cell>
          <cell r="X109">
            <v>0</v>
          </cell>
          <cell r="Y109" t="str">
            <v>cfg_itemdes_1300603</v>
          </cell>
        </row>
        <row r="109">
          <cell r="AB109">
            <v>1</v>
          </cell>
          <cell r="AC109">
            <v>0</v>
          </cell>
          <cell r="AD109">
            <v>0</v>
          </cell>
          <cell r="AE109">
            <v>0</v>
          </cell>
          <cell r="AF109" t="str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1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2</v>
          </cell>
          <cell r="AY109">
            <v>1</v>
          </cell>
          <cell r="AZ109">
            <v>1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30</v>
          </cell>
          <cell r="BF109" t="str">
            <v>from_goblin_gun</v>
          </cell>
          <cell r="BG109">
            <v>0</v>
          </cell>
          <cell r="BH109">
            <v>0</v>
          </cell>
          <cell r="BI109">
            <v>1</v>
          </cell>
        </row>
        <row r="110">
          <cell r="A110">
            <v>1300604</v>
          </cell>
          <cell r="B110" t="str">
            <v>cfg_item_name_1300604</v>
          </cell>
          <cell r="C110" t="str">
            <v>weapon.47</v>
          </cell>
        </row>
        <row r="110">
          <cell r="E110">
            <v>2</v>
          </cell>
          <cell r="F110">
            <v>0</v>
          </cell>
          <cell r="G110">
            <v>0</v>
          </cell>
        </row>
        <row r="110">
          <cell r="I110">
            <v>0</v>
          </cell>
        </row>
        <row r="110">
          <cell r="L110">
            <v>0</v>
          </cell>
          <cell r="M110">
            <v>0</v>
          </cell>
        </row>
        <row r="110">
          <cell r="P110">
            <v>0.4</v>
          </cell>
          <cell r="Q110">
            <v>10</v>
          </cell>
          <cell r="R110">
            <v>2</v>
          </cell>
          <cell r="S110">
            <v>1</v>
          </cell>
          <cell r="T110">
            <v>2</v>
          </cell>
          <cell r="U110">
            <v>203</v>
          </cell>
          <cell r="V110">
            <v>0</v>
          </cell>
          <cell r="W110">
            <v>100</v>
          </cell>
          <cell r="X110">
            <v>0</v>
          </cell>
          <cell r="Y110" t="str">
            <v>cfg_itemdes_1300604</v>
          </cell>
        </row>
        <row r="110"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 t="str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1</v>
          </cell>
          <cell r="AS110">
            <v>1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2</v>
          </cell>
          <cell r="AY110">
            <v>1</v>
          </cell>
          <cell r="AZ110">
            <v>1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30</v>
          </cell>
          <cell r="BF110" t="str">
            <v>from_altar_booklet</v>
          </cell>
          <cell r="BG110">
            <v>0</v>
          </cell>
          <cell r="BH110">
            <v>0</v>
          </cell>
          <cell r="BI110">
            <v>1</v>
          </cell>
        </row>
        <row r="111">
          <cell r="A111">
            <v>1300605</v>
          </cell>
          <cell r="B111" t="str">
            <v>cfg_item_name_1300605</v>
          </cell>
          <cell r="C111" t="str">
            <v>weapon.48</v>
          </cell>
        </row>
        <row r="111">
          <cell r="E111">
            <v>2</v>
          </cell>
          <cell r="F111">
            <v>0</v>
          </cell>
          <cell r="G111">
            <v>0</v>
          </cell>
        </row>
        <row r="111">
          <cell r="I111">
            <v>0</v>
          </cell>
        </row>
        <row r="111">
          <cell r="L111">
            <v>0</v>
          </cell>
          <cell r="M111">
            <v>0</v>
          </cell>
        </row>
        <row r="111">
          <cell r="P111">
            <v>0.4</v>
          </cell>
          <cell r="Q111">
            <v>15</v>
          </cell>
          <cell r="R111">
            <v>2</v>
          </cell>
          <cell r="S111">
            <v>1</v>
          </cell>
          <cell r="T111">
            <v>2</v>
          </cell>
          <cell r="U111">
            <v>201</v>
          </cell>
          <cell r="V111">
            <v>0</v>
          </cell>
          <cell r="W111">
            <v>100</v>
          </cell>
          <cell r="X111">
            <v>0</v>
          </cell>
          <cell r="Y111" t="str">
            <v>cfg_itemdes_1300605</v>
          </cell>
        </row>
        <row r="111">
          <cell r="AB111">
            <v>1</v>
          </cell>
          <cell r="AC111">
            <v>0</v>
          </cell>
          <cell r="AD111">
            <v>0</v>
          </cell>
          <cell r="AE111">
            <v>0</v>
          </cell>
          <cell r="AF111" t="str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1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2</v>
          </cell>
          <cell r="AY111">
            <v>1</v>
          </cell>
          <cell r="AZ111">
            <v>1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30</v>
          </cell>
        </row>
        <row r="111">
          <cell r="BG111">
            <v>0</v>
          </cell>
          <cell r="BH111">
            <v>0</v>
          </cell>
          <cell r="BI111">
            <v>1</v>
          </cell>
        </row>
        <row r="112">
          <cell r="A112">
            <v>1300606</v>
          </cell>
          <cell r="B112" t="str">
            <v>cfg_item_name_1300606</v>
          </cell>
          <cell r="C112" t="str">
            <v>weapon.49</v>
          </cell>
        </row>
        <row r="112">
          <cell r="E112">
            <v>2</v>
          </cell>
          <cell r="F112">
            <v>0</v>
          </cell>
          <cell r="G112">
            <v>0</v>
          </cell>
        </row>
        <row r="112">
          <cell r="I112">
            <v>0</v>
          </cell>
        </row>
        <row r="112">
          <cell r="L112">
            <v>0</v>
          </cell>
          <cell r="M112">
            <v>0</v>
          </cell>
        </row>
        <row r="112">
          <cell r="P112">
            <v>0.4</v>
          </cell>
          <cell r="Q112">
            <v>15</v>
          </cell>
          <cell r="R112">
            <v>2</v>
          </cell>
          <cell r="S112">
            <v>1</v>
          </cell>
          <cell r="T112">
            <v>2</v>
          </cell>
          <cell r="U112">
            <v>201</v>
          </cell>
          <cell r="V112">
            <v>0</v>
          </cell>
          <cell r="W112">
            <v>100</v>
          </cell>
          <cell r="X112">
            <v>0</v>
          </cell>
          <cell r="Y112" t="str">
            <v>cfg_itemdes_1300606</v>
          </cell>
        </row>
        <row r="112">
          <cell r="AB112">
            <v>1</v>
          </cell>
          <cell r="AC112">
            <v>0</v>
          </cell>
          <cell r="AD112">
            <v>0</v>
          </cell>
          <cell r="AE112">
            <v>0</v>
          </cell>
          <cell r="AF112" t="str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1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2</v>
          </cell>
          <cell r="AY112">
            <v>1</v>
          </cell>
          <cell r="AZ112">
            <v>1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30</v>
          </cell>
          <cell r="BF112" t="str">
            <v>from_demon_scimitar</v>
          </cell>
          <cell r="BG112">
            <v>0</v>
          </cell>
          <cell r="BH112">
            <v>0</v>
          </cell>
          <cell r="BI112">
            <v>1</v>
          </cell>
        </row>
        <row r="113">
          <cell r="A113">
            <v>1300701</v>
          </cell>
          <cell r="B113" t="str">
            <v>cfg_item_name_1300701</v>
          </cell>
          <cell r="C113" t="str">
            <v>weapon.105</v>
          </cell>
        </row>
        <row r="113">
          <cell r="E113">
            <v>2</v>
          </cell>
          <cell r="F113">
            <v>0</v>
          </cell>
          <cell r="G113">
            <v>0</v>
          </cell>
        </row>
        <row r="113">
          <cell r="I113">
            <v>0</v>
          </cell>
        </row>
        <row r="113">
          <cell r="L113">
            <v>0</v>
          </cell>
          <cell r="M113">
            <v>0</v>
          </cell>
        </row>
        <row r="113">
          <cell r="P113">
            <v>0.4</v>
          </cell>
          <cell r="Q113">
            <v>15</v>
          </cell>
          <cell r="R113">
            <v>2</v>
          </cell>
          <cell r="S113">
            <v>1</v>
          </cell>
          <cell r="T113">
            <v>2</v>
          </cell>
          <cell r="U113">
            <v>202</v>
          </cell>
          <cell r="V113">
            <v>0</v>
          </cell>
          <cell r="W113">
            <v>100</v>
          </cell>
          <cell r="X113">
            <v>0</v>
          </cell>
          <cell r="Y113" t="str">
            <v>cfg_itemdes_1300701</v>
          </cell>
        </row>
        <row r="113">
          <cell r="AB113">
            <v>1</v>
          </cell>
          <cell r="AC113">
            <v>0</v>
          </cell>
          <cell r="AD113">
            <v>0</v>
          </cell>
          <cell r="AE113">
            <v>0</v>
          </cell>
          <cell r="AF113" t="str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1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2</v>
          </cell>
          <cell r="AY113">
            <v>1</v>
          </cell>
          <cell r="AZ113">
            <v>1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30</v>
          </cell>
          <cell r="BF113" t="str">
            <v>from_sand_cannon</v>
          </cell>
          <cell r="BG113">
            <v>0</v>
          </cell>
          <cell r="BH113">
            <v>0</v>
          </cell>
          <cell r="BI113">
            <v>1</v>
          </cell>
        </row>
        <row r="114">
          <cell r="A114">
            <v>1300702</v>
          </cell>
          <cell r="B114" t="str">
            <v>cfg_item_name_1300702</v>
          </cell>
          <cell r="C114" t="str">
            <v>weapon.107</v>
          </cell>
        </row>
        <row r="114">
          <cell r="E114">
            <v>2</v>
          </cell>
          <cell r="F114">
            <v>0</v>
          </cell>
          <cell r="G114">
            <v>0</v>
          </cell>
        </row>
        <row r="114">
          <cell r="I114">
            <v>0</v>
          </cell>
        </row>
        <row r="114">
          <cell r="L114">
            <v>0</v>
          </cell>
          <cell r="M114">
            <v>0</v>
          </cell>
        </row>
        <row r="114">
          <cell r="P114">
            <v>0.4</v>
          </cell>
          <cell r="Q114">
            <v>15</v>
          </cell>
          <cell r="R114">
            <v>2</v>
          </cell>
          <cell r="S114">
            <v>1</v>
          </cell>
          <cell r="T114">
            <v>2</v>
          </cell>
          <cell r="U114">
            <v>202</v>
          </cell>
          <cell r="V114">
            <v>0</v>
          </cell>
          <cell r="W114">
            <v>100</v>
          </cell>
          <cell r="X114">
            <v>0</v>
          </cell>
          <cell r="Y114" t="str">
            <v>cfg_itemdes_1300702</v>
          </cell>
        </row>
        <row r="114"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 t="str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1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2</v>
          </cell>
          <cell r="AY114">
            <v>1</v>
          </cell>
          <cell r="AZ114">
            <v>1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30</v>
          </cell>
          <cell r="BF114" t="str">
            <v>from_withered_bow</v>
          </cell>
          <cell r="BG114">
            <v>0</v>
          </cell>
          <cell r="BH114">
            <v>0</v>
          </cell>
          <cell r="BI114">
            <v>1</v>
          </cell>
        </row>
        <row r="115">
          <cell r="A115">
            <v>1300703</v>
          </cell>
          <cell r="B115" t="str">
            <v>cfg_item_name_1300703</v>
          </cell>
          <cell r="C115" t="str">
            <v>weapon.108</v>
          </cell>
        </row>
        <row r="115">
          <cell r="E115">
            <v>2</v>
          </cell>
          <cell r="F115">
            <v>0</v>
          </cell>
          <cell r="G115">
            <v>0</v>
          </cell>
        </row>
        <row r="115">
          <cell r="I115">
            <v>0</v>
          </cell>
        </row>
        <row r="115">
          <cell r="L115">
            <v>0</v>
          </cell>
          <cell r="M115">
            <v>0</v>
          </cell>
        </row>
        <row r="115">
          <cell r="P115">
            <v>0.4</v>
          </cell>
          <cell r="Q115">
            <v>15</v>
          </cell>
          <cell r="R115">
            <v>2</v>
          </cell>
          <cell r="S115">
            <v>1</v>
          </cell>
          <cell r="T115">
            <v>2</v>
          </cell>
          <cell r="U115">
            <v>201</v>
          </cell>
          <cell r="V115">
            <v>0</v>
          </cell>
          <cell r="W115">
            <v>100</v>
          </cell>
          <cell r="X115">
            <v>0</v>
          </cell>
          <cell r="Y115" t="str">
            <v>cfg_itemdes_1300703</v>
          </cell>
        </row>
        <row r="115">
          <cell r="AB115">
            <v>1</v>
          </cell>
          <cell r="AC115">
            <v>0</v>
          </cell>
          <cell r="AD115">
            <v>0</v>
          </cell>
          <cell r="AE115">
            <v>0</v>
          </cell>
          <cell r="AF115" t="str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1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2</v>
          </cell>
          <cell r="AY115">
            <v>1</v>
          </cell>
          <cell r="AZ115">
            <v>1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30</v>
          </cell>
          <cell r="BF115" t="str">
            <v>from_bugs_axe</v>
          </cell>
          <cell r="BG115">
            <v>0</v>
          </cell>
          <cell r="BH115">
            <v>0</v>
          </cell>
          <cell r="BI115">
            <v>1</v>
          </cell>
        </row>
        <row r="116">
          <cell r="A116">
            <v>1300704</v>
          </cell>
          <cell r="B116" t="str">
            <v>cfg_item_name_1300704</v>
          </cell>
          <cell r="C116" t="str">
            <v>weapon.109</v>
          </cell>
        </row>
        <row r="116">
          <cell r="E116">
            <v>2</v>
          </cell>
          <cell r="F116">
            <v>0</v>
          </cell>
          <cell r="G116">
            <v>0</v>
          </cell>
        </row>
        <row r="116">
          <cell r="I116">
            <v>0</v>
          </cell>
        </row>
        <row r="116">
          <cell r="L116">
            <v>0</v>
          </cell>
          <cell r="M116">
            <v>0</v>
          </cell>
        </row>
        <row r="116">
          <cell r="P116">
            <v>0.4</v>
          </cell>
          <cell r="Q116">
            <v>15</v>
          </cell>
          <cell r="R116">
            <v>2</v>
          </cell>
          <cell r="S116">
            <v>1</v>
          </cell>
          <cell r="T116">
            <v>2</v>
          </cell>
          <cell r="U116">
            <v>202</v>
          </cell>
          <cell r="V116">
            <v>0</v>
          </cell>
          <cell r="W116">
            <v>100</v>
          </cell>
          <cell r="X116">
            <v>0</v>
          </cell>
          <cell r="Y116" t="str">
            <v>cfg_itemdes_1300704</v>
          </cell>
        </row>
        <row r="116">
          <cell r="AB116">
            <v>1</v>
          </cell>
          <cell r="AC116">
            <v>0</v>
          </cell>
          <cell r="AD116">
            <v>0</v>
          </cell>
          <cell r="AE116">
            <v>0</v>
          </cell>
          <cell r="AF116" t="str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1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2</v>
          </cell>
          <cell r="AY116">
            <v>1</v>
          </cell>
          <cell r="AZ116">
            <v>1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30</v>
          </cell>
          <cell r="BF116" t="str">
            <v>from_eagle_bow</v>
          </cell>
          <cell r="BG116">
            <v>0</v>
          </cell>
          <cell r="BH116">
            <v>0</v>
          </cell>
          <cell r="BI116">
            <v>1</v>
          </cell>
        </row>
        <row r="117">
          <cell r="A117">
            <v>1300705</v>
          </cell>
          <cell r="B117" t="str">
            <v>cfg_item_name_1300705</v>
          </cell>
          <cell r="C117" t="str">
            <v>weapon.110</v>
          </cell>
        </row>
        <row r="117">
          <cell r="E117">
            <v>2</v>
          </cell>
          <cell r="F117">
            <v>0</v>
          </cell>
          <cell r="G117">
            <v>0</v>
          </cell>
        </row>
        <row r="117">
          <cell r="I117">
            <v>0</v>
          </cell>
        </row>
        <row r="117">
          <cell r="L117">
            <v>0</v>
          </cell>
          <cell r="M117">
            <v>0</v>
          </cell>
        </row>
        <row r="117">
          <cell r="P117">
            <v>0.4</v>
          </cell>
          <cell r="Q117">
            <v>15</v>
          </cell>
          <cell r="R117">
            <v>2</v>
          </cell>
          <cell r="S117">
            <v>1</v>
          </cell>
          <cell r="T117">
            <v>2</v>
          </cell>
          <cell r="U117">
            <v>203</v>
          </cell>
          <cell r="V117">
            <v>0</v>
          </cell>
          <cell r="W117">
            <v>100</v>
          </cell>
          <cell r="X117">
            <v>0</v>
          </cell>
          <cell r="Y117" t="str">
            <v>cfg_itemdes_1300705</v>
          </cell>
        </row>
        <row r="117">
          <cell r="AB117">
            <v>1</v>
          </cell>
          <cell r="AC117">
            <v>0</v>
          </cell>
          <cell r="AD117">
            <v>0</v>
          </cell>
          <cell r="AE117">
            <v>0</v>
          </cell>
          <cell r="AF117" t="str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1</v>
          </cell>
          <cell r="AS117">
            <v>1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2</v>
          </cell>
          <cell r="AY117">
            <v>1</v>
          </cell>
          <cell r="AZ117">
            <v>1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30</v>
          </cell>
          <cell r="BF117" t="str">
            <v>from_immortal_book</v>
          </cell>
          <cell r="BG117">
            <v>0</v>
          </cell>
          <cell r="BH117">
            <v>0</v>
          </cell>
          <cell r="BI117">
            <v>1</v>
          </cell>
        </row>
        <row r="118">
          <cell r="A118">
            <v>1300706</v>
          </cell>
          <cell r="B118" t="str">
            <v>cfg_item_name_1300706</v>
          </cell>
          <cell r="C118" t="str">
            <v>weapon.111</v>
          </cell>
        </row>
        <row r="118">
          <cell r="E118">
            <v>3</v>
          </cell>
          <cell r="F118">
            <v>0</v>
          </cell>
          <cell r="G118">
            <v>0</v>
          </cell>
        </row>
        <row r="118">
          <cell r="I118">
            <v>0</v>
          </cell>
        </row>
        <row r="118">
          <cell r="L118">
            <v>0</v>
          </cell>
          <cell r="M118">
            <v>0</v>
          </cell>
        </row>
        <row r="118">
          <cell r="P118">
            <v>0.4</v>
          </cell>
          <cell r="Q118">
            <v>1</v>
          </cell>
          <cell r="R118">
            <v>2</v>
          </cell>
          <cell r="S118">
            <v>1</v>
          </cell>
          <cell r="T118">
            <v>2</v>
          </cell>
          <cell r="U118">
            <v>201</v>
          </cell>
          <cell r="V118">
            <v>0</v>
          </cell>
          <cell r="W118">
            <v>100</v>
          </cell>
          <cell r="X118">
            <v>0</v>
          </cell>
          <cell r="Y118" t="str">
            <v>cfg_itemdes_1300706</v>
          </cell>
        </row>
        <row r="118">
          <cell r="AB118">
            <v>1</v>
          </cell>
          <cell r="AC118">
            <v>0</v>
          </cell>
          <cell r="AD118">
            <v>0</v>
          </cell>
          <cell r="AE118">
            <v>0</v>
          </cell>
          <cell r="AF118" t="str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1</v>
          </cell>
          <cell r="AS118">
            <v>1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2</v>
          </cell>
          <cell r="AY118">
            <v>1</v>
          </cell>
          <cell r="AZ118">
            <v>1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20</v>
          </cell>
          <cell r="BF118" t="str">
            <v>from_beast_tooth</v>
          </cell>
          <cell r="BG118">
            <v>0</v>
          </cell>
          <cell r="BH118">
            <v>0</v>
          </cell>
          <cell r="BI118">
            <v>1</v>
          </cell>
        </row>
        <row r="119">
          <cell r="A119">
            <v>1300707</v>
          </cell>
          <cell r="B119" t="str">
            <v>cfg_item_name_1300707</v>
          </cell>
          <cell r="C119" t="str">
            <v>weapon.112</v>
          </cell>
        </row>
        <row r="119">
          <cell r="E119">
            <v>3</v>
          </cell>
          <cell r="F119">
            <v>0</v>
          </cell>
          <cell r="G119">
            <v>0</v>
          </cell>
        </row>
        <row r="119">
          <cell r="I119">
            <v>0</v>
          </cell>
        </row>
        <row r="119">
          <cell r="L119">
            <v>0</v>
          </cell>
          <cell r="M119">
            <v>0</v>
          </cell>
        </row>
        <row r="119">
          <cell r="P119">
            <v>0.4</v>
          </cell>
          <cell r="Q119">
            <v>20</v>
          </cell>
          <cell r="R119">
            <v>2</v>
          </cell>
          <cell r="S119">
            <v>1</v>
          </cell>
          <cell r="T119">
            <v>2</v>
          </cell>
          <cell r="U119">
            <v>701</v>
          </cell>
          <cell r="V119">
            <v>0</v>
          </cell>
          <cell r="W119">
            <v>100</v>
          </cell>
          <cell r="X119">
            <v>0</v>
          </cell>
          <cell r="Y119" t="str">
            <v>cfg_itemdes_1300707</v>
          </cell>
        </row>
        <row r="119"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 t="str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1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2</v>
          </cell>
          <cell r="AY119">
            <v>1</v>
          </cell>
          <cell r="AZ119">
            <v>1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20</v>
          </cell>
          <cell r="BF119" t="str">
            <v>from_yeti_boomerang</v>
          </cell>
          <cell r="BG119">
            <v>0</v>
          </cell>
          <cell r="BH119">
            <v>0</v>
          </cell>
          <cell r="BI119">
            <v>1</v>
          </cell>
        </row>
        <row r="120">
          <cell r="A120">
            <v>1300708</v>
          </cell>
          <cell r="B120" t="str">
            <v>cfg_item_name_1300708</v>
          </cell>
          <cell r="C120" t="str">
            <v>weapon.113</v>
          </cell>
        </row>
        <row r="120">
          <cell r="E120">
            <v>3</v>
          </cell>
          <cell r="F120">
            <v>0</v>
          </cell>
          <cell r="G120">
            <v>0</v>
          </cell>
        </row>
        <row r="120">
          <cell r="I120">
            <v>0</v>
          </cell>
        </row>
        <row r="120">
          <cell r="L120">
            <v>0</v>
          </cell>
          <cell r="M120">
            <v>0</v>
          </cell>
        </row>
        <row r="120">
          <cell r="P120">
            <v>0.4</v>
          </cell>
          <cell r="Q120">
            <v>27</v>
          </cell>
          <cell r="R120">
            <v>2</v>
          </cell>
          <cell r="S120">
            <v>1</v>
          </cell>
          <cell r="T120">
            <v>2</v>
          </cell>
          <cell r="U120">
            <v>203</v>
          </cell>
          <cell r="V120">
            <v>0</v>
          </cell>
          <cell r="W120">
            <v>100</v>
          </cell>
          <cell r="X120">
            <v>0</v>
          </cell>
          <cell r="Y120" t="str">
            <v>cfg_itemdes_1300708</v>
          </cell>
        </row>
        <row r="120">
          <cell r="AB120">
            <v>1</v>
          </cell>
          <cell r="AC120">
            <v>0</v>
          </cell>
          <cell r="AD120">
            <v>0</v>
          </cell>
          <cell r="AE120">
            <v>0</v>
          </cell>
          <cell r="AF120" t="str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1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2</v>
          </cell>
          <cell r="AY120">
            <v>1</v>
          </cell>
          <cell r="AZ120">
            <v>1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20</v>
          </cell>
          <cell r="BF120" t="str">
            <v>from_icey_hand</v>
          </cell>
          <cell r="BG120">
            <v>0</v>
          </cell>
          <cell r="BH120">
            <v>0</v>
          </cell>
          <cell r="BI120">
            <v>1</v>
          </cell>
        </row>
        <row r="121">
          <cell r="A121">
            <v>1300709</v>
          </cell>
          <cell r="B121" t="str">
            <v>cfg_item_name_1300709</v>
          </cell>
          <cell r="C121" t="str">
            <v>weapon.114</v>
          </cell>
        </row>
        <row r="121">
          <cell r="E121">
            <v>3</v>
          </cell>
          <cell r="F121">
            <v>0</v>
          </cell>
          <cell r="G121">
            <v>0</v>
          </cell>
        </row>
        <row r="121">
          <cell r="I121">
            <v>0</v>
          </cell>
        </row>
        <row r="121">
          <cell r="L121">
            <v>0</v>
          </cell>
          <cell r="M121">
            <v>0</v>
          </cell>
        </row>
        <row r="121">
          <cell r="P121">
            <v>0.4</v>
          </cell>
          <cell r="Q121">
            <v>23</v>
          </cell>
          <cell r="R121">
            <v>2</v>
          </cell>
          <cell r="S121">
            <v>1</v>
          </cell>
          <cell r="T121">
            <v>2</v>
          </cell>
          <cell r="U121">
            <v>201</v>
          </cell>
          <cell r="V121">
            <v>0</v>
          </cell>
          <cell r="W121">
            <v>100</v>
          </cell>
          <cell r="X121">
            <v>0</v>
          </cell>
          <cell r="Y121" t="str">
            <v>cfg_itemdes_1300709</v>
          </cell>
        </row>
        <row r="121">
          <cell r="AB121">
            <v>1</v>
          </cell>
          <cell r="AC121">
            <v>0</v>
          </cell>
          <cell r="AD121">
            <v>0</v>
          </cell>
          <cell r="AE121">
            <v>0</v>
          </cell>
          <cell r="AF121" t="str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1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2</v>
          </cell>
          <cell r="AY121">
            <v>1</v>
          </cell>
          <cell r="AZ121">
            <v>1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20</v>
          </cell>
          <cell r="BF121" t="str">
            <v>from_ice_stiletto</v>
          </cell>
          <cell r="BG121">
            <v>0</v>
          </cell>
          <cell r="BH121">
            <v>0</v>
          </cell>
          <cell r="BI121">
            <v>1</v>
          </cell>
        </row>
        <row r="122">
          <cell r="A122">
            <v>1300710</v>
          </cell>
          <cell r="B122" t="str">
            <v>cfg_item_name_1300710</v>
          </cell>
          <cell r="C122" t="str">
            <v>weapon.115</v>
          </cell>
        </row>
        <row r="122">
          <cell r="E122">
            <v>3</v>
          </cell>
          <cell r="F122">
            <v>0</v>
          </cell>
          <cell r="G122">
            <v>0</v>
          </cell>
        </row>
        <row r="122">
          <cell r="I122">
            <v>0</v>
          </cell>
        </row>
        <row r="122">
          <cell r="L122">
            <v>0</v>
          </cell>
          <cell r="M122">
            <v>0</v>
          </cell>
        </row>
        <row r="122">
          <cell r="P122">
            <v>0.4</v>
          </cell>
          <cell r="Q122">
            <v>25</v>
          </cell>
          <cell r="R122">
            <v>2</v>
          </cell>
          <cell r="S122">
            <v>1</v>
          </cell>
          <cell r="T122">
            <v>2</v>
          </cell>
          <cell r="U122">
            <v>201</v>
          </cell>
          <cell r="V122">
            <v>0</v>
          </cell>
          <cell r="W122">
            <v>100</v>
          </cell>
          <cell r="X122">
            <v>0</v>
          </cell>
          <cell r="Y122" t="str">
            <v>cfg_itemdes_1300710</v>
          </cell>
        </row>
        <row r="122">
          <cell r="AB122">
            <v>1</v>
          </cell>
          <cell r="AC122">
            <v>0</v>
          </cell>
          <cell r="AD122">
            <v>0</v>
          </cell>
          <cell r="AE122">
            <v>0</v>
          </cell>
          <cell r="AF122" t="str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1</v>
          </cell>
          <cell r="AS122">
            <v>1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2</v>
          </cell>
          <cell r="AY122">
            <v>1</v>
          </cell>
          <cell r="AZ122">
            <v>1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20</v>
          </cell>
        </row>
        <row r="122">
          <cell r="BG122">
            <v>0</v>
          </cell>
          <cell r="BH122">
            <v>0</v>
          </cell>
          <cell r="BI122">
            <v>1</v>
          </cell>
        </row>
        <row r="123">
          <cell r="A123">
            <v>1300711</v>
          </cell>
          <cell r="B123" t="str">
            <v>cfg_item_name_1300711</v>
          </cell>
          <cell r="C123" t="str">
            <v>weapon.116</v>
          </cell>
        </row>
        <row r="123">
          <cell r="E123">
            <v>3</v>
          </cell>
          <cell r="F123">
            <v>0</v>
          </cell>
          <cell r="G123">
            <v>0</v>
          </cell>
        </row>
        <row r="123">
          <cell r="I123">
            <v>0</v>
          </cell>
        </row>
        <row r="123">
          <cell r="L123">
            <v>0</v>
          </cell>
          <cell r="M123">
            <v>0</v>
          </cell>
        </row>
        <row r="123">
          <cell r="P123">
            <v>0.4</v>
          </cell>
          <cell r="Q123">
            <v>20</v>
          </cell>
          <cell r="R123">
            <v>2</v>
          </cell>
          <cell r="S123">
            <v>1</v>
          </cell>
          <cell r="T123">
            <v>2</v>
          </cell>
          <cell r="U123">
            <v>203</v>
          </cell>
          <cell r="V123">
            <v>0</v>
          </cell>
          <cell r="W123">
            <v>100</v>
          </cell>
          <cell r="X123">
            <v>0</v>
          </cell>
          <cell r="Y123" t="str">
            <v>cfg_itemdes_1300711</v>
          </cell>
        </row>
        <row r="123">
          <cell r="AB123">
            <v>1</v>
          </cell>
          <cell r="AC123">
            <v>0</v>
          </cell>
          <cell r="AD123">
            <v>0</v>
          </cell>
          <cell r="AE123">
            <v>0</v>
          </cell>
          <cell r="AF123" t="str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1</v>
          </cell>
          <cell r="AS123">
            <v>1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2</v>
          </cell>
          <cell r="AY123">
            <v>1</v>
          </cell>
          <cell r="AZ123">
            <v>1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20</v>
          </cell>
          <cell r="BF123" t="str">
            <v>from_winter_staff</v>
          </cell>
          <cell r="BG123">
            <v>0</v>
          </cell>
          <cell r="BH123">
            <v>0</v>
          </cell>
          <cell r="BI123">
            <v>1</v>
          </cell>
        </row>
        <row r="124">
          <cell r="A124">
            <v>1300712</v>
          </cell>
          <cell r="B124" t="str">
            <v>cfg_item_name_1300712</v>
          </cell>
          <cell r="C124" t="str">
            <v>weapon.117</v>
          </cell>
        </row>
        <row r="124">
          <cell r="E124">
            <v>3</v>
          </cell>
          <cell r="F124">
            <v>0</v>
          </cell>
          <cell r="G124">
            <v>0</v>
          </cell>
        </row>
        <row r="124">
          <cell r="I124">
            <v>0</v>
          </cell>
        </row>
        <row r="124">
          <cell r="L124">
            <v>0</v>
          </cell>
          <cell r="M124">
            <v>0</v>
          </cell>
        </row>
        <row r="124">
          <cell r="P124">
            <v>0.4</v>
          </cell>
          <cell r="Q124">
            <v>30</v>
          </cell>
          <cell r="R124">
            <v>2</v>
          </cell>
          <cell r="S124">
            <v>1</v>
          </cell>
          <cell r="T124">
            <v>2</v>
          </cell>
          <cell r="U124">
            <v>202</v>
          </cell>
          <cell r="V124">
            <v>0</v>
          </cell>
          <cell r="W124">
            <v>100</v>
          </cell>
          <cell r="X124">
            <v>0</v>
          </cell>
          <cell r="Y124" t="str">
            <v>cfg_itemdes_1300712</v>
          </cell>
        </row>
        <row r="124">
          <cell r="AB124">
            <v>1</v>
          </cell>
          <cell r="AC124">
            <v>0</v>
          </cell>
          <cell r="AD124">
            <v>0</v>
          </cell>
          <cell r="AE124">
            <v>0</v>
          </cell>
          <cell r="AF124" t="str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1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2</v>
          </cell>
          <cell r="AY124">
            <v>1</v>
          </cell>
          <cell r="AZ124">
            <v>1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20</v>
          </cell>
          <cell r="BF124" t="str">
            <v>from_water_launcher</v>
          </cell>
          <cell r="BG124">
            <v>0</v>
          </cell>
          <cell r="BH124">
            <v>0</v>
          </cell>
          <cell r="BI124">
            <v>1</v>
          </cell>
        </row>
        <row r="125">
          <cell r="A125">
            <v>1300801</v>
          </cell>
          <cell r="B125" t="str">
            <v>cfg_item_name_1300801</v>
          </cell>
          <cell r="C125" t="str">
            <v>weapon.8</v>
          </cell>
        </row>
        <row r="125">
          <cell r="E125">
            <v>3</v>
          </cell>
          <cell r="F125">
            <v>0</v>
          </cell>
          <cell r="G125">
            <v>0</v>
          </cell>
        </row>
        <row r="125">
          <cell r="I125">
            <v>0</v>
          </cell>
        </row>
        <row r="125">
          <cell r="L125">
            <v>0</v>
          </cell>
          <cell r="M125">
            <v>0</v>
          </cell>
        </row>
        <row r="125">
          <cell r="P125">
            <v>0.4</v>
          </cell>
          <cell r="Q125">
            <v>15</v>
          </cell>
          <cell r="R125">
            <v>2</v>
          </cell>
          <cell r="S125">
            <v>1</v>
          </cell>
          <cell r="T125">
            <v>2</v>
          </cell>
          <cell r="U125">
            <v>202</v>
          </cell>
          <cell r="V125">
            <v>0</v>
          </cell>
          <cell r="W125">
            <v>100</v>
          </cell>
          <cell r="X125">
            <v>0</v>
          </cell>
          <cell r="Y125" t="str">
            <v>cfg_itemdes_1300801</v>
          </cell>
        </row>
        <row r="125">
          <cell r="AB125">
            <v>1</v>
          </cell>
          <cell r="AC125">
            <v>0</v>
          </cell>
          <cell r="AD125">
            <v>0</v>
          </cell>
          <cell r="AE125">
            <v>0</v>
          </cell>
          <cell r="AF125" t="str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1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2</v>
          </cell>
          <cell r="AY125">
            <v>1</v>
          </cell>
          <cell r="AZ125">
            <v>1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20</v>
          </cell>
          <cell r="BF125" t="str">
            <v>from_ice_bow</v>
          </cell>
          <cell r="BG125">
            <v>0</v>
          </cell>
          <cell r="BH125">
            <v>0</v>
          </cell>
          <cell r="BI125">
            <v>1</v>
          </cell>
        </row>
        <row r="126">
          <cell r="A126">
            <v>1300802</v>
          </cell>
          <cell r="B126" t="str">
            <v>cfg_item_name_1300802</v>
          </cell>
          <cell r="C126" t="str">
            <v>weapon.9</v>
          </cell>
        </row>
        <row r="126">
          <cell r="E126">
            <v>3</v>
          </cell>
          <cell r="F126">
            <v>0</v>
          </cell>
          <cell r="G126">
            <v>0</v>
          </cell>
        </row>
        <row r="126">
          <cell r="I126">
            <v>0</v>
          </cell>
        </row>
        <row r="126">
          <cell r="L126">
            <v>0</v>
          </cell>
          <cell r="M126">
            <v>0</v>
          </cell>
        </row>
        <row r="126">
          <cell r="P126">
            <v>0.4</v>
          </cell>
          <cell r="Q126">
            <v>20</v>
          </cell>
          <cell r="R126">
            <v>2</v>
          </cell>
          <cell r="S126">
            <v>1</v>
          </cell>
          <cell r="T126">
            <v>2</v>
          </cell>
          <cell r="U126">
            <v>201</v>
          </cell>
          <cell r="V126">
            <v>0</v>
          </cell>
          <cell r="W126">
            <v>100</v>
          </cell>
          <cell r="X126">
            <v>0</v>
          </cell>
          <cell r="Y126" t="str">
            <v>cfg_itemdes_1300802</v>
          </cell>
        </row>
        <row r="126">
          <cell r="AB126">
            <v>1</v>
          </cell>
          <cell r="AC126">
            <v>0</v>
          </cell>
          <cell r="AD126">
            <v>0</v>
          </cell>
          <cell r="AE126">
            <v>0</v>
          </cell>
          <cell r="AF126" t="str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1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2</v>
          </cell>
          <cell r="AY126">
            <v>1</v>
          </cell>
          <cell r="AZ126">
            <v>1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20</v>
          </cell>
          <cell r="BF126" t="str">
            <v>from_lizard_blade</v>
          </cell>
          <cell r="BG126">
            <v>0</v>
          </cell>
          <cell r="BH126">
            <v>0</v>
          </cell>
          <cell r="BI126">
            <v>1</v>
          </cell>
        </row>
        <row r="127">
          <cell r="A127">
            <v>1300803</v>
          </cell>
          <cell r="B127" t="str">
            <v>cfg_item_name_1300803</v>
          </cell>
          <cell r="C127" t="str">
            <v>weapon.10</v>
          </cell>
        </row>
        <row r="127">
          <cell r="E127">
            <v>3</v>
          </cell>
          <cell r="F127">
            <v>0</v>
          </cell>
          <cell r="G127">
            <v>0</v>
          </cell>
        </row>
        <row r="127">
          <cell r="I127">
            <v>0</v>
          </cell>
        </row>
        <row r="127">
          <cell r="L127">
            <v>0</v>
          </cell>
          <cell r="M127">
            <v>0</v>
          </cell>
        </row>
        <row r="127">
          <cell r="P127">
            <v>0.4</v>
          </cell>
          <cell r="Q127">
            <v>25</v>
          </cell>
          <cell r="R127">
            <v>2</v>
          </cell>
          <cell r="S127">
            <v>1</v>
          </cell>
          <cell r="T127">
            <v>2</v>
          </cell>
          <cell r="U127">
            <v>202</v>
          </cell>
          <cell r="V127">
            <v>0</v>
          </cell>
          <cell r="W127">
            <v>100</v>
          </cell>
          <cell r="X127">
            <v>0</v>
          </cell>
          <cell r="Y127" t="str">
            <v>cfg_itemdes_1300803</v>
          </cell>
        </row>
        <row r="127">
          <cell r="AB127">
            <v>1</v>
          </cell>
          <cell r="AC127">
            <v>0</v>
          </cell>
          <cell r="AD127">
            <v>0</v>
          </cell>
          <cell r="AE127">
            <v>0</v>
          </cell>
          <cell r="AF127" t="str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1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2</v>
          </cell>
          <cell r="AY127">
            <v>1</v>
          </cell>
          <cell r="AZ127">
            <v>1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20</v>
          </cell>
          <cell r="BF127" t="str">
            <v>from_poison_watergun</v>
          </cell>
          <cell r="BG127">
            <v>0</v>
          </cell>
          <cell r="BH127">
            <v>0</v>
          </cell>
          <cell r="BI127">
            <v>1</v>
          </cell>
        </row>
        <row r="128">
          <cell r="A128">
            <v>1300804</v>
          </cell>
          <cell r="B128" t="str">
            <v>cfg_item_name_1300804</v>
          </cell>
          <cell r="C128" t="str">
            <v>weapon.11</v>
          </cell>
        </row>
        <row r="128">
          <cell r="E128">
            <v>3</v>
          </cell>
          <cell r="F128">
            <v>0</v>
          </cell>
          <cell r="G128">
            <v>0</v>
          </cell>
        </row>
        <row r="128">
          <cell r="I128">
            <v>0</v>
          </cell>
        </row>
        <row r="128">
          <cell r="L128">
            <v>0</v>
          </cell>
          <cell r="M128">
            <v>0</v>
          </cell>
        </row>
        <row r="128">
          <cell r="P128">
            <v>0.4</v>
          </cell>
          <cell r="Q128">
            <v>20</v>
          </cell>
          <cell r="R128">
            <v>2</v>
          </cell>
          <cell r="S128">
            <v>1</v>
          </cell>
          <cell r="T128">
            <v>2</v>
          </cell>
          <cell r="U128">
            <v>203</v>
          </cell>
          <cell r="V128">
            <v>0</v>
          </cell>
          <cell r="W128">
            <v>100</v>
          </cell>
          <cell r="X128">
            <v>0</v>
          </cell>
          <cell r="Y128" t="str">
            <v>cfg_itemdes_1300804</v>
          </cell>
        </row>
        <row r="128">
          <cell r="AB128">
            <v>1</v>
          </cell>
          <cell r="AC128">
            <v>0</v>
          </cell>
          <cell r="AD128">
            <v>0</v>
          </cell>
          <cell r="AE128">
            <v>0</v>
          </cell>
          <cell r="AF128" t="str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1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2</v>
          </cell>
          <cell r="AY128">
            <v>1</v>
          </cell>
          <cell r="AZ128">
            <v>1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20</v>
          </cell>
          <cell r="BF128" t="str">
            <v>from_spirit_eye</v>
          </cell>
          <cell r="BG128">
            <v>0</v>
          </cell>
          <cell r="BH128">
            <v>0</v>
          </cell>
          <cell r="BI128">
            <v>1</v>
          </cell>
        </row>
        <row r="129">
          <cell r="A129">
            <v>1300805</v>
          </cell>
          <cell r="B129" t="str">
            <v>cfg_item_name_1300805</v>
          </cell>
          <cell r="C129" t="str">
            <v>weapon.12</v>
          </cell>
        </row>
        <row r="129">
          <cell r="E129">
            <v>3</v>
          </cell>
          <cell r="F129">
            <v>0</v>
          </cell>
          <cell r="G129">
            <v>0</v>
          </cell>
        </row>
        <row r="129">
          <cell r="I129">
            <v>0</v>
          </cell>
        </row>
        <row r="129">
          <cell r="L129">
            <v>0</v>
          </cell>
          <cell r="M129">
            <v>0</v>
          </cell>
        </row>
        <row r="129">
          <cell r="P129">
            <v>0.4</v>
          </cell>
          <cell r="Q129">
            <v>18</v>
          </cell>
          <cell r="R129">
            <v>2</v>
          </cell>
          <cell r="S129">
            <v>1</v>
          </cell>
          <cell r="T129">
            <v>2</v>
          </cell>
          <cell r="U129">
            <v>202</v>
          </cell>
          <cell r="V129">
            <v>0</v>
          </cell>
          <cell r="W129">
            <v>100</v>
          </cell>
          <cell r="X129">
            <v>0</v>
          </cell>
          <cell r="Y129" t="str">
            <v>cfg_itemdes_1300805</v>
          </cell>
        </row>
        <row r="129">
          <cell r="AB129">
            <v>1</v>
          </cell>
          <cell r="AC129">
            <v>0</v>
          </cell>
          <cell r="AD129">
            <v>0</v>
          </cell>
          <cell r="AE129">
            <v>0</v>
          </cell>
          <cell r="AF129" t="str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1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2</v>
          </cell>
          <cell r="AY129">
            <v>1</v>
          </cell>
          <cell r="AZ129">
            <v>1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20</v>
          </cell>
          <cell r="BF129" t="str">
            <v>from_gas_bomb</v>
          </cell>
          <cell r="BG129">
            <v>0</v>
          </cell>
          <cell r="BH129">
            <v>0</v>
          </cell>
          <cell r="BI129">
            <v>1</v>
          </cell>
        </row>
        <row r="130">
          <cell r="A130">
            <v>1300901</v>
          </cell>
          <cell r="B130" t="str">
            <v>cfg_item_name_1300901</v>
          </cell>
          <cell r="C130" t="str">
            <v>weapon.18</v>
          </cell>
        </row>
        <row r="130">
          <cell r="E130">
            <v>3</v>
          </cell>
          <cell r="F130">
            <v>0</v>
          </cell>
          <cell r="G130">
            <v>0</v>
          </cell>
        </row>
        <row r="130">
          <cell r="I130">
            <v>0</v>
          </cell>
        </row>
        <row r="130">
          <cell r="L130">
            <v>0</v>
          </cell>
          <cell r="M130">
            <v>0</v>
          </cell>
        </row>
        <row r="130">
          <cell r="P130">
            <v>0.4</v>
          </cell>
          <cell r="Q130">
            <v>1</v>
          </cell>
          <cell r="R130">
            <v>2</v>
          </cell>
          <cell r="S130">
            <v>1</v>
          </cell>
          <cell r="T130">
            <v>2</v>
          </cell>
          <cell r="U130">
            <v>201</v>
          </cell>
          <cell r="V130">
            <v>0</v>
          </cell>
          <cell r="W130">
            <v>100</v>
          </cell>
          <cell r="X130">
            <v>0</v>
          </cell>
          <cell r="Y130" t="str">
            <v>cfg_itemdes_1300901</v>
          </cell>
        </row>
        <row r="130">
          <cell r="AB130">
            <v>1</v>
          </cell>
          <cell r="AC130">
            <v>0</v>
          </cell>
          <cell r="AD130">
            <v>0</v>
          </cell>
          <cell r="AE130">
            <v>0</v>
          </cell>
          <cell r="AF130" t="str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</v>
          </cell>
          <cell r="AS130">
            <v>1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2</v>
          </cell>
          <cell r="AY130">
            <v>1</v>
          </cell>
          <cell r="AZ130">
            <v>1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20</v>
          </cell>
          <cell r="BF130" t="str">
            <v>from_carrion_tooth</v>
          </cell>
          <cell r="BG130">
            <v>0</v>
          </cell>
          <cell r="BH130">
            <v>0</v>
          </cell>
          <cell r="BI130">
            <v>1</v>
          </cell>
        </row>
        <row r="131">
          <cell r="A131">
            <v>1300902</v>
          </cell>
          <cell r="B131" t="str">
            <v>cfg_item_name_1300902</v>
          </cell>
          <cell r="C131" t="str">
            <v>weapon.19</v>
          </cell>
        </row>
        <row r="131">
          <cell r="E131">
            <v>3</v>
          </cell>
          <cell r="F131">
            <v>0</v>
          </cell>
          <cell r="G131">
            <v>0</v>
          </cell>
        </row>
        <row r="131">
          <cell r="I131">
            <v>0</v>
          </cell>
        </row>
        <row r="131">
          <cell r="L131">
            <v>0</v>
          </cell>
          <cell r="M131">
            <v>0</v>
          </cell>
        </row>
        <row r="131">
          <cell r="P131">
            <v>0.4</v>
          </cell>
          <cell r="Q131">
            <v>25</v>
          </cell>
          <cell r="R131">
            <v>2</v>
          </cell>
          <cell r="S131">
            <v>1</v>
          </cell>
          <cell r="T131">
            <v>2</v>
          </cell>
          <cell r="U131">
            <v>201</v>
          </cell>
          <cell r="V131">
            <v>0</v>
          </cell>
          <cell r="W131">
            <v>100</v>
          </cell>
          <cell r="X131">
            <v>0</v>
          </cell>
          <cell r="Y131" t="str">
            <v>cfg_itemdes_1300902</v>
          </cell>
        </row>
        <row r="131">
          <cell r="AB131">
            <v>1</v>
          </cell>
          <cell r="AC131">
            <v>0</v>
          </cell>
          <cell r="AD131">
            <v>0</v>
          </cell>
          <cell r="AE131">
            <v>0</v>
          </cell>
          <cell r="AF131" t="str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1</v>
          </cell>
          <cell r="AS131">
            <v>1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2</v>
          </cell>
          <cell r="AY131">
            <v>1</v>
          </cell>
          <cell r="AZ131">
            <v>1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20</v>
          </cell>
          <cell r="BF131" t="str">
            <v>from_gug_hook</v>
          </cell>
          <cell r="BG131">
            <v>0</v>
          </cell>
          <cell r="BH131">
            <v>0</v>
          </cell>
          <cell r="BI131">
            <v>1</v>
          </cell>
        </row>
        <row r="132">
          <cell r="A132">
            <v>1300903</v>
          </cell>
          <cell r="B132" t="str">
            <v>cfg_item_name_1300903</v>
          </cell>
          <cell r="C132" t="str">
            <v>weapon.20</v>
          </cell>
        </row>
        <row r="132">
          <cell r="E132">
            <v>3</v>
          </cell>
          <cell r="F132">
            <v>0</v>
          </cell>
          <cell r="G132">
            <v>0</v>
          </cell>
        </row>
        <row r="132">
          <cell r="I132">
            <v>0</v>
          </cell>
        </row>
        <row r="132">
          <cell r="L132">
            <v>0</v>
          </cell>
          <cell r="M132">
            <v>0</v>
          </cell>
        </row>
        <row r="132">
          <cell r="P132">
            <v>0.4</v>
          </cell>
          <cell r="Q132">
            <v>25</v>
          </cell>
          <cell r="R132">
            <v>2</v>
          </cell>
          <cell r="S132">
            <v>1</v>
          </cell>
          <cell r="T132">
            <v>2</v>
          </cell>
          <cell r="U132">
            <v>202</v>
          </cell>
          <cell r="V132">
            <v>0</v>
          </cell>
          <cell r="W132">
            <v>100</v>
          </cell>
          <cell r="X132">
            <v>0</v>
          </cell>
          <cell r="Y132" t="str">
            <v>cfg_itemdes_1300903</v>
          </cell>
        </row>
        <row r="132">
          <cell r="AB132">
            <v>1</v>
          </cell>
          <cell r="AC132">
            <v>0</v>
          </cell>
          <cell r="AD132">
            <v>0</v>
          </cell>
          <cell r="AE132">
            <v>0</v>
          </cell>
          <cell r="AF132" t="str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1</v>
          </cell>
          <cell r="AS132">
            <v>1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2</v>
          </cell>
          <cell r="AY132">
            <v>1</v>
          </cell>
          <cell r="AZ132">
            <v>1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20</v>
          </cell>
          <cell r="BF132" t="str">
            <v>from_filthy_bow</v>
          </cell>
          <cell r="BG132">
            <v>0</v>
          </cell>
          <cell r="BH132">
            <v>0</v>
          </cell>
          <cell r="BI132">
            <v>1</v>
          </cell>
        </row>
        <row r="133">
          <cell r="A133">
            <v>1300904</v>
          </cell>
          <cell r="B133" t="str">
            <v>cfg_item_name_1300904</v>
          </cell>
          <cell r="C133" t="str">
            <v>weapon.21</v>
          </cell>
        </row>
        <row r="133">
          <cell r="E133">
            <v>3</v>
          </cell>
          <cell r="F133">
            <v>0</v>
          </cell>
          <cell r="G133">
            <v>0</v>
          </cell>
        </row>
        <row r="133">
          <cell r="I133">
            <v>0</v>
          </cell>
        </row>
        <row r="133">
          <cell r="L133">
            <v>0</v>
          </cell>
          <cell r="M133">
            <v>0</v>
          </cell>
        </row>
        <row r="133">
          <cell r="P133">
            <v>0.4</v>
          </cell>
          <cell r="Q133">
            <v>25</v>
          </cell>
          <cell r="R133">
            <v>2</v>
          </cell>
          <cell r="S133">
            <v>1</v>
          </cell>
          <cell r="T133">
            <v>2</v>
          </cell>
          <cell r="U133">
            <v>202</v>
          </cell>
          <cell r="V133">
            <v>0</v>
          </cell>
          <cell r="W133">
            <v>100</v>
          </cell>
          <cell r="X133">
            <v>0</v>
          </cell>
          <cell r="Y133" t="str">
            <v>cfg_itemdes_1300904</v>
          </cell>
        </row>
        <row r="133">
          <cell r="AB133">
            <v>1</v>
          </cell>
          <cell r="AC133">
            <v>0</v>
          </cell>
          <cell r="AD133">
            <v>0</v>
          </cell>
          <cell r="AE133">
            <v>0</v>
          </cell>
          <cell r="AF133" t="str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1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2</v>
          </cell>
          <cell r="AY133">
            <v>1</v>
          </cell>
          <cell r="AZ133">
            <v>1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20</v>
          </cell>
          <cell r="BF133" t="str">
            <v>from_muddy_cannon</v>
          </cell>
          <cell r="BG133">
            <v>0</v>
          </cell>
          <cell r="BH133">
            <v>0</v>
          </cell>
          <cell r="BI133">
            <v>1</v>
          </cell>
        </row>
        <row r="134">
          <cell r="A134">
            <v>1301001</v>
          </cell>
          <cell r="B134" t="str">
            <v>cfg_item_name_1301001</v>
          </cell>
          <cell r="C134" t="str">
            <v>weapon.50</v>
          </cell>
        </row>
        <row r="134">
          <cell r="E134">
            <v>3</v>
          </cell>
          <cell r="F134">
            <v>0</v>
          </cell>
          <cell r="G134">
            <v>0</v>
          </cell>
        </row>
        <row r="134">
          <cell r="I134">
            <v>0</v>
          </cell>
        </row>
        <row r="134">
          <cell r="L134">
            <v>0</v>
          </cell>
          <cell r="M134">
            <v>0</v>
          </cell>
        </row>
        <row r="134">
          <cell r="P134">
            <v>0.4</v>
          </cell>
          <cell r="Q134">
            <v>1</v>
          </cell>
          <cell r="R134">
            <v>2</v>
          </cell>
          <cell r="S134">
            <v>1</v>
          </cell>
          <cell r="T134">
            <v>2</v>
          </cell>
          <cell r="U134">
            <v>201</v>
          </cell>
          <cell r="V134">
            <v>0</v>
          </cell>
          <cell r="W134">
            <v>100</v>
          </cell>
          <cell r="X134">
            <v>0</v>
          </cell>
          <cell r="Y134" t="str">
            <v>cfg_itemdes_1301001</v>
          </cell>
        </row>
        <row r="134"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 t="str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1</v>
          </cell>
          <cell r="AS134">
            <v>1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2</v>
          </cell>
          <cell r="AY134">
            <v>1</v>
          </cell>
          <cell r="AZ134">
            <v>1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20</v>
          </cell>
        </row>
        <row r="134">
          <cell r="BG134">
            <v>0</v>
          </cell>
          <cell r="BH134">
            <v>0</v>
          </cell>
          <cell r="BI134">
            <v>1</v>
          </cell>
        </row>
        <row r="135">
          <cell r="A135">
            <v>1301002</v>
          </cell>
          <cell r="B135" t="str">
            <v>cfg_item_name_1301002</v>
          </cell>
          <cell r="C135" t="str">
            <v>weapon.51</v>
          </cell>
        </row>
        <row r="135">
          <cell r="E135">
            <v>3</v>
          </cell>
          <cell r="F135">
            <v>0</v>
          </cell>
          <cell r="G135">
            <v>0</v>
          </cell>
        </row>
        <row r="135">
          <cell r="I135">
            <v>0</v>
          </cell>
        </row>
        <row r="135">
          <cell r="L135">
            <v>0</v>
          </cell>
          <cell r="M135">
            <v>0</v>
          </cell>
        </row>
        <row r="135">
          <cell r="P135">
            <v>0.4</v>
          </cell>
          <cell r="Q135">
            <v>30</v>
          </cell>
          <cell r="R135">
            <v>2</v>
          </cell>
          <cell r="S135">
            <v>1</v>
          </cell>
          <cell r="T135">
            <v>2</v>
          </cell>
          <cell r="U135">
            <v>202</v>
          </cell>
          <cell r="V135">
            <v>0</v>
          </cell>
          <cell r="W135">
            <v>100</v>
          </cell>
          <cell r="X135">
            <v>0</v>
          </cell>
          <cell r="Y135" t="str">
            <v>cfg_itemdes_1301002</v>
          </cell>
        </row>
        <row r="135">
          <cell r="AB135">
            <v>1</v>
          </cell>
          <cell r="AC135">
            <v>0</v>
          </cell>
          <cell r="AD135">
            <v>0</v>
          </cell>
          <cell r="AE135">
            <v>0</v>
          </cell>
          <cell r="AF135" t="str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1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2</v>
          </cell>
          <cell r="AY135">
            <v>1</v>
          </cell>
          <cell r="AZ135">
            <v>1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20</v>
          </cell>
          <cell r="BF135" t="str">
            <v>from_aboriginal_bow</v>
          </cell>
          <cell r="BG135">
            <v>0</v>
          </cell>
          <cell r="BH135">
            <v>0</v>
          </cell>
          <cell r="BI135">
            <v>1</v>
          </cell>
        </row>
        <row r="136">
          <cell r="A136">
            <v>1301003</v>
          </cell>
          <cell r="B136" t="str">
            <v>cfg_item_name_1301003</v>
          </cell>
          <cell r="C136" t="str">
            <v>weapon.52</v>
          </cell>
        </row>
        <row r="136">
          <cell r="E136">
            <v>3</v>
          </cell>
          <cell r="F136">
            <v>0</v>
          </cell>
          <cell r="G136">
            <v>0</v>
          </cell>
        </row>
        <row r="136">
          <cell r="I136">
            <v>0</v>
          </cell>
        </row>
        <row r="136">
          <cell r="L136">
            <v>0</v>
          </cell>
          <cell r="M136">
            <v>0</v>
          </cell>
        </row>
        <row r="136">
          <cell r="P136">
            <v>0.4</v>
          </cell>
          <cell r="Q136">
            <v>15</v>
          </cell>
          <cell r="R136">
            <v>2</v>
          </cell>
          <cell r="S136">
            <v>1</v>
          </cell>
          <cell r="T136">
            <v>2</v>
          </cell>
          <cell r="U136">
            <v>203</v>
          </cell>
          <cell r="V136">
            <v>0</v>
          </cell>
          <cell r="W136">
            <v>100</v>
          </cell>
          <cell r="X136">
            <v>0</v>
          </cell>
          <cell r="Y136" t="str">
            <v>cfg_itemdes_1301003</v>
          </cell>
        </row>
        <row r="136">
          <cell r="AB136">
            <v>1</v>
          </cell>
          <cell r="AC136">
            <v>0</v>
          </cell>
          <cell r="AD136">
            <v>0</v>
          </cell>
          <cell r="AE136">
            <v>0</v>
          </cell>
          <cell r="AF136" t="str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1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2</v>
          </cell>
          <cell r="AY136">
            <v>1</v>
          </cell>
          <cell r="AZ136">
            <v>1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20</v>
          </cell>
          <cell r="BF136" t="str">
            <v>from_voodoo_doll</v>
          </cell>
          <cell r="BG136">
            <v>0</v>
          </cell>
          <cell r="BH136">
            <v>0</v>
          </cell>
          <cell r="BI136">
            <v>1</v>
          </cell>
        </row>
        <row r="137">
          <cell r="A137">
            <v>1301004</v>
          </cell>
          <cell r="B137" t="str">
            <v>cfg_item_name_1301004</v>
          </cell>
          <cell r="C137" t="str">
            <v>weapon.53</v>
          </cell>
        </row>
        <row r="137">
          <cell r="E137">
            <v>3</v>
          </cell>
          <cell r="F137">
            <v>0</v>
          </cell>
          <cell r="G137">
            <v>0</v>
          </cell>
        </row>
        <row r="137">
          <cell r="I137">
            <v>0</v>
          </cell>
        </row>
        <row r="137">
          <cell r="L137">
            <v>0</v>
          </cell>
          <cell r="M137">
            <v>0</v>
          </cell>
        </row>
        <row r="137">
          <cell r="P137">
            <v>0.4</v>
          </cell>
          <cell r="Q137">
            <v>15</v>
          </cell>
          <cell r="R137">
            <v>2</v>
          </cell>
          <cell r="S137">
            <v>1</v>
          </cell>
          <cell r="T137">
            <v>2</v>
          </cell>
          <cell r="U137">
            <v>203</v>
          </cell>
          <cell r="V137">
            <v>0</v>
          </cell>
          <cell r="W137">
            <v>100</v>
          </cell>
          <cell r="X137">
            <v>0</v>
          </cell>
          <cell r="Y137" t="str">
            <v>cfg_itemdes_1301004</v>
          </cell>
        </row>
        <row r="137">
          <cell r="AB137">
            <v>1</v>
          </cell>
          <cell r="AC137">
            <v>0</v>
          </cell>
          <cell r="AD137">
            <v>0</v>
          </cell>
          <cell r="AE137">
            <v>0</v>
          </cell>
          <cell r="AF137" t="str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1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2</v>
          </cell>
          <cell r="AY137">
            <v>1</v>
          </cell>
          <cell r="AZ137">
            <v>1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20</v>
          </cell>
          <cell r="BF137" t="str">
            <v>from_worship_scepter</v>
          </cell>
          <cell r="BG137">
            <v>0</v>
          </cell>
          <cell r="BH137">
            <v>0</v>
          </cell>
          <cell r="BI137">
            <v>1</v>
          </cell>
        </row>
        <row r="138">
          <cell r="A138">
            <v>1301005</v>
          </cell>
          <cell r="B138" t="str">
            <v>cfg_item_name_1301005</v>
          </cell>
          <cell r="C138" t="str">
            <v>weapon.54</v>
          </cell>
        </row>
        <row r="138">
          <cell r="E138">
            <v>3</v>
          </cell>
          <cell r="F138">
            <v>0</v>
          </cell>
          <cell r="G138">
            <v>0</v>
          </cell>
        </row>
        <row r="138">
          <cell r="I138">
            <v>0</v>
          </cell>
        </row>
        <row r="138">
          <cell r="L138">
            <v>0</v>
          </cell>
          <cell r="M138">
            <v>0</v>
          </cell>
        </row>
        <row r="138">
          <cell r="P138">
            <v>0.4</v>
          </cell>
          <cell r="Q138">
            <v>10</v>
          </cell>
          <cell r="R138">
            <v>2</v>
          </cell>
          <cell r="S138">
            <v>1</v>
          </cell>
          <cell r="T138">
            <v>2</v>
          </cell>
          <cell r="U138">
            <v>201</v>
          </cell>
          <cell r="V138">
            <v>0</v>
          </cell>
          <cell r="W138">
            <v>100</v>
          </cell>
          <cell r="X138">
            <v>0</v>
          </cell>
          <cell r="Y138" t="str">
            <v>cfg_itemdes_1301005</v>
          </cell>
        </row>
        <row r="138"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 t="str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1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2</v>
          </cell>
          <cell r="AY138">
            <v>1</v>
          </cell>
          <cell r="AZ138">
            <v>1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20</v>
          </cell>
          <cell r="BF138" t="str">
            <v>from_numb_katar</v>
          </cell>
          <cell r="BG138">
            <v>0</v>
          </cell>
          <cell r="BH138">
            <v>0</v>
          </cell>
          <cell r="BI138">
            <v>1</v>
          </cell>
        </row>
        <row r="139">
          <cell r="A139">
            <v>1301006</v>
          </cell>
          <cell r="B139" t="str">
            <v>cfg_item_name_1301006</v>
          </cell>
          <cell r="C139" t="str">
            <v>weapon.55</v>
          </cell>
        </row>
        <row r="139">
          <cell r="E139">
            <v>3</v>
          </cell>
          <cell r="F139">
            <v>0</v>
          </cell>
          <cell r="G139">
            <v>0</v>
          </cell>
        </row>
        <row r="139">
          <cell r="I139">
            <v>0</v>
          </cell>
        </row>
        <row r="139">
          <cell r="L139">
            <v>0</v>
          </cell>
          <cell r="M139">
            <v>0</v>
          </cell>
        </row>
        <row r="139">
          <cell r="P139">
            <v>0.4</v>
          </cell>
          <cell r="Q139">
            <v>20</v>
          </cell>
          <cell r="R139">
            <v>2</v>
          </cell>
          <cell r="S139">
            <v>1</v>
          </cell>
          <cell r="T139">
            <v>2</v>
          </cell>
          <cell r="U139">
            <v>201</v>
          </cell>
          <cell r="V139">
            <v>0</v>
          </cell>
          <cell r="W139">
            <v>100</v>
          </cell>
          <cell r="X139">
            <v>0</v>
          </cell>
          <cell r="Y139" t="str">
            <v>cfg_itemdes_1301006</v>
          </cell>
        </row>
        <row r="139">
          <cell r="AB139">
            <v>1</v>
          </cell>
          <cell r="AC139">
            <v>0</v>
          </cell>
          <cell r="AD139">
            <v>0</v>
          </cell>
          <cell r="AE139">
            <v>0</v>
          </cell>
          <cell r="AF139" t="str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1</v>
          </cell>
          <cell r="AS139">
            <v>1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2</v>
          </cell>
          <cell r="AY139">
            <v>1</v>
          </cell>
          <cell r="AZ139">
            <v>1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20</v>
          </cell>
          <cell r="BF139" t="str">
            <v>from_fatal_rapier</v>
          </cell>
          <cell r="BG139">
            <v>0</v>
          </cell>
          <cell r="BH139">
            <v>0</v>
          </cell>
          <cell r="BI139">
            <v>1</v>
          </cell>
        </row>
        <row r="140">
          <cell r="A140">
            <v>1301101</v>
          </cell>
          <cell r="B140" t="str">
            <v>cfg_item_name_1301101</v>
          </cell>
          <cell r="C140" t="str">
            <v>weapon.33</v>
          </cell>
        </row>
        <row r="140">
          <cell r="E140">
            <v>3</v>
          </cell>
          <cell r="F140">
            <v>0</v>
          </cell>
          <cell r="G140">
            <v>0</v>
          </cell>
        </row>
        <row r="140">
          <cell r="I140">
            <v>0</v>
          </cell>
        </row>
        <row r="140">
          <cell r="L140">
            <v>0</v>
          </cell>
          <cell r="M140">
            <v>0</v>
          </cell>
        </row>
        <row r="140">
          <cell r="P140">
            <v>0.4</v>
          </cell>
          <cell r="Q140">
            <v>20</v>
          </cell>
          <cell r="R140">
            <v>2</v>
          </cell>
          <cell r="S140">
            <v>1</v>
          </cell>
          <cell r="T140">
            <v>2</v>
          </cell>
          <cell r="U140">
            <v>202</v>
          </cell>
          <cell r="V140">
            <v>0</v>
          </cell>
          <cell r="W140">
            <v>100</v>
          </cell>
          <cell r="X140">
            <v>0</v>
          </cell>
          <cell r="Y140" t="str">
            <v>cfg_itemdes_1301101</v>
          </cell>
        </row>
        <row r="140">
          <cell r="AB140">
            <v>1</v>
          </cell>
          <cell r="AC140">
            <v>0</v>
          </cell>
          <cell r="AD140">
            <v>0</v>
          </cell>
          <cell r="AE140">
            <v>0</v>
          </cell>
          <cell r="AF140" t="str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1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2</v>
          </cell>
          <cell r="AY140">
            <v>1</v>
          </cell>
          <cell r="AZ140">
            <v>1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20</v>
          </cell>
          <cell r="BF140" t="str">
            <v>from_seed_launcher</v>
          </cell>
          <cell r="BG140">
            <v>0</v>
          </cell>
          <cell r="BH140">
            <v>0</v>
          </cell>
          <cell r="BI140">
            <v>1</v>
          </cell>
        </row>
        <row r="141">
          <cell r="A141">
            <v>1301102</v>
          </cell>
          <cell r="B141" t="str">
            <v>cfg_item_name_1301102</v>
          </cell>
          <cell r="C141" t="str">
            <v>weapon.34</v>
          </cell>
        </row>
        <row r="141">
          <cell r="E141">
            <v>3</v>
          </cell>
          <cell r="F141">
            <v>0</v>
          </cell>
          <cell r="G141">
            <v>0</v>
          </cell>
        </row>
        <row r="141">
          <cell r="I141">
            <v>0</v>
          </cell>
        </row>
        <row r="141">
          <cell r="L141">
            <v>0</v>
          </cell>
          <cell r="M141">
            <v>0</v>
          </cell>
        </row>
        <row r="141">
          <cell r="P141">
            <v>0.4</v>
          </cell>
          <cell r="Q141">
            <v>15</v>
          </cell>
          <cell r="R141">
            <v>2</v>
          </cell>
          <cell r="S141">
            <v>1</v>
          </cell>
          <cell r="T141">
            <v>2</v>
          </cell>
          <cell r="U141">
            <v>201</v>
          </cell>
          <cell r="V141">
            <v>0</v>
          </cell>
          <cell r="W141">
            <v>100</v>
          </cell>
          <cell r="X141">
            <v>0</v>
          </cell>
          <cell r="Y141" t="str">
            <v>cfg_itemdes_1301102</v>
          </cell>
        </row>
        <row r="141"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 t="str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1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2</v>
          </cell>
          <cell r="AY141">
            <v>1</v>
          </cell>
          <cell r="AZ141">
            <v>1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20</v>
          </cell>
        </row>
        <row r="141">
          <cell r="BG141">
            <v>0</v>
          </cell>
          <cell r="BH141">
            <v>0</v>
          </cell>
          <cell r="BI141">
            <v>1</v>
          </cell>
        </row>
        <row r="142">
          <cell r="A142">
            <v>1301103</v>
          </cell>
          <cell r="B142" t="str">
            <v>cfg_item_name_1301103</v>
          </cell>
          <cell r="C142" t="str">
            <v>weapon.35</v>
          </cell>
        </row>
        <row r="142">
          <cell r="E142">
            <v>3</v>
          </cell>
          <cell r="F142">
            <v>0</v>
          </cell>
          <cell r="G142">
            <v>0</v>
          </cell>
        </row>
        <row r="142">
          <cell r="I142">
            <v>0</v>
          </cell>
        </row>
        <row r="142">
          <cell r="L142">
            <v>0</v>
          </cell>
          <cell r="M142">
            <v>0</v>
          </cell>
        </row>
        <row r="142">
          <cell r="P142">
            <v>0.4</v>
          </cell>
          <cell r="Q142">
            <v>20</v>
          </cell>
          <cell r="R142">
            <v>2</v>
          </cell>
          <cell r="S142">
            <v>1</v>
          </cell>
          <cell r="T142">
            <v>2</v>
          </cell>
          <cell r="U142">
            <v>202</v>
          </cell>
          <cell r="V142">
            <v>0</v>
          </cell>
          <cell r="W142">
            <v>100</v>
          </cell>
          <cell r="X142">
            <v>0</v>
          </cell>
          <cell r="Y142" t="str">
            <v>cfg_itemdes_1301103</v>
          </cell>
        </row>
        <row r="142">
          <cell r="AB142">
            <v>1</v>
          </cell>
          <cell r="AC142">
            <v>0</v>
          </cell>
          <cell r="AD142">
            <v>0</v>
          </cell>
          <cell r="AE142">
            <v>0</v>
          </cell>
          <cell r="AF142" t="str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1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2</v>
          </cell>
          <cell r="AY142">
            <v>1</v>
          </cell>
          <cell r="AZ142">
            <v>1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20</v>
          </cell>
        </row>
        <row r="142">
          <cell r="BG142">
            <v>0</v>
          </cell>
          <cell r="BH142">
            <v>0</v>
          </cell>
          <cell r="BI142">
            <v>1</v>
          </cell>
        </row>
        <row r="143">
          <cell r="A143">
            <v>1301104</v>
          </cell>
          <cell r="B143" t="str">
            <v>cfg_item_name_1301104</v>
          </cell>
          <cell r="C143" t="str">
            <v>weapon.36</v>
          </cell>
        </row>
        <row r="143">
          <cell r="E143">
            <v>3</v>
          </cell>
          <cell r="F143">
            <v>0</v>
          </cell>
          <cell r="G143">
            <v>0</v>
          </cell>
        </row>
        <row r="143">
          <cell r="I143">
            <v>0</v>
          </cell>
        </row>
        <row r="143">
          <cell r="L143">
            <v>0</v>
          </cell>
          <cell r="M143">
            <v>0</v>
          </cell>
        </row>
        <row r="143">
          <cell r="P143">
            <v>0.4</v>
          </cell>
          <cell r="Q143">
            <v>35</v>
          </cell>
          <cell r="R143">
            <v>2</v>
          </cell>
          <cell r="S143">
            <v>1</v>
          </cell>
          <cell r="T143">
            <v>2</v>
          </cell>
          <cell r="U143">
            <v>203</v>
          </cell>
          <cell r="V143">
            <v>0</v>
          </cell>
          <cell r="W143">
            <v>100</v>
          </cell>
          <cell r="X143">
            <v>0</v>
          </cell>
          <cell r="Y143" t="str">
            <v>cfg_itemdes_1301104</v>
          </cell>
        </row>
        <row r="143"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 t="str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1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2</v>
          </cell>
          <cell r="AY143">
            <v>1</v>
          </cell>
          <cell r="AZ143">
            <v>1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20</v>
          </cell>
        </row>
        <row r="143">
          <cell r="BG143">
            <v>0</v>
          </cell>
          <cell r="BH143">
            <v>0</v>
          </cell>
          <cell r="BI143">
            <v>1</v>
          </cell>
        </row>
        <row r="144">
          <cell r="A144">
            <v>1301105</v>
          </cell>
          <cell r="B144" t="str">
            <v>cfg_item_name_1301105</v>
          </cell>
          <cell r="C144" t="str">
            <v>weapon.37</v>
          </cell>
        </row>
        <row r="144">
          <cell r="E144">
            <v>3</v>
          </cell>
          <cell r="F144">
            <v>0</v>
          </cell>
          <cell r="G144">
            <v>0</v>
          </cell>
        </row>
        <row r="144">
          <cell r="I144">
            <v>0</v>
          </cell>
        </row>
        <row r="144">
          <cell r="L144">
            <v>0</v>
          </cell>
          <cell r="M144">
            <v>0</v>
          </cell>
        </row>
        <row r="144">
          <cell r="P144">
            <v>0.4</v>
          </cell>
          <cell r="Q144">
            <v>30</v>
          </cell>
          <cell r="R144">
            <v>2</v>
          </cell>
          <cell r="S144">
            <v>1</v>
          </cell>
          <cell r="T144">
            <v>2</v>
          </cell>
          <cell r="U144">
            <v>203</v>
          </cell>
          <cell r="V144">
            <v>0</v>
          </cell>
          <cell r="W144">
            <v>100</v>
          </cell>
          <cell r="X144">
            <v>0</v>
          </cell>
          <cell r="Y144" t="str">
            <v>cfg_itemdes_1301105</v>
          </cell>
        </row>
        <row r="144">
          <cell r="AB144">
            <v>1</v>
          </cell>
          <cell r="AC144">
            <v>0</v>
          </cell>
          <cell r="AD144">
            <v>0</v>
          </cell>
          <cell r="AE144">
            <v>0</v>
          </cell>
          <cell r="AF144" t="str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1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2</v>
          </cell>
          <cell r="AY144">
            <v>1</v>
          </cell>
          <cell r="AZ144">
            <v>1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20</v>
          </cell>
        </row>
        <row r="144">
          <cell r="BG144">
            <v>0</v>
          </cell>
          <cell r="BH144">
            <v>0</v>
          </cell>
          <cell r="BI144">
            <v>1</v>
          </cell>
        </row>
        <row r="145">
          <cell r="A145">
            <v>1301106</v>
          </cell>
          <cell r="B145" t="str">
            <v>cfg_item_name_1301106</v>
          </cell>
          <cell r="C145" t="str">
            <v>weapon.38</v>
          </cell>
        </row>
        <row r="145">
          <cell r="E145">
            <v>3</v>
          </cell>
          <cell r="F145">
            <v>0</v>
          </cell>
          <cell r="G145">
            <v>0</v>
          </cell>
        </row>
        <row r="145">
          <cell r="I145">
            <v>0</v>
          </cell>
        </row>
        <row r="145">
          <cell r="L145">
            <v>0</v>
          </cell>
          <cell r="M145">
            <v>0</v>
          </cell>
        </row>
        <row r="145">
          <cell r="P145">
            <v>0.4</v>
          </cell>
          <cell r="Q145">
            <v>10</v>
          </cell>
          <cell r="R145">
            <v>2</v>
          </cell>
          <cell r="S145">
            <v>1</v>
          </cell>
          <cell r="T145">
            <v>2</v>
          </cell>
          <cell r="U145">
            <v>202</v>
          </cell>
          <cell r="V145">
            <v>0</v>
          </cell>
          <cell r="W145">
            <v>100</v>
          </cell>
          <cell r="X145">
            <v>0</v>
          </cell>
          <cell r="Y145" t="str">
            <v>cfg_itemdes_1301106</v>
          </cell>
        </row>
        <row r="145">
          <cell r="AB145">
            <v>1</v>
          </cell>
          <cell r="AC145">
            <v>0</v>
          </cell>
          <cell r="AD145">
            <v>0</v>
          </cell>
          <cell r="AE145">
            <v>0</v>
          </cell>
          <cell r="AF145" t="str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1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2</v>
          </cell>
          <cell r="AY145">
            <v>1</v>
          </cell>
          <cell r="AZ145">
            <v>1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20</v>
          </cell>
        </row>
        <row r="145">
          <cell r="BG145">
            <v>0</v>
          </cell>
          <cell r="BH145">
            <v>0</v>
          </cell>
          <cell r="BI145">
            <v>1</v>
          </cell>
        </row>
        <row r="146">
          <cell r="A146">
            <v>1301201</v>
          </cell>
          <cell r="B146" t="str">
            <v>cfg_item_name_1301201</v>
          </cell>
          <cell r="C146" t="str">
            <v>weapon.22</v>
          </cell>
        </row>
        <row r="146">
          <cell r="E146">
            <v>3</v>
          </cell>
          <cell r="F146">
            <v>0</v>
          </cell>
          <cell r="G146">
            <v>0</v>
          </cell>
        </row>
        <row r="146">
          <cell r="I146">
            <v>0</v>
          </cell>
        </row>
        <row r="146">
          <cell r="L146">
            <v>0</v>
          </cell>
          <cell r="M146">
            <v>0</v>
          </cell>
        </row>
        <row r="146">
          <cell r="P146">
            <v>0.4</v>
          </cell>
          <cell r="Q146">
            <v>30</v>
          </cell>
          <cell r="R146">
            <v>2</v>
          </cell>
          <cell r="S146">
            <v>1</v>
          </cell>
          <cell r="T146">
            <v>2</v>
          </cell>
          <cell r="U146">
            <v>201</v>
          </cell>
          <cell r="V146">
            <v>0</v>
          </cell>
          <cell r="W146">
            <v>100</v>
          </cell>
          <cell r="X146">
            <v>0</v>
          </cell>
          <cell r="Y146" t="str">
            <v>cfg_itemdes_1301201</v>
          </cell>
        </row>
        <row r="146">
          <cell r="AB146">
            <v>1</v>
          </cell>
          <cell r="AC146">
            <v>0</v>
          </cell>
          <cell r="AD146">
            <v>0</v>
          </cell>
          <cell r="AE146">
            <v>0</v>
          </cell>
          <cell r="AF146" t="str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1</v>
          </cell>
          <cell r="AS146">
            <v>1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2</v>
          </cell>
          <cell r="AY146">
            <v>1</v>
          </cell>
          <cell r="AZ146">
            <v>1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20</v>
          </cell>
        </row>
        <row r="146">
          <cell r="BG146">
            <v>0</v>
          </cell>
          <cell r="BH146">
            <v>0</v>
          </cell>
          <cell r="BI146">
            <v>1</v>
          </cell>
        </row>
        <row r="147">
          <cell r="A147">
            <v>1301202</v>
          </cell>
          <cell r="B147" t="str">
            <v>cfg_item_name_1301202</v>
          </cell>
          <cell r="C147" t="str">
            <v>weapon.23</v>
          </cell>
        </row>
        <row r="147">
          <cell r="E147">
            <v>3</v>
          </cell>
          <cell r="F147">
            <v>0</v>
          </cell>
          <cell r="G147">
            <v>0</v>
          </cell>
        </row>
        <row r="147">
          <cell r="I147">
            <v>0</v>
          </cell>
        </row>
        <row r="147">
          <cell r="L147">
            <v>0</v>
          </cell>
          <cell r="M147">
            <v>0</v>
          </cell>
        </row>
        <row r="147">
          <cell r="P147">
            <v>0.4</v>
          </cell>
          <cell r="Q147">
            <v>30</v>
          </cell>
          <cell r="R147">
            <v>2</v>
          </cell>
          <cell r="S147">
            <v>1</v>
          </cell>
          <cell r="T147">
            <v>2</v>
          </cell>
          <cell r="U147">
            <v>202</v>
          </cell>
          <cell r="V147">
            <v>0</v>
          </cell>
          <cell r="W147">
            <v>100</v>
          </cell>
          <cell r="X147">
            <v>0</v>
          </cell>
          <cell r="Y147" t="str">
            <v>cfg_itemdes_1301202</v>
          </cell>
        </row>
        <row r="147"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 t="str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1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2</v>
          </cell>
          <cell r="AY147">
            <v>1</v>
          </cell>
          <cell r="AZ147">
            <v>1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20</v>
          </cell>
        </row>
        <row r="147">
          <cell r="BG147">
            <v>0</v>
          </cell>
          <cell r="BH147">
            <v>0</v>
          </cell>
          <cell r="BI147">
            <v>1</v>
          </cell>
        </row>
        <row r="148">
          <cell r="A148">
            <v>1301203</v>
          </cell>
          <cell r="B148" t="str">
            <v>cfg_item_name_1301203</v>
          </cell>
          <cell r="C148" t="str">
            <v>weapon.24</v>
          </cell>
        </row>
        <row r="148">
          <cell r="E148">
            <v>4</v>
          </cell>
          <cell r="F148">
            <v>0</v>
          </cell>
          <cell r="G148">
            <v>0</v>
          </cell>
        </row>
        <row r="148">
          <cell r="I148">
            <v>0</v>
          </cell>
        </row>
        <row r="148">
          <cell r="L148">
            <v>0</v>
          </cell>
          <cell r="M148">
            <v>0</v>
          </cell>
        </row>
        <row r="148">
          <cell r="P148">
            <v>0.4</v>
          </cell>
          <cell r="Q148">
            <v>15</v>
          </cell>
          <cell r="R148">
            <v>2</v>
          </cell>
          <cell r="S148">
            <v>1</v>
          </cell>
          <cell r="T148">
            <v>2</v>
          </cell>
          <cell r="U148">
            <v>204</v>
          </cell>
          <cell r="V148">
            <v>0</v>
          </cell>
          <cell r="W148">
            <v>100</v>
          </cell>
          <cell r="X148">
            <v>0</v>
          </cell>
          <cell r="Y148" t="str">
            <v>cfg_itemdes_1301203</v>
          </cell>
        </row>
        <row r="148">
          <cell r="AB148">
            <v>1</v>
          </cell>
          <cell r="AC148">
            <v>0</v>
          </cell>
          <cell r="AD148">
            <v>0</v>
          </cell>
          <cell r="AE148">
            <v>0</v>
          </cell>
          <cell r="AF148" t="str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1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2</v>
          </cell>
          <cell r="AY148">
            <v>1</v>
          </cell>
          <cell r="AZ148">
            <v>1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20</v>
          </cell>
          <cell r="BF148" t="str">
            <v>from_batwing_boomerange</v>
          </cell>
          <cell r="BG148">
            <v>0</v>
          </cell>
          <cell r="BH148">
            <v>0</v>
          </cell>
          <cell r="BI148">
            <v>1</v>
          </cell>
        </row>
        <row r="149">
          <cell r="A149">
            <v>1301204</v>
          </cell>
          <cell r="B149" t="str">
            <v>cfg_item_name_1301204</v>
          </cell>
          <cell r="C149" t="str">
            <v>weapon.25</v>
          </cell>
        </row>
        <row r="149">
          <cell r="E149">
            <v>4</v>
          </cell>
          <cell r="F149">
            <v>0</v>
          </cell>
          <cell r="G149">
            <v>0</v>
          </cell>
        </row>
        <row r="149">
          <cell r="I149">
            <v>0</v>
          </cell>
        </row>
        <row r="149">
          <cell r="L149">
            <v>0</v>
          </cell>
          <cell r="M149">
            <v>0</v>
          </cell>
        </row>
        <row r="149">
          <cell r="P149">
            <v>0.4</v>
          </cell>
          <cell r="Q149">
            <v>15</v>
          </cell>
          <cell r="R149">
            <v>2</v>
          </cell>
          <cell r="S149">
            <v>1</v>
          </cell>
          <cell r="T149">
            <v>2</v>
          </cell>
          <cell r="U149">
            <v>203</v>
          </cell>
          <cell r="V149">
            <v>0</v>
          </cell>
          <cell r="W149">
            <v>100</v>
          </cell>
          <cell r="X149">
            <v>0</v>
          </cell>
          <cell r="Y149" t="str">
            <v>cfg_itemdes_1301204</v>
          </cell>
        </row>
        <row r="149">
          <cell r="AB149">
            <v>1</v>
          </cell>
          <cell r="AC149">
            <v>0</v>
          </cell>
          <cell r="AD149">
            <v>0</v>
          </cell>
          <cell r="AE149">
            <v>0</v>
          </cell>
          <cell r="AF149" t="str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1</v>
          </cell>
          <cell r="AS149">
            <v>1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2</v>
          </cell>
          <cell r="AY149">
            <v>1</v>
          </cell>
          <cell r="AZ149">
            <v>1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20</v>
          </cell>
          <cell r="BF149" t="str">
            <v>from_lava_staff</v>
          </cell>
          <cell r="BG149">
            <v>0</v>
          </cell>
          <cell r="BH149">
            <v>0</v>
          </cell>
          <cell r="BI149">
            <v>1</v>
          </cell>
        </row>
        <row r="150">
          <cell r="A150">
            <v>1301205</v>
          </cell>
          <cell r="B150" t="str">
            <v>cfg_item_name_1301205</v>
          </cell>
          <cell r="C150" t="str">
            <v>weapon.26</v>
          </cell>
        </row>
        <row r="150">
          <cell r="E150">
            <v>4</v>
          </cell>
          <cell r="F150">
            <v>0</v>
          </cell>
          <cell r="G150">
            <v>0</v>
          </cell>
        </row>
        <row r="150">
          <cell r="I150">
            <v>0</v>
          </cell>
        </row>
        <row r="150">
          <cell r="L150">
            <v>0</v>
          </cell>
          <cell r="M150">
            <v>0</v>
          </cell>
        </row>
        <row r="150">
          <cell r="P150">
            <v>0.4</v>
          </cell>
          <cell r="Q150">
            <v>15</v>
          </cell>
          <cell r="R150">
            <v>2</v>
          </cell>
          <cell r="S150">
            <v>1</v>
          </cell>
          <cell r="T150">
            <v>2</v>
          </cell>
          <cell r="U150">
            <v>201</v>
          </cell>
          <cell r="V150">
            <v>0</v>
          </cell>
          <cell r="W150">
            <v>100</v>
          </cell>
          <cell r="X150">
            <v>0</v>
          </cell>
          <cell r="Y150" t="str">
            <v>cfg_itemdes_1301205</v>
          </cell>
        </row>
        <row r="150">
          <cell r="AB150">
            <v>1</v>
          </cell>
          <cell r="AC150">
            <v>0</v>
          </cell>
          <cell r="AD150">
            <v>0</v>
          </cell>
          <cell r="AE150">
            <v>0</v>
          </cell>
          <cell r="AF150" t="str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1</v>
          </cell>
          <cell r="AS150">
            <v>1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2</v>
          </cell>
          <cell r="AY150">
            <v>1</v>
          </cell>
          <cell r="AZ150">
            <v>1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5</v>
          </cell>
          <cell r="BF150" t="str">
            <v>from_burning_warhammer</v>
          </cell>
          <cell r="BG150">
            <v>5</v>
          </cell>
          <cell r="BH150">
            <v>15</v>
          </cell>
          <cell r="BI150">
            <v>1</v>
          </cell>
        </row>
        <row r="151">
          <cell r="A151">
            <v>1301206</v>
          </cell>
          <cell r="B151" t="str">
            <v>cfg_item_name_1301206</v>
          </cell>
          <cell r="C151" t="str">
            <v>weapon.27</v>
          </cell>
        </row>
        <row r="151">
          <cell r="E151">
            <v>4</v>
          </cell>
          <cell r="F151">
            <v>0</v>
          </cell>
          <cell r="G151">
            <v>0</v>
          </cell>
        </row>
        <row r="151">
          <cell r="I151">
            <v>0</v>
          </cell>
        </row>
        <row r="151">
          <cell r="L151">
            <v>0</v>
          </cell>
          <cell r="M151">
            <v>0</v>
          </cell>
        </row>
        <row r="151">
          <cell r="P151">
            <v>0.4</v>
          </cell>
          <cell r="Q151">
            <v>15</v>
          </cell>
          <cell r="R151">
            <v>2</v>
          </cell>
          <cell r="S151">
            <v>1</v>
          </cell>
          <cell r="T151">
            <v>2</v>
          </cell>
          <cell r="U151">
            <v>201</v>
          </cell>
          <cell r="V151">
            <v>0</v>
          </cell>
          <cell r="W151">
            <v>100</v>
          </cell>
          <cell r="X151">
            <v>0</v>
          </cell>
          <cell r="Y151" t="str">
            <v>cfg_itemdes_1301206</v>
          </cell>
        </row>
        <row r="151">
          <cell r="AB151">
            <v>1</v>
          </cell>
          <cell r="AC151">
            <v>0</v>
          </cell>
          <cell r="AD151">
            <v>0</v>
          </cell>
          <cell r="AE151">
            <v>0</v>
          </cell>
          <cell r="AF151" t="str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1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2</v>
          </cell>
          <cell r="AY151">
            <v>1</v>
          </cell>
          <cell r="AZ151">
            <v>1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20</v>
          </cell>
          <cell r="BF151" t="str">
            <v>from_beast_katar</v>
          </cell>
          <cell r="BG151">
            <v>0</v>
          </cell>
          <cell r="BH151">
            <v>0</v>
          </cell>
          <cell r="BI151">
            <v>1</v>
          </cell>
        </row>
        <row r="152">
          <cell r="A152">
            <v>1301207</v>
          </cell>
          <cell r="B152" t="str">
            <v>cfg_item_name_1301207</v>
          </cell>
          <cell r="C152" t="str">
            <v>weapon.28</v>
          </cell>
        </row>
        <row r="152">
          <cell r="E152">
            <v>3</v>
          </cell>
          <cell r="F152">
            <v>0</v>
          </cell>
          <cell r="G152">
            <v>0</v>
          </cell>
        </row>
        <row r="152">
          <cell r="I152">
            <v>0</v>
          </cell>
        </row>
        <row r="152">
          <cell r="L152">
            <v>0</v>
          </cell>
          <cell r="M152">
            <v>0</v>
          </cell>
        </row>
        <row r="152">
          <cell r="P152">
            <v>0.4</v>
          </cell>
          <cell r="Q152">
            <v>30</v>
          </cell>
          <cell r="R152">
            <v>2</v>
          </cell>
          <cell r="S152">
            <v>1</v>
          </cell>
          <cell r="T152">
            <v>2</v>
          </cell>
          <cell r="U152">
            <v>201</v>
          </cell>
          <cell r="V152">
            <v>0</v>
          </cell>
          <cell r="W152">
            <v>100</v>
          </cell>
          <cell r="X152">
            <v>0</v>
          </cell>
          <cell r="Y152" t="str">
            <v>cfg_itemdes_1301207</v>
          </cell>
        </row>
        <row r="152">
          <cell r="AB152">
            <v>1</v>
          </cell>
          <cell r="AC152">
            <v>0</v>
          </cell>
          <cell r="AD152">
            <v>0</v>
          </cell>
          <cell r="AE152">
            <v>0</v>
          </cell>
          <cell r="AF152" t="str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1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2</v>
          </cell>
          <cell r="AY152">
            <v>1</v>
          </cell>
          <cell r="AZ152">
            <v>1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20</v>
          </cell>
          <cell r="BF152" t="str">
            <v>from_evil_fork</v>
          </cell>
          <cell r="BG152">
            <v>0</v>
          </cell>
          <cell r="BH152">
            <v>0</v>
          </cell>
          <cell r="BI152">
            <v>1</v>
          </cell>
        </row>
        <row r="153">
          <cell r="A153">
            <v>1301208</v>
          </cell>
          <cell r="B153" t="str">
            <v>cfg_item_name_1301208</v>
          </cell>
          <cell r="C153" t="str">
            <v>weapon.29</v>
          </cell>
        </row>
        <row r="153">
          <cell r="E153">
            <v>3</v>
          </cell>
          <cell r="F153">
            <v>0</v>
          </cell>
          <cell r="G153">
            <v>0</v>
          </cell>
        </row>
        <row r="153">
          <cell r="I153">
            <v>0</v>
          </cell>
        </row>
        <row r="153">
          <cell r="L153">
            <v>0</v>
          </cell>
          <cell r="M153">
            <v>0</v>
          </cell>
        </row>
        <row r="153">
          <cell r="P153">
            <v>0.4</v>
          </cell>
          <cell r="Q153">
            <v>30</v>
          </cell>
          <cell r="R153">
            <v>2</v>
          </cell>
          <cell r="S153">
            <v>1</v>
          </cell>
          <cell r="T153">
            <v>2</v>
          </cell>
          <cell r="U153">
            <v>201</v>
          </cell>
          <cell r="V153">
            <v>0</v>
          </cell>
          <cell r="W153">
            <v>100</v>
          </cell>
          <cell r="X153">
            <v>0</v>
          </cell>
          <cell r="Y153" t="str">
            <v>cfg_itemdes_1301208</v>
          </cell>
        </row>
        <row r="153">
          <cell r="AB153">
            <v>1</v>
          </cell>
          <cell r="AC153">
            <v>0</v>
          </cell>
          <cell r="AD153">
            <v>0</v>
          </cell>
          <cell r="AE153">
            <v>0</v>
          </cell>
          <cell r="AF153" t="str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1</v>
          </cell>
          <cell r="AS153">
            <v>1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2</v>
          </cell>
          <cell r="AY153">
            <v>1</v>
          </cell>
          <cell r="AZ153">
            <v>1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20</v>
          </cell>
          <cell r="BF153" t="str">
            <v>from_hell_spine</v>
          </cell>
          <cell r="BG153">
            <v>0</v>
          </cell>
          <cell r="BH153">
            <v>0</v>
          </cell>
          <cell r="BI153">
            <v>1</v>
          </cell>
        </row>
        <row r="154">
          <cell r="A154">
            <v>1301209</v>
          </cell>
          <cell r="B154" t="str">
            <v>cfg_item_name_1301209</v>
          </cell>
          <cell r="C154" t="str">
            <v>weapon.30</v>
          </cell>
        </row>
        <row r="154">
          <cell r="E154">
            <v>3</v>
          </cell>
          <cell r="F154">
            <v>0</v>
          </cell>
          <cell r="G154">
            <v>0</v>
          </cell>
        </row>
        <row r="154">
          <cell r="I154">
            <v>0</v>
          </cell>
        </row>
        <row r="154">
          <cell r="L154">
            <v>0</v>
          </cell>
          <cell r="M154">
            <v>0</v>
          </cell>
        </row>
        <row r="154">
          <cell r="P154">
            <v>0.4</v>
          </cell>
          <cell r="Q154">
            <v>25</v>
          </cell>
          <cell r="R154">
            <v>2</v>
          </cell>
          <cell r="S154">
            <v>1</v>
          </cell>
          <cell r="T154">
            <v>2</v>
          </cell>
          <cell r="U154">
            <v>201</v>
          </cell>
          <cell r="V154">
            <v>0</v>
          </cell>
          <cell r="W154">
            <v>100</v>
          </cell>
          <cell r="X154">
            <v>0</v>
          </cell>
          <cell r="Y154" t="str">
            <v>cfg_itemdes_1301209</v>
          </cell>
        </row>
        <row r="154">
          <cell r="AB154">
            <v>1</v>
          </cell>
          <cell r="AC154">
            <v>0</v>
          </cell>
          <cell r="AD154">
            <v>0</v>
          </cell>
          <cell r="AE154">
            <v>0</v>
          </cell>
          <cell r="AF154" t="str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1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2</v>
          </cell>
          <cell r="AY154">
            <v>1</v>
          </cell>
          <cell r="AZ154">
            <v>1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20</v>
          </cell>
          <cell r="BF154" t="str">
            <v>from_lava_cannon</v>
          </cell>
          <cell r="BG154">
            <v>0</v>
          </cell>
          <cell r="BH154">
            <v>0</v>
          </cell>
          <cell r="BI154">
            <v>1</v>
          </cell>
        </row>
        <row r="155">
          <cell r="A155">
            <v>1301210</v>
          </cell>
          <cell r="B155" t="str">
            <v>cfg_item_name_1301210</v>
          </cell>
          <cell r="C155" t="str">
            <v>weapon.31</v>
          </cell>
        </row>
        <row r="155">
          <cell r="E155">
            <v>3</v>
          </cell>
          <cell r="F155">
            <v>0</v>
          </cell>
          <cell r="G155">
            <v>0</v>
          </cell>
        </row>
        <row r="155">
          <cell r="I155">
            <v>0</v>
          </cell>
        </row>
        <row r="155">
          <cell r="L155">
            <v>0</v>
          </cell>
          <cell r="M155">
            <v>0</v>
          </cell>
        </row>
        <row r="155">
          <cell r="P155">
            <v>0.4</v>
          </cell>
          <cell r="Q155">
            <v>40</v>
          </cell>
          <cell r="R155">
            <v>2</v>
          </cell>
          <cell r="S155">
            <v>1</v>
          </cell>
          <cell r="T155">
            <v>2</v>
          </cell>
          <cell r="U155">
            <v>201</v>
          </cell>
          <cell r="V155">
            <v>0</v>
          </cell>
          <cell r="W155">
            <v>100</v>
          </cell>
          <cell r="X155">
            <v>0</v>
          </cell>
          <cell r="Y155" t="str">
            <v>cfg_itemdes_1301210</v>
          </cell>
        </row>
        <row r="155"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 t="str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1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2</v>
          </cell>
          <cell r="AY155">
            <v>1</v>
          </cell>
          <cell r="AZ155">
            <v>1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20</v>
          </cell>
          <cell r="BF155" t="str">
            <v>from_hell_crusher</v>
          </cell>
          <cell r="BG155">
            <v>0</v>
          </cell>
          <cell r="BH155">
            <v>0</v>
          </cell>
          <cell r="BI155">
            <v>1</v>
          </cell>
        </row>
        <row r="156">
          <cell r="A156">
            <v>1301211</v>
          </cell>
          <cell r="B156" t="str">
            <v>cfg_item_name_1301211</v>
          </cell>
          <cell r="C156" t="str">
            <v>weapon.32</v>
          </cell>
        </row>
        <row r="156">
          <cell r="E156">
            <v>4</v>
          </cell>
          <cell r="F156">
            <v>0</v>
          </cell>
          <cell r="G156">
            <v>0</v>
          </cell>
        </row>
        <row r="156">
          <cell r="I156">
            <v>0</v>
          </cell>
        </row>
        <row r="156">
          <cell r="L156">
            <v>0</v>
          </cell>
          <cell r="M156">
            <v>0</v>
          </cell>
        </row>
        <row r="156">
          <cell r="P156">
            <v>0.4</v>
          </cell>
          <cell r="Q156">
            <v>1</v>
          </cell>
          <cell r="R156">
            <v>2</v>
          </cell>
          <cell r="S156">
            <v>1</v>
          </cell>
          <cell r="T156">
            <v>2</v>
          </cell>
          <cell r="U156">
            <v>201</v>
          </cell>
          <cell r="V156">
            <v>0</v>
          </cell>
          <cell r="W156">
            <v>100</v>
          </cell>
          <cell r="X156">
            <v>0</v>
          </cell>
          <cell r="Y156" t="str">
            <v>cfg_itemdes_1301211</v>
          </cell>
        </row>
        <row r="156">
          <cell r="AB156">
            <v>1</v>
          </cell>
          <cell r="AC156">
            <v>0</v>
          </cell>
          <cell r="AD156">
            <v>0</v>
          </cell>
          <cell r="AE156">
            <v>0</v>
          </cell>
          <cell r="AF156" t="str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1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2</v>
          </cell>
          <cell r="AY156">
            <v>1</v>
          </cell>
          <cell r="AZ156">
            <v>1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20</v>
          </cell>
          <cell r="BF156" t="str">
            <v>from_blood_dragon_claw</v>
          </cell>
          <cell r="BG156">
            <v>0</v>
          </cell>
          <cell r="BH156">
            <v>0</v>
          </cell>
          <cell r="BI156">
            <v>1</v>
          </cell>
        </row>
        <row r="157">
          <cell r="A157">
            <v>1301301</v>
          </cell>
          <cell r="B157" t="str">
            <v>cfg_item_name_1301301</v>
          </cell>
          <cell r="C157" t="str">
            <v>weapon.56</v>
          </cell>
        </row>
        <row r="157">
          <cell r="E157">
            <v>4</v>
          </cell>
          <cell r="F157">
            <v>0</v>
          </cell>
          <cell r="G157">
            <v>0</v>
          </cell>
        </row>
        <row r="157">
          <cell r="I157">
            <v>0</v>
          </cell>
        </row>
        <row r="157">
          <cell r="L157">
            <v>0</v>
          </cell>
          <cell r="M157">
            <v>0</v>
          </cell>
        </row>
        <row r="157">
          <cell r="P157">
            <v>0.4</v>
          </cell>
          <cell r="Q157">
            <v>15</v>
          </cell>
          <cell r="R157">
            <v>2</v>
          </cell>
          <cell r="S157">
            <v>1</v>
          </cell>
          <cell r="T157">
            <v>2</v>
          </cell>
          <cell r="U157">
            <v>201</v>
          </cell>
          <cell r="V157">
            <v>0</v>
          </cell>
          <cell r="W157">
            <v>100</v>
          </cell>
          <cell r="X157">
            <v>0</v>
          </cell>
          <cell r="Y157" t="str">
            <v>cfg_itemdes_1301301</v>
          </cell>
        </row>
        <row r="157"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 t="str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1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2</v>
          </cell>
          <cell r="AY157">
            <v>1</v>
          </cell>
          <cell r="AZ157">
            <v>1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5</v>
          </cell>
          <cell r="BF157" t="str">
            <v>from_minotaur_warhammer</v>
          </cell>
          <cell r="BG157">
            <v>5</v>
          </cell>
          <cell r="BH157">
            <v>15</v>
          </cell>
          <cell r="BI157">
            <v>1</v>
          </cell>
        </row>
        <row r="158">
          <cell r="A158">
            <v>1301302</v>
          </cell>
          <cell r="B158" t="str">
            <v>cfg_item_name_1301302</v>
          </cell>
          <cell r="C158" t="str">
            <v>weapon.57</v>
          </cell>
        </row>
        <row r="158">
          <cell r="E158">
            <v>4</v>
          </cell>
          <cell r="F158">
            <v>0</v>
          </cell>
          <cell r="G158">
            <v>0</v>
          </cell>
        </row>
        <row r="158">
          <cell r="I158">
            <v>0</v>
          </cell>
        </row>
        <row r="158">
          <cell r="L158">
            <v>0</v>
          </cell>
          <cell r="M158">
            <v>0</v>
          </cell>
        </row>
        <row r="158">
          <cell r="P158">
            <v>0.4</v>
          </cell>
          <cell r="Q158">
            <v>35</v>
          </cell>
          <cell r="R158">
            <v>2</v>
          </cell>
          <cell r="S158">
            <v>1</v>
          </cell>
          <cell r="T158">
            <v>2</v>
          </cell>
          <cell r="U158">
            <v>201</v>
          </cell>
          <cell r="V158">
            <v>0</v>
          </cell>
          <cell r="W158">
            <v>100</v>
          </cell>
          <cell r="X158">
            <v>0</v>
          </cell>
          <cell r="Y158" t="str">
            <v>cfg_itemdes_1301302</v>
          </cell>
        </row>
        <row r="158">
          <cell r="AB158">
            <v>1</v>
          </cell>
          <cell r="AC158">
            <v>0</v>
          </cell>
          <cell r="AD158">
            <v>0</v>
          </cell>
          <cell r="AE158">
            <v>0</v>
          </cell>
          <cell r="AF158" t="str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1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2</v>
          </cell>
          <cell r="AY158">
            <v>1</v>
          </cell>
          <cell r="AZ158">
            <v>1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5</v>
          </cell>
          <cell r="BF158" t="str">
            <v>from_soul_eater</v>
          </cell>
          <cell r="BG158">
            <v>5</v>
          </cell>
          <cell r="BH158">
            <v>15</v>
          </cell>
          <cell r="BI158">
            <v>1</v>
          </cell>
        </row>
        <row r="159">
          <cell r="A159">
            <v>1301303</v>
          </cell>
          <cell r="B159" t="str">
            <v>cfg_item_name_1301303</v>
          </cell>
          <cell r="C159" t="str">
            <v>weapon.58</v>
          </cell>
        </row>
        <row r="159">
          <cell r="E159">
            <v>4</v>
          </cell>
          <cell r="F159">
            <v>0</v>
          </cell>
          <cell r="G159">
            <v>0</v>
          </cell>
        </row>
        <row r="159">
          <cell r="I159">
            <v>0</v>
          </cell>
        </row>
        <row r="159">
          <cell r="L159">
            <v>0</v>
          </cell>
          <cell r="M159">
            <v>0</v>
          </cell>
        </row>
        <row r="159">
          <cell r="P159">
            <v>0.4</v>
          </cell>
          <cell r="Q159">
            <v>20</v>
          </cell>
          <cell r="R159">
            <v>2</v>
          </cell>
          <cell r="S159">
            <v>1</v>
          </cell>
          <cell r="T159">
            <v>2</v>
          </cell>
          <cell r="U159">
            <v>201</v>
          </cell>
          <cell r="V159">
            <v>0</v>
          </cell>
          <cell r="W159">
            <v>100</v>
          </cell>
          <cell r="X159">
            <v>0</v>
          </cell>
          <cell r="Y159" t="str">
            <v>cfg_itemdes_1301303</v>
          </cell>
        </row>
        <row r="159">
          <cell r="AB159">
            <v>1</v>
          </cell>
          <cell r="AC159">
            <v>0</v>
          </cell>
          <cell r="AD159">
            <v>0</v>
          </cell>
          <cell r="AE159">
            <v>0</v>
          </cell>
          <cell r="AF159" t="str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1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2</v>
          </cell>
          <cell r="AY159">
            <v>1</v>
          </cell>
          <cell r="AZ159">
            <v>1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5</v>
          </cell>
          <cell r="BF159" t="str">
            <v>from_king_of_skeleton</v>
          </cell>
          <cell r="BG159">
            <v>5</v>
          </cell>
          <cell r="BH159">
            <v>15</v>
          </cell>
          <cell r="BI159">
            <v>1</v>
          </cell>
        </row>
        <row r="160">
          <cell r="A160">
            <v>1301304</v>
          </cell>
          <cell r="B160" t="str">
            <v>cfg_item_name_1301304</v>
          </cell>
          <cell r="C160" t="str">
            <v>weapon.59</v>
          </cell>
        </row>
        <row r="160">
          <cell r="E160">
            <v>4</v>
          </cell>
          <cell r="F160">
            <v>0</v>
          </cell>
          <cell r="G160">
            <v>0</v>
          </cell>
        </row>
        <row r="160">
          <cell r="I160">
            <v>0</v>
          </cell>
        </row>
        <row r="160">
          <cell r="L160">
            <v>0</v>
          </cell>
          <cell r="M160">
            <v>0</v>
          </cell>
        </row>
        <row r="160">
          <cell r="P160">
            <v>0.4</v>
          </cell>
          <cell r="Q160">
            <v>20</v>
          </cell>
          <cell r="R160">
            <v>2</v>
          </cell>
          <cell r="S160">
            <v>1</v>
          </cell>
          <cell r="T160">
            <v>2</v>
          </cell>
          <cell r="U160">
            <v>201</v>
          </cell>
          <cell r="V160">
            <v>0</v>
          </cell>
          <cell r="W160">
            <v>100</v>
          </cell>
          <cell r="X160">
            <v>0</v>
          </cell>
          <cell r="Y160" t="str">
            <v>cfg_itemdes_1301304</v>
          </cell>
        </row>
        <row r="160">
          <cell r="AB160">
            <v>1</v>
          </cell>
          <cell r="AC160">
            <v>0</v>
          </cell>
          <cell r="AD160">
            <v>0</v>
          </cell>
          <cell r="AE160">
            <v>0</v>
          </cell>
          <cell r="AF160" t="str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1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2</v>
          </cell>
          <cell r="AY160">
            <v>1</v>
          </cell>
          <cell r="AZ160">
            <v>1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5</v>
          </cell>
          <cell r="BF160" t="str">
            <v>from_soul_bony_staff</v>
          </cell>
          <cell r="BG160">
            <v>5</v>
          </cell>
          <cell r="BH160">
            <v>15</v>
          </cell>
          <cell r="BI160">
            <v>1</v>
          </cell>
        </row>
        <row r="161">
          <cell r="A161">
            <v>1301305</v>
          </cell>
          <cell r="B161" t="str">
            <v>cfg_item_name_1301305</v>
          </cell>
          <cell r="C161" t="str">
            <v>weapon.60</v>
          </cell>
        </row>
        <row r="161">
          <cell r="E161">
            <v>4</v>
          </cell>
          <cell r="F161">
            <v>0</v>
          </cell>
          <cell r="G161">
            <v>0</v>
          </cell>
        </row>
        <row r="161">
          <cell r="I161">
            <v>0</v>
          </cell>
        </row>
        <row r="161">
          <cell r="L161">
            <v>0</v>
          </cell>
          <cell r="M161">
            <v>0</v>
          </cell>
        </row>
        <row r="161">
          <cell r="P161">
            <v>0.4</v>
          </cell>
          <cell r="Q161">
            <v>35</v>
          </cell>
          <cell r="R161">
            <v>2</v>
          </cell>
          <cell r="S161">
            <v>1</v>
          </cell>
          <cell r="T161">
            <v>2</v>
          </cell>
          <cell r="U161">
            <v>202</v>
          </cell>
          <cell r="V161">
            <v>0</v>
          </cell>
          <cell r="W161">
            <v>100</v>
          </cell>
          <cell r="X161">
            <v>0</v>
          </cell>
          <cell r="Y161" t="str">
            <v>cfg_itemdes_1301305</v>
          </cell>
        </row>
        <row r="161"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 t="str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1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2</v>
          </cell>
          <cell r="AY161">
            <v>1</v>
          </cell>
          <cell r="AZ161">
            <v>1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5</v>
          </cell>
          <cell r="BF161" t="str">
            <v>from_night_gazer</v>
          </cell>
          <cell r="BG161">
            <v>5</v>
          </cell>
          <cell r="BH161">
            <v>15</v>
          </cell>
          <cell r="BI161">
            <v>1</v>
          </cell>
        </row>
        <row r="162">
          <cell r="A162">
            <v>1301306</v>
          </cell>
          <cell r="B162" t="str">
            <v>cfg_item_name_1301306</v>
          </cell>
          <cell r="C162" t="str">
            <v>weapon.61</v>
          </cell>
        </row>
        <row r="162">
          <cell r="E162">
            <v>3</v>
          </cell>
          <cell r="F162">
            <v>0</v>
          </cell>
          <cell r="G162">
            <v>0</v>
          </cell>
        </row>
        <row r="162">
          <cell r="I162">
            <v>0</v>
          </cell>
        </row>
        <row r="162">
          <cell r="L162">
            <v>0</v>
          </cell>
          <cell r="M162">
            <v>0</v>
          </cell>
        </row>
        <row r="162">
          <cell r="P162">
            <v>0.4</v>
          </cell>
          <cell r="Q162">
            <v>20</v>
          </cell>
          <cell r="R162">
            <v>2</v>
          </cell>
          <cell r="S162">
            <v>1</v>
          </cell>
          <cell r="T162">
            <v>2</v>
          </cell>
          <cell r="U162">
            <v>203</v>
          </cell>
          <cell r="V162">
            <v>0</v>
          </cell>
          <cell r="W162">
            <v>100</v>
          </cell>
          <cell r="X162">
            <v>0</v>
          </cell>
          <cell r="Y162" t="str">
            <v>cfg_itemdes_1301306</v>
          </cell>
        </row>
        <row r="162">
          <cell r="AB162">
            <v>1</v>
          </cell>
          <cell r="AC162">
            <v>0</v>
          </cell>
          <cell r="AD162">
            <v>0</v>
          </cell>
          <cell r="AE162">
            <v>0</v>
          </cell>
          <cell r="AF162" t="str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1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2</v>
          </cell>
          <cell r="AY162">
            <v>1</v>
          </cell>
          <cell r="AZ162">
            <v>1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5</v>
          </cell>
          <cell r="BF162" t="str">
            <v>from_elder_staff</v>
          </cell>
          <cell r="BG162">
            <v>5</v>
          </cell>
          <cell r="BH162">
            <v>15</v>
          </cell>
          <cell r="BI162">
            <v>1</v>
          </cell>
        </row>
        <row r="163">
          <cell r="A163">
            <v>1301401</v>
          </cell>
          <cell r="B163" t="str">
            <v>cfg_item_name_1301401</v>
          </cell>
          <cell r="C163" t="str">
            <v>weapon.broom</v>
          </cell>
        </row>
        <row r="163">
          <cell r="E163">
            <v>2</v>
          </cell>
          <cell r="F163">
            <v>0</v>
          </cell>
          <cell r="G163">
            <v>0</v>
          </cell>
        </row>
        <row r="163">
          <cell r="I163">
            <v>0</v>
          </cell>
        </row>
        <row r="163">
          <cell r="L163">
            <v>0</v>
          </cell>
          <cell r="M163">
            <v>0</v>
          </cell>
        </row>
        <row r="163">
          <cell r="P163">
            <v>0.4</v>
          </cell>
          <cell r="Q163">
            <v>8</v>
          </cell>
          <cell r="R163">
            <v>2</v>
          </cell>
          <cell r="S163">
            <v>1</v>
          </cell>
          <cell r="T163">
            <v>2</v>
          </cell>
          <cell r="U163">
            <v>201</v>
          </cell>
          <cell r="V163">
            <v>0</v>
          </cell>
          <cell r="W163">
            <v>100</v>
          </cell>
          <cell r="X163">
            <v>0</v>
          </cell>
          <cell r="Y163" t="str">
            <v>cfg_itemdes_1301401</v>
          </cell>
        </row>
        <row r="163">
          <cell r="AB163">
            <v>1</v>
          </cell>
          <cell r="AC163">
            <v>0</v>
          </cell>
          <cell r="AD163">
            <v>0</v>
          </cell>
          <cell r="AE163">
            <v>0</v>
          </cell>
          <cell r="AF163" t="str">
            <v>2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1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2</v>
          </cell>
          <cell r="AY163">
            <v>1</v>
          </cell>
          <cell r="AZ163">
            <v>1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</v>
          </cell>
          <cell r="BF163" t="str">
            <v>from_broom</v>
          </cell>
          <cell r="BG163">
            <v>5</v>
          </cell>
          <cell r="BH163">
            <v>15</v>
          </cell>
          <cell r="BI163">
            <v>1</v>
          </cell>
        </row>
        <row r="164">
          <cell r="A164">
            <v>1301501</v>
          </cell>
          <cell r="B164" t="str">
            <v>cfg_item_name_1301501</v>
          </cell>
          <cell r="C164" t="str">
            <v>weapon.95</v>
          </cell>
        </row>
        <row r="164">
          <cell r="E164">
            <v>3</v>
          </cell>
          <cell r="F164">
            <v>0</v>
          </cell>
          <cell r="G164">
            <v>0</v>
          </cell>
        </row>
        <row r="164">
          <cell r="I164">
            <v>0</v>
          </cell>
        </row>
        <row r="164">
          <cell r="L164">
            <v>0</v>
          </cell>
          <cell r="M164">
            <v>0</v>
          </cell>
        </row>
        <row r="164">
          <cell r="P164">
            <v>0.4</v>
          </cell>
          <cell r="Q164">
            <v>10</v>
          </cell>
          <cell r="R164">
            <v>2</v>
          </cell>
          <cell r="S164">
            <v>1</v>
          </cell>
          <cell r="T164">
            <v>2</v>
          </cell>
          <cell r="U164">
            <v>201</v>
          </cell>
          <cell r="V164">
            <v>0</v>
          </cell>
          <cell r="W164">
            <v>100</v>
          </cell>
          <cell r="X164">
            <v>0</v>
          </cell>
          <cell r="Y164" t="str">
            <v>cfg_itemdes_1301501</v>
          </cell>
        </row>
        <row r="164"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 t="str">
            <v>2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1</v>
          </cell>
          <cell r="AS164">
            <v>1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2</v>
          </cell>
          <cell r="AY164">
            <v>1</v>
          </cell>
          <cell r="AZ164">
            <v>1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5</v>
          </cell>
          <cell r="BF164" t="str">
            <v>from_knife_dagger</v>
          </cell>
          <cell r="BG164">
            <v>5</v>
          </cell>
          <cell r="BH164">
            <v>15</v>
          </cell>
          <cell r="BI164">
            <v>1</v>
          </cell>
        </row>
        <row r="165">
          <cell r="A165">
            <v>1301502</v>
          </cell>
          <cell r="B165" t="str">
            <v>cfg_item_name_1301502</v>
          </cell>
          <cell r="C165" t="str">
            <v>weapon.96</v>
          </cell>
        </row>
        <row r="165">
          <cell r="E165">
            <v>3</v>
          </cell>
          <cell r="F165">
            <v>0</v>
          </cell>
          <cell r="G165">
            <v>0</v>
          </cell>
        </row>
        <row r="165">
          <cell r="I165">
            <v>0</v>
          </cell>
        </row>
        <row r="165">
          <cell r="L165">
            <v>0</v>
          </cell>
          <cell r="M165">
            <v>0</v>
          </cell>
        </row>
        <row r="165">
          <cell r="P165">
            <v>0.4</v>
          </cell>
          <cell r="Q165">
            <v>15</v>
          </cell>
          <cell r="R165">
            <v>2</v>
          </cell>
          <cell r="S165">
            <v>1</v>
          </cell>
          <cell r="T165">
            <v>2</v>
          </cell>
          <cell r="U165">
            <v>204</v>
          </cell>
          <cell r="V165">
            <v>0</v>
          </cell>
          <cell r="W165">
            <v>100</v>
          </cell>
          <cell r="X165">
            <v>0</v>
          </cell>
          <cell r="Y165" t="str">
            <v>cfg_itemdes_1301502</v>
          </cell>
        </row>
        <row r="165">
          <cell r="AB165">
            <v>1</v>
          </cell>
          <cell r="AC165">
            <v>0</v>
          </cell>
          <cell r="AD165">
            <v>0</v>
          </cell>
          <cell r="AE165">
            <v>0</v>
          </cell>
          <cell r="AF165" t="str">
            <v>2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1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2</v>
          </cell>
          <cell r="AY165">
            <v>1</v>
          </cell>
          <cell r="AZ165">
            <v>1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5</v>
          </cell>
          <cell r="BF165" t="str">
            <v>from_cocktail</v>
          </cell>
          <cell r="BG165">
            <v>5</v>
          </cell>
          <cell r="BH165">
            <v>15</v>
          </cell>
          <cell r="BI165">
            <v>1</v>
          </cell>
        </row>
        <row r="166">
          <cell r="A166">
            <v>1301503</v>
          </cell>
          <cell r="B166" t="str">
            <v>cfg_item_name_1301503</v>
          </cell>
          <cell r="C166" t="str">
            <v>weapon.97</v>
          </cell>
        </row>
        <row r="166">
          <cell r="E166">
            <v>3</v>
          </cell>
          <cell r="F166">
            <v>0</v>
          </cell>
          <cell r="G166">
            <v>0</v>
          </cell>
        </row>
        <row r="166">
          <cell r="I166">
            <v>0</v>
          </cell>
        </row>
        <row r="166">
          <cell r="L166">
            <v>0</v>
          </cell>
          <cell r="M166">
            <v>0</v>
          </cell>
        </row>
        <row r="166">
          <cell r="P166">
            <v>0.4</v>
          </cell>
          <cell r="Q166">
            <v>20</v>
          </cell>
          <cell r="R166">
            <v>2</v>
          </cell>
          <cell r="S166">
            <v>1</v>
          </cell>
          <cell r="T166">
            <v>2</v>
          </cell>
          <cell r="U166">
            <v>202</v>
          </cell>
          <cell r="V166">
            <v>0</v>
          </cell>
          <cell r="W166">
            <v>100</v>
          </cell>
          <cell r="X166">
            <v>0</v>
          </cell>
          <cell r="Y166" t="str">
            <v>cfg_itemdes_1301503</v>
          </cell>
        </row>
        <row r="166"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 t="str">
            <v>2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1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2</v>
          </cell>
          <cell r="AY166">
            <v>1</v>
          </cell>
          <cell r="AZ166">
            <v>1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5</v>
          </cell>
          <cell r="BF166" t="str">
            <v>from_shark_gun</v>
          </cell>
          <cell r="BG166">
            <v>5</v>
          </cell>
          <cell r="BH166">
            <v>15</v>
          </cell>
          <cell r="BI166">
            <v>1</v>
          </cell>
        </row>
        <row r="167">
          <cell r="A167">
            <v>1301504</v>
          </cell>
          <cell r="B167" t="str">
            <v>cfg_item_name_1301504</v>
          </cell>
          <cell r="C167" t="str">
            <v>weapon.98</v>
          </cell>
        </row>
        <row r="167">
          <cell r="E167">
            <v>3</v>
          </cell>
          <cell r="F167">
            <v>0</v>
          </cell>
          <cell r="G167">
            <v>0</v>
          </cell>
        </row>
        <row r="167">
          <cell r="I167">
            <v>0</v>
          </cell>
        </row>
        <row r="167">
          <cell r="L167">
            <v>0</v>
          </cell>
          <cell r="M167">
            <v>0</v>
          </cell>
        </row>
        <row r="167">
          <cell r="P167">
            <v>0.4</v>
          </cell>
          <cell r="Q167">
            <v>25</v>
          </cell>
          <cell r="R167">
            <v>2</v>
          </cell>
          <cell r="S167">
            <v>1</v>
          </cell>
          <cell r="T167">
            <v>2</v>
          </cell>
          <cell r="U167">
            <v>202</v>
          </cell>
          <cell r="V167">
            <v>0</v>
          </cell>
          <cell r="W167">
            <v>100</v>
          </cell>
          <cell r="X167">
            <v>0</v>
          </cell>
          <cell r="Y167" t="str">
            <v>cfg_itemdes_1301504</v>
          </cell>
        </row>
        <row r="167">
          <cell r="AB167">
            <v>1</v>
          </cell>
          <cell r="AC167">
            <v>0</v>
          </cell>
          <cell r="AD167">
            <v>0</v>
          </cell>
          <cell r="AE167">
            <v>0</v>
          </cell>
          <cell r="AF167" t="str">
            <v>2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1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2</v>
          </cell>
          <cell r="AY167">
            <v>1</v>
          </cell>
          <cell r="AZ167">
            <v>1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20</v>
          </cell>
        </row>
        <row r="167">
          <cell r="BG167">
            <v>0</v>
          </cell>
          <cell r="BH167">
            <v>0</v>
          </cell>
          <cell r="BI167">
            <v>1</v>
          </cell>
        </row>
        <row r="168">
          <cell r="A168">
            <v>1301505</v>
          </cell>
          <cell r="B168" t="str">
            <v>cfg_item_name_1301505</v>
          </cell>
          <cell r="C168" t="str">
            <v>weapon.99</v>
          </cell>
        </row>
        <row r="168">
          <cell r="E168">
            <v>2</v>
          </cell>
          <cell r="F168">
            <v>0</v>
          </cell>
          <cell r="G168">
            <v>0</v>
          </cell>
        </row>
        <row r="168">
          <cell r="I168">
            <v>0</v>
          </cell>
        </row>
        <row r="168">
          <cell r="L168">
            <v>0</v>
          </cell>
          <cell r="M168">
            <v>0</v>
          </cell>
        </row>
        <row r="168">
          <cell r="P168">
            <v>0.4</v>
          </cell>
          <cell r="Q168">
            <v>10</v>
          </cell>
          <cell r="R168">
            <v>2</v>
          </cell>
          <cell r="S168">
            <v>1</v>
          </cell>
          <cell r="T168">
            <v>2</v>
          </cell>
          <cell r="U168">
            <v>203</v>
          </cell>
          <cell r="V168">
            <v>0</v>
          </cell>
          <cell r="W168">
            <v>100</v>
          </cell>
          <cell r="X168">
            <v>0</v>
          </cell>
          <cell r="Y168" t="str">
            <v>cfg_itemdes_1301505</v>
          </cell>
        </row>
        <row r="168">
          <cell r="AB168">
            <v>1</v>
          </cell>
          <cell r="AC168">
            <v>0</v>
          </cell>
          <cell r="AD168">
            <v>0</v>
          </cell>
          <cell r="AE168">
            <v>0</v>
          </cell>
          <cell r="AF168" t="str">
            <v>2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1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2</v>
          </cell>
          <cell r="AY168">
            <v>1</v>
          </cell>
          <cell r="AZ168">
            <v>1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5</v>
          </cell>
          <cell r="BF168" t="str">
            <v>from_trident</v>
          </cell>
          <cell r="BG168">
            <v>5</v>
          </cell>
          <cell r="BH168">
            <v>15</v>
          </cell>
          <cell r="BI168">
            <v>1</v>
          </cell>
        </row>
        <row r="169">
          <cell r="A169">
            <v>1301506</v>
          </cell>
          <cell r="B169" t="str">
            <v>cfg_item_name_1301506</v>
          </cell>
          <cell r="C169" t="str">
            <v>weapon.100</v>
          </cell>
        </row>
        <row r="169">
          <cell r="E169">
            <v>2</v>
          </cell>
          <cell r="F169">
            <v>0</v>
          </cell>
          <cell r="G169">
            <v>0</v>
          </cell>
        </row>
        <row r="169">
          <cell r="I169">
            <v>0</v>
          </cell>
        </row>
        <row r="169">
          <cell r="L169">
            <v>0</v>
          </cell>
          <cell r="M169">
            <v>0</v>
          </cell>
        </row>
        <row r="169">
          <cell r="P169">
            <v>0.4</v>
          </cell>
          <cell r="Q169">
            <v>1</v>
          </cell>
          <cell r="R169">
            <v>2</v>
          </cell>
          <cell r="S169">
            <v>1</v>
          </cell>
          <cell r="T169">
            <v>2</v>
          </cell>
          <cell r="U169">
            <v>203</v>
          </cell>
          <cell r="V169">
            <v>0</v>
          </cell>
          <cell r="W169">
            <v>100</v>
          </cell>
          <cell r="X169">
            <v>0</v>
          </cell>
          <cell r="Y169" t="str">
            <v>cfg_itemdes_1301506</v>
          </cell>
        </row>
        <row r="169">
          <cell r="AB169">
            <v>1</v>
          </cell>
          <cell r="AC169">
            <v>0</v>
          </cell>
          <cell r="AD169">
            <v>0</v>
          </cell>
          <cell r="AE169">
            <v>0</v>
          </cell>
          <cell r="AF169" t="str">
            <v>2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1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2</v>
          </cell>
          <cell r="AY169">
            <v>1</v>
          </cell>
          <cell r="AZ169">
            <v>1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</v>
          </cell>
        </row>
        <row r="169">
          <cell r="BG169">
            <v>5</v>
          </cell>
          <cell r="BH169">
            <v>15</v>
          </cell>
          <cell r="BI169">
            <v>1</v>
          </cell>
        </row>
        <row r="170">
          <cell r="A170">
            <v>1301507</v>
          </cell>
          <cell r="B170" t="str">
            <v>cfg_item_name_1301507</v>
          </cell>
          <cell r="C170" t="str">
            <v>weapon.101</v>
          </cell>
        </row>
        <row r="170">
          <cell r="E170">
            <v>3</v>
          </cell>
          <cell r="F170">
            <v>0</v>
          </cell>
          <cell r="G170">
            <v>0</v>
          </cell>
        </row>
        <row r="170">
          <cell r="I170">
            <v>0</v>
          </cell>
        </row>
        <row r="170">
          <cell r="L170">
            <v>0</v>
          </cell>
          <cell r="M170">
            <v>0</v>
          </cell>
        </row>
        <row r="170">
          <cell r="P170">
            <v>0.4</v>
          </cell>
          <cell r="Q170">
            <v>15</v>
          </cell>
          <cell r="R170">
            <v>2</v>
          </cell>
          <cell r="S170">
            <v>1</v>
          </cell>
          <cell r="T170">
            <v>2</v>
          </cell>
          <cell r="U170">
            <v>203</v>
          </cell>
          <cell r="V170">
            <v>0</v>
          </cell>
          <cell r="W170">
            <v>100</v>
          </cell>
          <cell r="X170">
            <v>0</v>
          </cell>
          <cell r="Y170" t="str">
            <v>cfg_itemdes_1301507</v>
          </cell>
        </row>
        <row r="170">
          <cell r="AB170">
            <v>1</v>
          </cell>
          <cell r="AC170">
            <v>0</v>
          </cell>
          <cell r="AD170">
            <v>0</v>
          </cell>
          <cell r="AE170">
            <v>0</v>
          </cell>
          <cell r="AF170" t="str">
            <v>2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1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2</v>
          </cell>
          <cell r="AY170">
            <v>1</v>
          </cell>
          <cell r="AZ170">
            <v>1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5</v>
          </cell>
          <cell r="BF170" t="str">
            <v>from_trident01</v>
          </cell>
          <cell r="BG170">
            <v>5</v>
          </cell>
          <cell r="BH170">
            <v>15</v>
          </cell>
          <cell r="BI170">
            <v>1</v>
          </cell>
        </row>
        <row r="171">
          <cell r="A171">
            <v>1301508</v>
          </cell>
          <cell r="B171" t="str">
            <v>cfg_item_name_1301508</v>
          </cell>
          <cell r="C171" t="str">
            <v>weapon.102</v>
          </cell>
        </row>
        <row r="171">
          <cell r="E171">
            <v>3</v>
          </cell>
          <cell r="F171">
            <v>0</v>
          </cell>
          <cell r="G171">
            <v>0</v>
          </cell>
        </row>
        <row r="171">
          <cell r="I171">
            <v>0</v>
          </cell>
        </row>
        <row r="171">
          <cell r="L171">
            <v>0</v>
          </cell>
          <cell r="M171">
            <v>0</v>
          </cell>
        </row>
        <row r="171">
          <cell r="P171">
            <v>0.4</v>
          </cell>
          <cell r="Q171">
            <v>20</v>
          </cell>
          <cell r="R171">
            <v>2</v>
          </cell>
          <cell r="S171">
            <v>1</v>
          </cell>
          <cell r="T171">
            <v>2</v>
          </cell>
          <cell r="U171">
            <v>203</v>
          </cell>
          <cell r="V171">
            <v>0</v>
          </cell>
          <cell r="W171">
            <v>100</v>
          </cell>
          <cell r="X171">
            <v>0</v>
          </cell>
          <cell r="Y171" t="str">
            <v>cfg_itemdes_1301508</v>
          </cell>
        </row>
        <row r="171">
          <cell r="AB171">
            <v>1</v>
          </cell>
          <cell r="AC171">
            <v>0</v>
          </cell>
          <cell r="AD171">
            <v>0</v>
          </cell>
          <cell r="AE171">
            <v>0</v>
          </cell>
          <cell r="AF171" t="str">
            <v>2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1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2</v>
          </cell>
          <cell r="AY171">
            <v>1</v>
          </cell>
          <cell r="AZ171">
            <v>1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5</v>
          </cell>
          <cell r="BF171" t="str">
            <v>from_trident02</v>
          </cell>
          <cell r="BG171">
            <v>5</v>
          </cell>
          <cell r="BH171">
            <v>15</v>
          </cell>
          <cell r="BI171">
            <v>1</v>
          </cell>
        </row>
        <row r="172">
          <cell r="A172">
            <v>1301509</v>
          </cell>
          <cell r="B172" t="str">
            <v>cfg_item_name_1301509</v>
          </cell>
          <cell r="C172" t="str">
            <v>weapon.103</v>
          </cell>
        </row>
        <row r="172">
          <cell r="E172">
            <v>3</v>
          </cell>
          <cell r="F172">
            <v>0</v>
          </cell>
          <cell r="G172">
            <v>0</v>
          </cell>
        </row>
        <row r="172">
          <cell r="I172">
            <v>0</v>
          </cell>
        </row>
        <row r="172">
          <cell r="L172">
            <v>0</v>
          </cell>
          <cell r="M172">
            <v>0</v>
          </cell>
        </row>
        <row r="172">
          <cell r="P172">
            <v>0.4</v>
          </cell>
          <cell r="Q172">
            <v>25</v>
          </cell>
          <cell r="R172">
            <v>2</v>
          </cell>
          <cell r="S172">
            <v>1</v>
          </cell>
          <cell r="T172">
            <v>2</v>
          </cell>
          <cell r="U172">
            <v>203</v>
          </cell>
          <cell r="V172">
            <v>0</v>
          </cell>
          <cell r="W172">
            <v>100</v>
          </cell>
          <cell r="X172">
            <v>0</v>
          </cell>
          <cell r="Y172" t="str">
            <v>cfg_itemdes_1301509</v>
          </cell>
        </row>
        <row r="172">
          <cell r="AB172">
            <v>1</v>
          </cell>
          <cell r="AC172">
            <v>0</v>
          </cell>
          <cell r="AD172">
            <v>0</v>
          </cell>
          <cell r="AE172">
            <v>0</v>
          </cell>
          <cell r="AF172" t="str">
            <v>2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1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2</v>
          </cell>
          <cell r="AY172">
            <v>1</v>
          </cell>
          <cell r="AZ172">
            <v>1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5</v>
          </cell>
          <cell r="BF172" t="str">
            <v>from_trident03</v>
          </cell>
          <cell r="BG172">
            <v>5</v>
          </cell>
          <cell r="BH172">
            <v>15</v>
          </cell>
          <cell r="BI172">
            <v>1</v>
          </cell>
        </row>
        <row r="173">
          <cell r="A173">
            <v>1301510</v>
          </cell>
          <cell r="B173" t="str">
            <v>cfg_item_name_1301510</v>
          </cell>
          <cell r="C173" t="str">
            <v>weapon.104</v>
          </cell>
        </row>
        <row r="173">
          <cell r="E173">
            <v>3</v>
          </cell>
          <cell r="F173">
            <v>0</v>
          </cell>
          <cell r="G173">
            <v>0</v>
          </cell>
        </row>
        <row r="173">
          <cell r="I173">
            <v>0</v>
          </cell>
        </row>
        <row r="173">
          <cell r="L173">
            <v>0</v>
          </cell>
          <cell r="M173">
            <v>0</v>
          </cell>
        </row>
        <row r="173">
          <cell r="P173">
            <v>0.4</v>
          </cell>
          <cell r="Q173">
            <v>30</v>
          </cell>
          <cell r="R173">
            <v>2</v>
          </cell>
          <cell r="S173">
            <v>1</v>
          </cell>
          <cell r="T173">
            <v>2</v>
          </cell>
          <cell r="U173">
            <v>203</v>
          </cell>
          <cell r="V173">
            <v>0</v>
          </cell>
          <cell r="W173">
            <v>100</v>
          </cell>
          <cell r="X173">
            <v>0</v>
          </cell>
          <cell r="Y173" t="str">
            <v>cfg_itemdes_1301510</v>
          </cell>
        </row>
        <row r="173">
          <cell r="AB173">
            <v>1</v>
          </cell>
          <cell r="AC173">
            <v>0</v>
          </cell>
          <cell r="AD173">
            <v>0</v>
          </cell>
          <cell r="AE173">
            <v>0</v>
          </cell>
          <cell r="AF173" t="str">
            <v>2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1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2</v>
          </cell>
          <cell r="AY173">
            <v>1</v>
          </cell>
          <cell r="AZ173">
            <v>1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5</v>
          </cell>
          <cell r="BF173" t="str">
            <v>from_trident04</v>
          </cell>
          <cell r="BG173">
            <v>5</v>
          </cell>
          <cell r="BH173">
            <v>15</v>
          </cell>
          <cell r="BI173">
            <v>1</v>
          </cell>
        </row>
        <row r="174">
          <cell r="A174">
            <v>1301601</v>
          </cell>
          <cell r="B174" t="str">
            <v>cfg_item_name_1301601</v>
          </cell>
          <cell r="C174" t="str">
            <v>weapon.90</v>
          </cell>
        </row>
        <row r="174">
          <cell r="E174">
            <v>4</v>
          </cell>
          <cell r="F174">
            <v>0</v>
          </cell>
          <cell r="G174">
            <v>0</v>
          </cell>
        </row>
        <row r="174">
          <cell r="I174">
            <v>0</v>
          </cell>
        </row>
        <row r="174">
          <cell r="L174">
            <v>0</v>
          </cell>
          <cell r="M174">
            <v>0</v>
          </cell>
        </row>
        <row r="174">
          <cell r="P174">
            <v>0.4</v>
          </cell>
          <cell r="Q174">
            <v>10</v>
          </cell>
          <cell r="R174">
            <v>2</v>
          </cell>
          <cell r="S174">
            <v>1</v>
          </cell>
          <cell r="T174">
            <v>2</v>
          </cell>
          <cell r="U174">
            <v>203</v>
          </cell>
          <cell r="V174">
            <v>0</v>
          </cell>
          <cell r="W174">
            <v>100</v>
          </cell>
          <cell r="X174">
            <v>0</v>
          </cell>
          <cell r="Y174" t="str">
            <v>cfg_itemdes_1301601</v>
          </cell>
        </row>
        <row r="174">
          <cell r="AB174">
            <v>1</v>
          </cell>
          <cell r="AC174">
            <v>0</v>
          </cell>
          <cell r="AD174">
            <v>0</v>
          </cell>
          <cell r="AE174">
            <v>0</v>
          </cell>
          <cell r="AF174" t="str">
            <v>2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1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2</v>
          </cell>
          <cell r="AY174">
            <v>1</v>
          </cell>
          <cell r="AZ174">
            <v>1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5</v>
          </cell>
          <cell r="BF174" t="str">
            <v>from_trident05</v>
          </cell>
          <cell r="BG174">
            <v>5</v>
          </cell>
          <cell r="BH174">
            <v>15</v>
          </cell>
          <cell r="BI174">
            <v>1</v>
          </cell>
        </row>
        <row r="175">
          <cell r="A175">
            <v>1301602</v>
          </cell>
          <cell r="B175" t="str">
            <v>cfg_item_name_1301602</v>
          </cell>
          <cell r="C175" t="str">
            <v>weapon.91</v>
          </cell>
        </row>
        <row r="175">
          <cell r="E175">
            <v>4</v>
          </cell>
          <cell r="F175">
            <v>0</v>
          </cell>
          <cell r="G175">
            <v>0</v>
          </cell>
        </row>
        <row r="175">
          <cell r="I175">
            <v>0</v>
          </cell>
        </row>
        <row r="175">
          <cell r="L175">
            <v>0</v>
          </cell>
          <cell r="M175">
            <v>0</v>
          </cell>
        </row>
        <row r="175">
          <cell r="P175">
            <v>0.4</v>
          </cell>
          <cell r="Q175">
            <v>25</v>
          </cell>
          <cell r="R175">
            <v>2</v>
          </cell>
          <cell r="S175">
            <v>1</v>
          </cell>
          <cell r="T175">
            <v>2</v>
          </cell>
          <cell r="U175">
            <v>203</v>
          </cell>
          <cell r="V175">
            <v>0</v>
          </cell>
          <cell r="W175">
            <v>100</v>
          </cell>
          <cell r="X175">
            <v>0</v>
          </cell>
          <cell r="Y175" t="str">
            <v>cfg_itemdes_1301602</v>
          </cell>
        </row>
        <row r="175">
          <cell r="AB175">
            <v>1</v>
          </cell>
          <cell r="AC175">
            <v>0</v>
          </cell>
          <cell r="AD175">
            <v>0</v>
          </cell>
          <cell r="AE175">
            <v>0</v>
          </cell>
          <cell r="AF175" t="str">
            <v>2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1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2</v>
          </cell>
          <cell r="AY175">
            <v>1</v>
          </cell>
          <cell r="AZ175">
            <v>1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5</v>
          </cell>
          <cell r="BF175" t="str">
            <v>from_trident06</v>
          </cell>
          <cell r="BG175">
            <v>5</v>
          </cell>
          <cell r="BH175">
            <v>15</v>
          </cell>
          <cell r="BI175">
            <v>1</v>
          </cell>
        </row>
        <row r="176">
          <cell r="A176">
            <v>1301603</v>
          </cell>
          <cell r="B176" t="str">
            <v>cfg_item_name_1301603</v>
          </cell>
          <cell r="C176" t="str">
            <v>weapon.92</v>
          </cell>
        </row>
        <row r="176">
          <cell r="E176">
            <v>4</v>
          </cell>
          <cell r="F176">
            <v>0</v>
          </cell>
          <cell r="G176">
            <v>0</v>
          </cell>
        </row>
        <row r="176">
          <cell r="I176">
            <v>0</v>
          </cell>
        </row>
        <row r="176">
          <cell r="L176">
            <v>0</v>
          </cell>
          <cell r="M176">
            <v>0</v>
          </cell>
        </row>
        <row r="176">
          <cell r="P176">
            <v>0.4</v>
          </cell>
          <cell r="Q176">
            <v>20</v>
          </cell>
          <cell r="R176">
            <v>2</v>
          </cell>
          <cell r="S176">
            <v>1</v>
          </cell>
          <cell r="T176">
            <v>2</v>
          </cell>
          <cell r="U176">
            <v>203</v>
          </cell>
          <cell r="V176">
            <v>0</v>
          </cell>
          <cell r="W176">
            <v>100</v>
          </cell>
          <cell r="X176">
            <v>0</v>
          </cell>
          <cell r="Y176" t="str">
            <v>cfg_itemdes_1301603</v>
          </cell>
        </row>
        <row r="176">
          <cell r="AB176">
            <v>1</v>
          </cell>
          <cell r="AC176">
            <v>0</v>
          </cell>
          <cell r="AD176">
            <v>0</v>
          </cell>
          <cell r="AE176">
            <v>0</v>
          </cell>
          <cell r="AF176" t="str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1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2</v>
          </cell>
          <cell r="AY176">
            <v>1</v>
          </cell>
          <cell r="AZ176">
            <v>1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20</v>
          </cell>
          <cell r="BF176" t="str">
            <v>from_pentagram_curse_book</v>
          </cell>
          <cell r="BG176">
            <v>0</v>
          </cell>
          <cell r="BH176">
            <v>0</v>
          </cell>
          <cell r="BI176">
            <v>1</v>
          </cell>
        </row>
        <row r="177">
          <cell r="A177">
            <v>1301604</v>
          </cell>
          <cell r="B177" t="str">
            <v>cfg_item_name_1301604</v>
          </cell>
          <cell r="C177" t="str">
            <v>weapon.93</v>
          </cell>
        </row>
        <row r="177">
          <cell r="E177">
            <v>4</v>
          </cell>
          <cell r="F177">
            <v>0</v>
          </cell>
          <cell r="G177">
            <v>0</v>
          </cell>
        </row>
        <row r="177">
          <cell r="I177">
            <v>0</v>
          </cell>
        </row>
        <row r="177">
          <cell r="L177">
            <v>0</v>
          </cell>
          <cell r="M177">
            <v>0</v>
          </cell>
        </row>
        <row r="177">
          <cell r="P177">
            <v>0.4</v>
          </cell>
          <cell r="Q177">
            <v>15</v>
          </cell>
          <cell r="R177">
            <v>2</v>
          </cell>
          <cell r="S177">
            <v>1</v>
          </cell>
          <cell r="T177">
            <v>2</v>
          </cell>
          <cell r="U177">
            <v>202</v>
          </cell>
          <cell r="V177">
            <v>0</v>
          </cell>
          <cell r="W177">
            <v>100</v>
          </cell>
          <cell r="X177">
            <v>0</v>
          </cell>
          <cell r="Y177" t="str">
            <v>cfg_itemdes_1301604</v>
          </cell>
        </row>
        <row r="177">
          <cell r="AB177">
            <v>1</v>
          </cell>
          <cell r="AC177">
            <v>0</v>
          </cell>
          <cell r="AD177">
            <v>0</v>
          </cell>
          <cell r="AE177">
            <v>0</v>
          </cell>
          <cell r="AF177" t="str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1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2</v>
          </cell>
          <cell r="AY177">
            <v>1</v>
          </cell>
          <cell r="AZ177">
            <v>1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20</v>
          </cell>
          <cell r="BF177" t="str">
            <v>from_devil_bugle</v>
          </cell>
          <cell r="BG177">
            <v>0</v>
          </cell>
          <cell r="BH177">
            <v>0</v>
          </cell>
          <cell r="BI177">
            <v>1</v>
          </cell>
        </row>
        <row r="178">
          <cell r="A178">
            <v>1301605</v>
          </cell>
          <cell r="B178" t="str">
            <v>cfg_item_name_1301605</v>
          </cell>
          <cell r="C178" t="str">
            <v>weapon.94</v>
          </cell>
        </row>
        <row r="178">
          <cell r="E178">
            <v>4</v>
          </cell>
          <cell r="F178">
            <v>0</v>
          </cell>
          <cell r="G178">
            <v>0</v>
          </cell>
        </row>
        <row r="178">
          <cell r="I178">
            <v>0</v>
          </cell>
        </row>
        <row r="178">
          <cell r="L178">
            <v>0</v>
          </cell>
          <cell r="M178">
            <v>0</v>
          </cell>
        </row>
        <row r="178">
          <cell r="P178">
            <v>0.4</v>
          </cell>
          <cell r="Q178">
            <v>1</v>
          </cell>
          <cell r="R178">
            <v>2</v>
          </cell>
          <cell r="S178">
            <v>1</v>
          </cell>
          <cell r="T178">
            <v>2</v>
          </cell>
          <cell r="U178">
            <v>203</v>
          </cell>
          <cell r="V178">
            <v>0</v>
          </cell>
          <cell r="W178">
            <v>100</v>
          </cell>
          <cell r="X178">
            <v>0</v>
          </cell>
          <cell r="Y178" t="str">
            <v>cfg_itemdes_1301605</v>
          </cell>
        </row>
        <row r="178">
          <cell r="AB178">
            <v>1</v>
          </cell>
          <cell r="AC178">
            <v>0</v>
          </cell>
          <cell r="AD178">
            <v>0</v>
          </cell>
          <cell r="AE178">
            <v>0</v>
          </cell>
          <cell r="AF178" t="str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1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2</v>
          </cell>
          <cell r="AY178">
            <v>1</v>
          </cell>
          <cell r="AZ178">
            <v>1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20</v>
          </cell>
          <cell r="BF178" t="str">
            <v>from_devil_wand</v>
          </cell>
          <cell r="BG178">
            <v>0</v>
          </cell>
          <cell r="BH178">
            <v>0</v>
          </cell>
          <cell r="BI178">
            <v>1</v>
          </cell>
        </row>
        <row r="179">
          <cell r="A179">
            <v>1301606</v>
          </cell>
          <cell r="B179" t="str">
            <v>cfg_item_name_1301606</v>
          </cell>
          <cell r="C179" t="str">
            <v>weapon.94</v>
          </cell>
        </row>
        <row r="179">
          <cell r="E179">
            <v>4</v>
          </cell>
          <cell r="F179">
            <v>0</v>
          </cell>
          <cell r="G179">
            <v>0</v>
          </cell>
        </row>
        <row r="179">
          <cell r="I179">
            <v>0</v>
          </cell>
        </row>
        <row r="179">
          <cell r="L179">
            <v>0</v>
          </cell>
          <cell r="M179">
            <v>0</v>
          </cell>
        </row>
        <row r="179">
          <cell r="P179">
            <v>0.4</v>
          </cell>
          <cell r="Q179">
            <v>5</v>
          </cell>
          <cell r="R179">
            <v>2</v>
          </cell>
          <cell r="S179">
            <v>1</v>
          </cell>
          <cell r="T179">
            <v>2</v>
          </cell>
          <cell r="U179">
            <v>201</v>
          </cell>
          <cell r="V179">
            <v>0</v>
          </cell>
          <cell r="W179">
            <v>100</v>
          </cell>
          <cell r="X179">
            <v>0</v>
          </cell>
          <cell r="Y179" t="str">
            <v>cfg_itemdes_1301606</v>
          </cell>
        </row>
        <row r="179">
          <cell r="AB179">
            <v>1</v>
          </cell>
          <cell r="AC179">
            <v>0</v>
          </cell>
          <cell r="AD179">
            <v>0</v>
          </cell>
          <cell r="AE179">
            <v>0</v>
          </cell>
          <cell r="AF179" t="str">
            <v>2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1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2</v>
          </cell>
          <cell r="AY179">
            <v>1</v>
          </cell>
          <cell r="AZ179">
            <v>1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5</v>
          </cell>
        </row>
        <row r="179">
          <cell r="BG179">
            <v>5</v>
          </cell>
          <cell r="BH179">
            <v>15</v>
          </cell>
          <cell r="BI179">
            <v>1</v>
          </cell>
        </row>
        <row r="180">
          <cell r="A180">
            <v>1301701</v>
          </cell>
          <cell r="B180" t="str">
            <v>cfg_item_name_1301701</v>
          </cell>
          <cell r="C180" t="str">
            <v>weapon.85</v>
          </cell>
        </row>
        <row r="180">
          <cell r="E180">
            <v>3</v>
          </cell>
          <cell r="F180">
            <v>0</v>
          </cell>
          <cell r="G180">
            <v>0</v>
          </cell>
        </row>
        <row r="180">
          <cell r="I180">
            <v>0</v>
          </cell>
        </row>
        <row r="180">
          <cell r="L180">
            <v>0</v>
          </cell>
          <cell r="M180">
            <v>0</v>
          </cell>
        </row>
        <row r="180">
          <cell r="P180">
            <v>0.4</v>
          </cell>
          <cell r="Q180">
            <v>10</v>
          </cell>
          <cell r="R180">
            <v>2</v>
          </cell>
          <cell r="S180">
            <v>1</v>
          </cell>
          <cell r="T180">
            <v>2</v>
          </cell>
          <cell r="U180">
            <v>202</v>
          </cell>
          <cell r="V180">
            <v>0</v>
          </cell>
          <cell r="W180">
            <v>100</v>
          </cell>
          <cell r="X180">
            <v>0</v>
          </cell>
          <cell r="Y180" t="str">
            <v>cfg_itemdes_1301701</v>
          </cell>
        </row>
        <row r="180">
          <cell r="AB180">
            <v>1</v>
          </cell>
          <cell r="AC180">
            <v>0</v>
          </cell>
          <cell r="AD180">
            <v>0</v>
          </cell>
          <cell r="AE180">
            <v>0</v>
          </cell>
          <cell r="AF180" t="str">
            <v>2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1</v>
          </cell>
          <cell r="AS180">
            <v>1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2</v>
          </cell>
          <cell r="AY180">
            <v>1</v>
          </cell>
          <cell r="AZ180">
            <v>1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5</v>
          </cell>
        </row>
        <row r="180">
          <cell r="BG180">
            <v>5</v>
          </cell>
          <cell r="BH180">
            <v>15</v>
          </cell>
          <cell r="BI180">
            <v>1</v>
          </cell>
        </row>
        <row r="181">
          <cell r="A181">
            <v>1301702</v>
          </cell>
          <cell r="B181" t="str">
            <v>cfg_item_name_1301702</v>
          </cell>
          <cell r="C181" t="str">
            <v>weapon.86</v>
          </cell>
        </row>
        <row r="181">
          <cell r="E181">
            <v>4</v>
          </cell>
          <cell r="F181">
            <v>0</v>
          </cell>
          <cell r="G181">
            <v>0</v>
          </cell>
        </row>
        <row r="181">
          <cell r="I181">
            <v>0</v>
          </cell>
        </row>
        <row r="181">
          <cell r="L181">
            <v>0</v>
          </cell>
          <cell r="M181">
            <v>0</v>
          </cell>
        </row>
        <row r="181">
          <cell r="P181">
            <v>0.4</v>
          </cell>
          <cell r="Q181">
            <v>15</v>
          </cell>
          <cell r="R181">
            <v>2</v>
          </cell>
          <cell r="S181">
            <v>1</v>
          </cell>
          <cell r="T181">
            <v>2</v>
          </cell>
          <cell r="U181">
            <v>202</v>
          </cell>
          <cell r="V181">
            <v>0</v>
          </cell>
          <cell r="W181">
            <v>100</v>
          </cell>
          <cell r="X181">
            <v>0</v>
          </cell>
          <cell r="Y181" t="str">
            <v>cfg_itemdes_1301702</v>
          </cell>
        </row>
        <row r="181">
          <cell r="AB181">
            <v>1</v>
          </cell>
          <cell r="AC181">
            <v>0</v>
          </cell>
          <cell r="AD181">
            <v>0</v>
          </cell>
          <cell r="AE181">
            <v>0</v>
          </cell>
          <cell r="AF181" t="str">
            <v>2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1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2</v>
          </cell>
          <cell r="AY181">
            <v>1</v>
          </cell>
          <cell r="AZ181">
            <v>1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5</v>
          </cell>
          <cell r="BF181" t="str">
            <v>from_gear_warhammer</v>
          </cell>
          <cell r="BG181">
            <v>5</v>
          </cell>
          <cell r="BH181">
            <v>15</v>
          </cell>
          <cell r="BI181">
            <v>1</v>
          </cell>
        </row>
        <row r="182">
          <cell r="A182">
            <v>1301703</v>
          </cell>
          <cell r="B182" t="str">
            <v>cfg_item_name_1301703</v>
          </cell>
          <cell r="C182" t="str">
            <v>weapon.87</v>
          </cell>
        </row>
        <row r="182">
          <cell r="E182">
            <v>4</v>
          </cell>
          <cell r="F182">
            <v>0</v>
          </cell>
          <cell r="G182">
            <v>0</v>
          </cell>
        </row>
        <row r="182">
          <cell r="I182">
            <v>0</v>
          </cell>
        </row>
        <row r="182">
          <cell r="L182">
            <v>0</v>
          </cell>
          <cell r="M182">
            <v>0</v>
          </cell>
        </row>
        <row r="182">
          <cell r="P182">
            <v>0.4</v>
          </cell>
          <cell r="Q182">
            <v>30</v>
          </cell>
          <cell r="R182">
            <v>2</v>
          </cell>
          <cell r="S182">
            <v>1</v>
          </cell>
          <cell r="T182">
            <v>2</v>
          </cell>
          <cell r="U182">
            <v>202</v>
          </cell>
          <cell r="V182">
            <v>0</v>
          </cell>
          <cell r="W182">
            <v>100</v>
          </cell>
          <cell r="X182">
            <v>0</v>
          </cell>
          <cell r="Y182" t="str">
            <v>cfg_itemdes_1301703</v>
          </cell>
        </row>
        <row r="182">
          <cell r="AB182">
            <v>1</v>
          </cell>
          <cell r="AC182">
            <v>0</v>
          </cell>
          <cell r="AD182">
            <v>0</v>
          </cell>
          <cell r="AE182">
            <v>0</v>
          </cell>
          <cell r="AF182" t="str">
            <v>2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1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2</v>
          </cell>
          <cell r="AY182">
            <v>1</v>
          </cell>
          <cell r="AZ182">
            <v>1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5</v>
          </cell>
          <cell r="BF182" t="str">
            <v>from_powered_dagger</v>
          </cell>
          <cell r="BG182">
            <v>5</v>
          </cell>
          <cell r="BH182">
            <v>15</v>
          </cell>
          <cell r="BI182">
            <v>1</v>
          </cell>
        </row>
        <row r="183">
          <cell r="A183">
            <v>1301704</v>
          </cell>
          <cell r="B183" t="str">
            <v>cfg_item_name_1301704</v>
          </cell>
          <cell r="C183" t="str">
            <v>weapon.88</v>
          </cell>
        </row>
        <row r="183">
          <cell r="E183">
            <v>4</v>
          </cell>
          <cell r="F183">
            <v>0</v>
          </cell>
          <cell r="G183">
            <v>0</v>
          </cell>
        </row>
        <row r="183">
          <cell r="I183">
            <v>0</v>
          </cell>
        </row>
        <row r="183">
          <cell r="L183">
            <v>0</v>
          </cell>
          <cell r="M183">
            <v>0</v>
          </cell>
        </row>
        <row r="183">
          <cell r="P183">
            <v>0.4</v>
          </cell>
          <cell r="Q183">
            <v>20</v>
          </cell>
          <cell r="R183">
            <v>2</v>
          </cell>
          <cell r="S183">
            <v>1</v>
          </cell>
          <cell r="T183">
            <v>2</v>
          </cell>
          <cell r="U183">
            <v>202</v>
          </cell>
          <cell r="V183">
            <v>0</v>
          </cell>
          <cell r="W183">
            <v>100</v>
          </cell>
          <cell r="X183">
            <v>0</v>
          </cell>
          <cell r="Y183" t="str">
            <v>cfg_itemdes_1301704</v>
          </cell>
        </row>
        <row r="183">
          <cell r="AB183">
            <v>1</v>
          </cell>
          <cell r="AC183">
            <v>0</v>
          </cell>
          <cell r="AD183">
            <v>0</v>
          </cell>
          <cell r="AE183">
            <v>0</v>
          </cell>
          <cell r="AF183" t="str">
            <v>2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1</v>
          </cell>
          <cell r="AS183">
            <v>1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2</v>
          </cell>
          <cell r="AY183">
            <v>1</v>
          </cell>
          <cell r="AZ183">
            <v>1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5</v>
          </cell>
          <cell r="BF183" t="str">
            <v>from_sawtooth_blade</v>
          </cell>
          <cell r="BG183">
            <v>5</v>
          </cell>
          <cell r="BH183">
            <v>15</v>
          </cell>
          <cell r="BI183">
            <v>1</v>
          </cell>
        </row>
        <row r="184">
          <cell r="A184">
            <v>1301705</v>
          </cell>
          <cell r="B184" t="str">
            <v>cfg_item_name_1301705</v>
          </cell>
          <cell r="C184" t="str">
            <v>weapon.89</v>
          </cell>
        </row>
        <row r="184">
          <cell r="E184">
            <v>4</v>
          </cell>
          <cell r="F184">
            <v>0</v>
          </cell>
          <cell r="G184">
            <v>0</v>
          </cell>
        </row>
        <row r="184">
          <cell r="I184">
            <v>0</v>
          </cell>
        </row>
        <row r="184">
          <cell r="L184">
            <v>0</v>
          </cell>
          <cell r="M184">
            <v>0</v>
          </cell>
        </row>
        <row r="184">
          <cell r="P184">
            <v>0.4</v>
          </cell>
          <cell r="Q184">
            <v>1</v>
          </cell>
          <cell r="R184">
            <v>2</v>
          </cell>
          <cell r="S184">
            <v>1</v>
          </cell>
          <cell r="T184">
            <v>2</v>
          </cell>
          <cell r="U184">
            <v>202</v>
          </cell>
          <cell r="V184">
            <v>0</v>
          </cell>
          <cell r="W184">
            <v>100</v>
          </cell>
          <cell r="X184">
            <v>0</v>
          </cell>
          <cell r="Y184" t="str">
            <v>cfg_itemdes_1301705</v>
          </cell>
        </row>
        <row r="184">
          <cell r="AB184">
            <v>1</v>
          </cell>
          <cell r="AC184">
            <v>0</v>
          </cell>
          <cell r="AD184">
            <v>0</v>
          </cell>
          <cell r="AE184">
            <v>0</v>
          </cell>
          <cell r="AF184" t="str">
            <v>2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1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2</v>
          </cell>
          <cell r="AY184">
            <v>1</v>
          </cell>
          <cell r="AZ184">
            <v>1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5</v>
          </cell>
          <cell r="BF184" t="str">
            <v>from_steam_sub_gun</v>
          </cell>
          <cell r="BG184">
            <v>5</v>
          </cell>
          <cell r="BH184">
            <v>15</v>
          </cell>
          <cell r="BI184">
            <v>1</v>
          </cell>
        </row>
        <row r="185">
          <cell r="A185">
            <v>1301801</v>
          </cell>
          <cell r="B185" t="str">
            <v>cfg_item_name_1301801</v>
          </cell>
          <cell r="C185" t="str">
            <v>weapon.62</v>
          </cell>
        </row>
        <row r="185">
          <cell r="E185">
            <v>3</v>
          </cell>
          <cell r="F185">
            <v>0</v>
          </cell>
          <cell r="G185">
            <v>0</v>
          </cell>
        </row>
        <row r="185">
          <cell r="I185">
            <v>0</v>
          </cell>
        </row>
        <row r="185">
          <cell r="L185">
            <v>0</v>
          </cell>
          <cell r="M185">
            <v>0</v>
          </cell>
        </row>
        <row r="185">
          <cell r="P185">
            <v>0.4</v>
          </cell>
          <cell r="Q185">
            <v>1</v>
          </cell>
          <cell r="R185">
            <v>2</v>
          </cell>
          <cell r="S185">
            <v>1</v>
          </cell>
          <cell r="T185">
            <v>2</v>
          </cell>
          <cell r="U185">
            <v>202</v>
          </cell>
          <cell r="V185">
            <v>0</v>
          </cell>
          <cell r="W185">
            <v>100</v>
          </cell>
          <cell r="X185">
            <v>0</v>
          </cell>
          <cell r="Y185" t="str">
            <v>cfg_itemdes_1301801</v>
          </cell>
        </row>
        <row r="185">
          <cell r="AB185">
            <v>1</v>
          </cell>
          <cell r="AC185">
            <v>0</v>
          </cell>
          <cell r="AD185">
            <v>0</v>
          </cell>
          <cell r="AE185">
            <v>0</v>
          </cell>
          <cell r="AF185" t="str">
            <v>2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1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2</v>
          </cell>
          <cell r="AY185">
            <v>1</v>
          </cell>
          <cell r="AZ185">
            <v>1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5</v>
          </cell>
          <cell r="BF185" t="str">
            <v>from_technology_staff</v>
          </cell>
          <cell r="BG185">
            <v>5</v>
          </cell>
          <cell r="BH185">
            <v>15</v>
          </cell>
          <cell r="BI185">
            <v>1</v>
          </cell>
        </row>
        <row r="186">
          <cell r="A186">
            <v>1301802</v>
          </cell>
          <cell r="B186" t="str">
            <v>cfg_item_name_1301802</v>
          </cell>
          <cell r="C186" t="str">
            <v>weapon.63</v>
          </cell>
        </row>
        <row r="186">
          <cell r="E186">
            <v>4</v>
          </cell>
          <cell r="F186">
            <v>0</v>
          </cell>
          <cell r="G186">
            <v>0</v>
          </cell>
        </row>
        <row r="186">
          <cell r="I186">
            <v>0</v>
          </cell>
        </row>
        <row r="186">
          <cell r="L186">
            <v>0</v>
          </cell>
          <cell r="M186">
            <v>0</v>
          </cell>
        </row>
        <row r="186">
          <cell r="P186">
            <v>0.4</v>
          </cell>
          <cell r="Q186">
            <v>1</v>
          </cell>
          <cell r="R186">
            <v>2</v>
          </cell>
          <cell r="S186">
            <v>1</v>
          </cell>
          <cell r="T186">
            <v>2</v>
          </cell>
          <cell r="U186">
            <v>202</v>
          </cell>
          <cell r="V186">
            <v>0</v>
          </cell>
          <cell r="W186">
            <v>100</v>
          </cell>
          <cell r="X186">
            <v>0</v>
          </cell>
          <cell r="Y186" t="str">
            <v>cfg_itemdes_1301802</v>
          </cell>
        </row>
        <row r="186">
          <cell r="AB186">
            <v>1</v>
          </cell>
          <cell r="AC186">
            <v>0</v>
          </cell>
          <cell r="AD186">
            <v>0</v>
          </cell>
          <cell r="AE186">
            <v>0</v>
          </cell>
          <cell r="AF186" t="str">
            <v>2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1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2</v>
          </cell>
          <cell r="AY186">
            <v>1</v>
          </cell>
          <cell r="AZ186">
            <v>1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5</v>
          </cell>
          <cell r="BF186" t="str">
            <v>from_concenenergy_cannon</v>
          </cell>
          <cell r="BG186">
            <v>5</v>
          </cell>
          <cell r="BH186">
            <v>15</v>
          </cell>
          <cell r="BI186">
            <v>1</v>
          </cell>
        </row>
        <row r="187">
          <cell r="A187">
            <v>1301803</v>
          </cell>
          <cell r="B187" t="str">
            <v>cfg_item_name_1301803</v>
          </cell>
          <cell r="C187" t="str">
            <v>weapon.64</v>
          </cell>
        </row>
        <row r="187">
          <cell r="E187">
            <v>1</v>
          </cell>
          <cell r="F187">
            <v>0</v>
          </cell>
          <cell r="G187">
            <v>0</v>
          </cell>
        </row>
        <row r="187">
          <cell r="I187">
            <v>0</v>
          </cell>
        </row>
        <row r="187">
          <cell r="L187">
            <v>0</v>
          </cell>
          <cell r="M187">
            <v>0</v>
          </cell>
        </row>
        <row r="187">
          <cell r="P187">
            <v>0.4</v>
          </cell>
          <cell r="Q187">
            <v>1</v>
          </cell>
          <cell r="R187">
            <v>2</v>
          </cell>
          <cell r="S187">
            <v>1</v>
          </cell>
          <cell r="T187">
            <v>2</v>
          </cell>
          <cell r="U187">
            <v>202</v>
          </cell>
          <cell r="V187">
            <v>0</v>
          </cell>
          <cell r="W187">
            <v>100</v>
          </cell>
          <cell r="X187">
            <v>0</v>
          </cell>
          <cell r="Y187" t="str">
            <v>cfg_itemdes_1301803</v>
          </cell>
        </row>
        <row r="187">
          <cell r="AB187">
            <v>1</v>
          </cell>
          <cell r="AC187">
            <v>0</v>
          </cell>
          <cell r="AD187">
            <v>0</v>
          </cell>
          <cell r="AE187">
            <v>0</v>
          </cell>
          <cell r="AF187" t="str">
            <v>2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1</v>
          </cell>
          <cell r="AS187">
            <v>1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2</v>
          </cell>
          <cell r="AY187">
            <v>1</v>
          </cell>
          <cell r="AZ187">
            <v>1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5</v>
          </cell>
          <cell r="BF187" t="str">
            <v>from_flamethrower</v>
          </cell>
          <cell r="BG187">
            <v>5</v>
          </cell>
          <cell r="BH187">
            <v>15</v>
          </cell>
          <cell r="BI187">
            <v>1</v>
          </cell>
        </row>
        <row r="188">
          <cell r="A188">
            <v>1301804</v>
          </cell>
          <cell r="B188" t="str">
            <v>cfg_item_name_1301804</v>
          </cell>
          <cell r="C188" t="str">
            <v>weapon.66</v>
          </cell>
        </row>
        <row r="188">
          <cell r="E188">
            <v>1</v>
          </cell>
          <cell r="F188">
            <v>0</v>
          </cell>
          <cell r="G188">
            <v>0</v>
          </cell>
        </row>
        <row r="188">
          <cell r="I188">
            <v>0</v>
          </cell>
        </row>
        <row r="188">
          <cell r="L188">
            <v>0</v>
          </cell>
          <cell r="M188">
            <v>0</v>
          </cell>
        </row>
        <row r="188">
          <cell r="P188">
            <v>0.4</v>
          </cell>
          <cell r="Q188">
            <v>1</v>
          </cell>
          <cell r="R188">
            <v>2</v>
          </cell>
          <cell r="S188">
            <v>1</v>
          </cell>
          <cell r="T188">
            <v>2</v>
          </cell>
          <cell r="U188">
            <v>202</v>
          </cell>
          <cell r="V188">
            <v>0</v>
          </cell>
          <cell r="W188">
            <v>100</v>
          </cell>
          <cell r="X188">
            <v>0</v>
          </cell>
          <cell r="Y188" t="str">
            <v>cfg_itemdes_1301804</v>
          </cell>
        </row>
        <row r="188">
          <cell r="AB188">
            <v>1</v>
          </cell>
          <cell r="AC188">
            <v>0</v>
          </cell>
          <cell r="AD188">
            <v>0</v>
          </cell>
          <cell r="AE188">
            <v>0</v>
          </cell>
          <cell r="AF188" t="str">
            <v>2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1</v>
          </cell>
          <cell r="AS188">
            <v>1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2</v>
          </cell>
          <cell r="AY188">
            <v>1</v>
          </cell>
          <cell r="AZ188">
            <v>1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5</v>
          </cell>
          <cell r="BF188" t="str">
            <v>from_mechanical_sickle</v>
          </cell>
          <cell r="BG188">
            <v>5</v>
          </cell>
          <cell r="BH188">
            <v>15</v>
          </cell>
          <cell r="BI188">
            <v>1</v>
          </cell>
        </row>
        <row r="189">
          <cell r="A189">
            <v>1301805</v>
          </cell>
          <cell r="B189" t="str">
            <v>cfg_item_name_1301805</v>
          </cell>
          <cell r="C189" t="str">
            <v>weapon.67</v>
          </cell>
        </row>
        <row r="189">
          <cell r="E189">
            <v>2</v>
          </cell>
          <cell r="F189">
            <v>0</v>
          </cell>
          <cell r="G189">
            <v>0</v>
          </cell>
        </row>
        <row r="189">
          <cell r="I189">
            <v>0</v>
          </cell>
        </row>
        <row r="189">
          <cell r="L189">
            <v>0</v>
          </cell>
          <cell r="M189">
            <v>0</v>
          </cell>
        </row>
        <row r="189">
          <cell r="P189">
            <v>0.4</v>
          </cell>
          <cell r="Q189">
            <v>1</v>
          </cell>
          <cell r="R189">
            <v>2</v>
          </cell>
          <cell r="S189">
            <v>1</v>
          </cell>
          <cell r="T189">
            <v>2</v>
          </cell>
          <cell r="U189">
            <v>201</v>
          </cell>
          <cell r="V189">
            <v>0</v>
          </cell>
          <cell r="W189">
            <v>100</v>
          </cell>
          <cell r="X189">
            <v>0</v>
          </cell>
          <cell r="Y189" t="str">
            <v>cfg_itemdes_1301805</v>
          </cell>
        </row>
        <row r="189"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 t="str">
            <v>2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1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2</v>
          </cell>
          <cell r="AY189">
            <v>1</v>
          </cell>
          <cell r="AZ189">
            <v>1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5</v>
          </cell>
        </row>
        <row r="189">
          <cell r="BG189">
            <v>5</v>
          </cell>
          <cell r="BH189">
            <v>15</v>
          </cell>
          <cell r="BI189">
            <v>1</v>
          </cell>
        </row>
        <row r="190">
          <cell r="A190">
            <v>1301806</v>
          </cell>
          <cell r="B190" t="str">
            <v>cfg_item_name_1301806</v>
          </cell>
          <cell r="C190" t="str">
            <v>weapon.65</v>
          </cell>
        </row>
        <row r="190">
          <cell r="E190">
            <v>2</v>
          </cell>
          <cell r="F190">
            <v>0</v>
          </cell>
          <cell r="G190">
            <v>0</v>
          </cell>
        </row>
        <row r="190">
          <cell r="I190">
            <v>0</v>
          </cell>
        </row>
        <row r="190">
          <cell r="L190">
            <v>0</v>
          </cell>
          <cell r="M190">
            <v>0</v>
          </cell>
        </row>
        <row r="190">
          <cell r="P190">
            <v>0.4</v>
          </cell>
          <cell r="Q190">
            <v>1</v>
          </cell>
          <cell r="R190">
            <v>2</v>
          </cell>
          <cell r="S190">
            <v>1</v>
          </cell>
          <cell r="T190">
            <v>2</v>
          </cell>
          <cell r="U190">
            <v>201</v>
          </cell>
          <cell r="V190">
            <v>0</v>
          </cell>
          <cell r="W190">
            <v>100</v>
          </cell>
          <cell r="X190">
            <v>0</v>
          </cell>
          <cell r="Y190" t="str">
            <v>cfg_itemdes_1301806</v>
          </cell>
        </row>
        <row r="190">
          <cell r="AB190">
            <v>1</v>
          </cell>
          <cell r="AC190">
            <v>0</v>
          </cell>
          <cell r="AD190">
            <v>0</v>
          </cell>
          <cell r="AE190">
            <v>0</v>
          </cell>
          <cell r="AF190" t="str">
            <v>2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1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2</v>
          </cell>
          <cell r="AY190">
            <v>1</v>
          </cell>
          <cell r="AZ190">
            <v>1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5</v>
          </cell>
        </row>
        <row r="190">
          <cell r="BG190">
            <v>5</v>
          </cell>
          <cell r="BH190">
            <v>15</v>
          </cell>
          <cell r="BI190">
            <v>1</v>
          </cell>
        </row>
        <row r="191">
          <cell r="A191">
            <v>1301807</v>
          </cell>
          <cell r="B191" t="str">
            <v>cfg_item_name_1301807</v>
          </cell>
          <cell r="C191" t="str">
            <v>weapon.68</v>
          </cell>
        </row>
        <row r="191">
          <cell r="E191">
            <v>5</v>
          </cell>
          <cell r="F191">
            <v>0</v>
          </cell>
          <cell r="G191">
            <v>0</v>
          </cell>
        </row>
        <row r="191">
          <cell r="I191">
            <v>0</v>
          </cell>
        </row>
        <row r="191">
          <cell r="L191">
            <v>0</v>
          </cell>
          <cell r="M191">
            <v>0</v>
          </cell>
        </row>
        <row r="191">
          <cell r="P191">
            <v>0.4</v>
          </cell>
          <cell r="Q191">
            <v>1</v>
          </cell>
          <cell r="R191">
            <v>2</v>
          </cell>
          <cell r="S191">
            <v>1</v>
          </cell>
          <cell r="T191">
            <v>2</v>
          </cell>
          <cell r="U191">
            <v>201</v>
          </cell>
          <cell r="V191">
            <v>0</v>
          </cell>
          <cell r="W191">
            <v>100</v>
          </cell>
          <cell r="X191">
            <v>0</v>
          </cell>
          <cell r="Y191" t="str">
            <v>cfg_itemdes_1301807</v>
          </cell>
        </row>
        <row r="191">
          <cell r="AB191">
            <v>1</v>
          </cell>
          <cell r="AC191">
            <v>0</v>
          </cell>
          <cell r="AD191">
            <v>0</v>
          </cell>
          <cell r="AE191">
            <v>0</v>
          </cell>
          <cell r="AF191" t="str">
            <v>2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1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2</v>
          </cell>
          <cell r="AY191">
            <v>1</v>
          </cell>
          <cell r="AZ191">
            <v>1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5</v>
          </cell>
        </row>
        <row r="191">
          <cell r="BG191">
            <v>5</v>
          </cell>
          <cell r="BH191">
            <v>15</v>
          </cell>
          <cell r="BI191">
            <v>1</v>
          </cell>
        </row>
        <row r="192">
          <cell r="A192">
            <v>1301808</v>
          </cell>
          <cell r="B192" t="str">
            <v>cfg_item_name_1301808</v>
          </cell>
          <cell r="C192" t="str">
            <v>weapon.69</v>
          </cell>
        </row>
        <row r="192">
          <cell r="E192">
            <v>3</v>
          </cell>
          <cell r="F192">
            <v>0</v>
          </cell>
          <cell r="G192">
            <v>0</v>
          </cell>
        </row>
        <row r="192">
          <cell r="I192">
            <v>0</v>
          </cell>
        </row>
        <row r="192">
          <cell r="L192">
            <v>0</v>
          </cell>
          <cell r="M192">
            <v>0</v>
          </cell>
        </row>
        <row r="192">
          <cell r="P192">
            <v>0.4</v>
          </cell>
          <cell r="Q192">
            <v>1</v>
          </cell>
          <cell r="R192">
            <v>2</v>
          </cell>
          <cell r="S192">
            <v>1</v>
          </cell>
          <cell r="T192">
            <v>2</v>
          </cell>
          <cell r="U192">
            <v>201</v>
          </cell>
          <cell r="V192">
            <v>0</v>
          </cell>
          <cell r="W192">
            <v>100</v>
          </cell>
          <cell r="X192">
            <v>0</v>
          </cell>
          <cell r="Y192" t="str">
            <v>cfg_itemdes_1301808</v>
          </cell>
        </row>
        <row r="192"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 t="str">
            <v>2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1</v>
          </cell>
          <cell r="AS192">
            <v>1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2</v>
          </cell>
          <cell r="AY192">
            <v>1</v>
          </cell>
          <cell r="AZ192">
            <v>1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5</v>
          </cell>
        </row>
        <row r="192">
          <cell r="BG192">
            <v>5</v>
          </cell>
          <cell r="BH192">
            <v>15</v>
          </cell>
          <cell r="BI192">
            <v>1</v>
          </cell>
        </row>
        <row r="193">
          <cell r="A193">
            <v>1301809</v>
          </cell>
          <cell r="B193" t="str">
            <v>cfg_item_name_1301809</v>
          </cell>
          <cell r="C193" t="str">
            <v>weapon.70</v>
          </cell>
        </row>
        <row r="193">
          <cell r="E193">
            <v>4</v>
          </cell>
          <cell r="F193">
            <v>0</v>
          </cell>
          <cell r="G193">
            <v>0</v>
          </cell>
        </row>
        <row r="193">
          <cell r="I193">
            <v>0</v>
          </cell>
        </row>
        <row r="193">
          <cell r="L193">
            <v>0</v>
          </cell>
          <cell r="M193">
            <v>0</v>
          </cell>
        </row>
        <row r="193">
          <cell r="P193">
            <v>0.4</v>
          </cell>
          <cell r="Q193">
            <v>1</v>
          </cell>
          <cell r="R193">
            <v>2</v>
          </cell>
          <cell r="S193">
            <v>1</v>
          </cell>
          <cell r="T193">
            <v>2</v>
          </cell>
          <cell r="U193">
            <v>202</v>
          </cell>
          <cell r="V193">
            <v>0</v>
          </cell>
          <cell r="W193">
            <v>100</v>
          </cell>
          <cell r="X193">
            <v>0</v>
          </cell>
          <cell r="Y193" t="str">
            <v>cfg_itemdes_1301809</v>
          </cell>
        </row>
        <row r="193">
          <cell r="AB193">
            <v>1</v>
          </cell>
          <cell r="AC193">
            <v>0</v>
          </cell>
          <cell r="AD193">
            <v>0</v>
          </cell>
          <cell r="AE193">
            <v>0</v>
          </cell>
          <cell r="AF193" t="str">
            <v>2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1</v>
          </cell>
          <cell r="AS193">
            <v>1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2</v>
          </cell>
          <cell r="AY193">
            <v>1</v>
          </cell>
          <cell r="AZ193">
            <v>1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5</v>
          </cell>
        </row>
        <row r="193">
          <cell r="BG193">
            <v>5</v>
          </cell>
          <cell r="BH193">
            <v>15</v>
          </cell>
          <cell r="BI193">
            <v>1</v>
          </cell>
        </row>
        <row r="194">
          <cell r="A194">
            <v>1301810</v>
          </cell>
          <cell r="B194" t="str">
            <v>cfg_item_name_1301810</v>
          </cell>
          <cell r="C194" t="str">
            <v>weapon.71</v>
          </cell>
        </row>
        <row r="194">
          <cell r="E194">
            <v>4</v>
          </cell>
          <cell r="F194">
            <v>0</v>
          </cell>
          <cell r="G194">
            <v>0</v>
          </cell>
        </row>
        <row r="194">
          <cell r="I194">
            <v>0</v>
          </cell>
        </row>
        <row r="194">
          <cell r="L194">
            <v>0</v>
          </cell>
          <cell r="M194">
            <v>0</v>
          </cell>
        </row>
        <row r="194">
          <cell r="P194">
            <v>0.4</v>
          </cell>
          <cell r="Q194">
            <v>1</v>
          </cell>
          <cell r="R194">
            <v>2</v>
          </cell>
          <cell r="S194">
            <v>1</v>
          </cell>
          <cell r="T194">
            <v>2</v>
          </cell>
          <cell r="U194">
            <v>202</v>
          </cell>
          <cell r="V194">
            <v>0</v>
          </cell>
          <cell r="W194">
            <v>100</v>
          </cell>
          <cell r="X194">
            <v>0</v>
          </cell>
          <cell r="Y194" t="str">
            <v>cfg_itemdes_1301810</v>
          </cell>
        </row>
        <row r="194">
          <cell r="AB194">
            <v>1</v>
          </cell>
          <cell r="AC194">
            <v>0</v>
          </cell>
          <cell r="AD194">
            <v>0</v>
          </cell>
          <cell r="AE194">
            <v>0</v>
          </cell>
          <cell r="AF194" t="str">
            <v>2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1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2</v>
          </cell>
          <cell r="AY194">
            <v>1</v>
          </cell>
          <cell r="AZ194">
            <v>1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5</v>
          </cell>
        </row>
        <row r="194">
          <cell r="BG194">
            <v>5</v>
          </cell>
          <cell r="BH194">
            <v>15</v>
          </cell>
          <cell r="BI194">
            <v>1</v>
          </cell>
        </row>
        <row r="195">
          <cell r="A195">
            <v>1301811</v>
          </cell>
          <cell r="B195" t="str">
            <v>cfg_item_name_1301811</v>
          </cell>
          <cell r="C195" t="str">
            <v>weapon.72</v>
          </cell>
        </row>
        <row r="195">
          <cell r="E195">
            <v>5</v>
          </cell>
          <cell r="F195">
            <v>0</v>
          </cell>
          <cell r="G195">
            <v>0</v>
          </cell>
        </row>
        <row r="195">
          <cell r="I195">
            <v>0</v>
          </cell>
        </row>
        <row r="195">
          <cell r="L195">
            <v>0</v>
          </cell>
          <cell r="M195">
            <v>0</v>
          </cell>
        </row>
        <row r="195">
          <cell r="P195">
            <v>0.4</v>
          </cell>
          <cell r="Q195">
            <v>1</v>
          </cell>
          <cell r="R195">
            <v>2</v>
          </cell>
          <cell r="S195">
            <v>1</v>
          </cell>
          <cell r="T195">
            <v>2</v>
          </cell>
          <cell r="U195">
            <v>202</v>
          </cell>
          <cell r="V195">
            <v>0</v>
          </cell>
          <cell r="W195">
            <v>100</v>
          </cell>
          <cell r="X195">
            <v>0</v>
          </cell>
          <cell r="Y195" t="str">
            <v>cfg_itemdes_1301811</v>
          </cell>
        </row>
        <row r="195">
          <cell r="AB195">
            <v>1</v>
          </cell>
          <cell r="AC195">
            <v>0</v>
          </cell>
          <cell r="AD195">
            <v>0</v>
          </cell>
          <cell r="AE195">
            <v>0</v>
          </cell>
          <cell r="AF195" t="str">
            <v>2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1</v>
          </cell>
          <cell r="AS195">
            <v>1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2</v>
          </cell>
          <cell r="AY195">
            <v>1</v>
          </cell>
          <cell r="AZ195">
            <v>1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</v>
          </cell>
        </row>
        <row r="195">
          <cell r="BG195">
            <v>5</v>
          </cell>
          <cell r="BH195">
            <v>15</v>
          </cell>
          <cell r="BI195">
            <v>1</v>
          </cell>
        </row>
        <row r="196">
          <cell r="A196">
            <v>1301812</v>
          </cell>
          <cell r="B196" t="str">
            <v>cfg_item_name_1301812</v>
          </cell>
          <cell r="C196" t="str">
            <v>weapon.74</v>
          </cell>
        </row>
        <row r="196">
          <cell r="E196">
            <v>3</v>
          </cell>
          <cell r="F196">
            <v>0</v>
          </cell>
          <cell r="G196">
            <v>0</v>
          </cell>
        </row>
        <row r="196">
          <cell r="I196">
            <v>0</v>
          </cell>
        </row>
        <row r="196">
          <cell r="L196">
            <v>0</v>
          </cell>
          <cell r="M196">
            <v>0</v>
          </cell>
        </row>
        <row r="196">
          <cell r="P196">
            <v>0.4</v>
          </cell>
          <cell r="Q196">
            <v>1</v>
          </cell>
          <cell r="R196">
            <v>2</v>
          </cell>
          <cell r="S196">
            <v>1</v>
          </cell>
          <cell r="T196">
            <v>2</v>
          </cell>
          <cell r="U196">
            <v>202</v>
          </cell>
          <cell r="V196">
            <v>0</v>
          </cell>
          <cell r="W196">
            <v>100</v>
          </cell>
          <cell r="X196">
            <v>0</v>
          </cell>
          <cell r="Y196" t="str">
            <v>cfg_itemdes_1301812</v>
          </cell>
        </row>
        <row r="196">
          <cell r="AB196">
            <v>1</v>
          </cell>
          <cell r="AC196">
            <v>0</v>
          </cell>
          <cell r="AD196">
            <v>0</v>
          </cell>
          <cell r="AE196">
            <v>0</v>
          </cell>
          <cell r="AF196" t="str">
            <v>2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1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2</v>
          </cell>
          <cell r="AY196">
            <v>1</v>
          </cell>
          <cell r="AZ196">
            <v>1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5</v>
          </cell>
        </row>
        <row r="196">
          <cell r="BG196">
            <v>5</v>
          </cell>
          <cell r="BH196">
            <v>15</v>
          </cell>
          <cell r="BI196">
            <v>1</v>
          </cell>
        </row>
        <row r="197">
          <cell r="A197">
            <v>1301813</v>
          </cell>
          <cell r="B197" t="str">
            <v>cfg_item_name_1301813</v>
          </cell>
          <cell r="C197" t="str">
            <v>weapon.73</v>
          </cell>
        </row>
        <row r="197">
          <cell r="E197">
            <v>4</v>
          </cell>
          <cell r="F197">
            <v>0</v>
          </cell>
          <cell r="G197">
            <v>0</v>
          </cell>
        </row>
        <row r="197">
          <cell r="I197">
            <v>0</v>
          </cell>
        </row>
        <row r="197">
          <cell r="L197">
            <v>0</v>
          </cell>
          <cell r="M197">
            <v>0</v>
          </cell>
        </row>
        <row r="197">
          <cell r="P197">
            <v>0.4</v>
          </cell>
          <cell r="Q197">
            <v>1</v>
          </cell>
          <cell r="R197">
            <v>2</v>
          </cell>
          <cell r="S197">
            <v>1</v>
          </cell>
          <cell r="T197">
            <v>2</v>
          </cell>
          <cell r="U197">
            <v>202</v>
          </cell>
          <cell r="V197">
            <v>0</v>
          </cell>
          <cell r="W197">
            <v>100</v>
          </cell>
          <cell r="X197">
            <v>0</v>
          </cell>
          <cell r="Y197" t="str">
            <v>cfg_itemdes_1301813</v>
          </cell>
        </row>
        <row r="197">
          <cell r="AB197">
            <v>1</v>
          </cell>
          <cell r="AC197">
            <v>0</v>
          </cell>
          <cell r="AD197">
            <v>0</v>
          </cell>
          <cell r="AE197">
            <v>0</v>
          </cell>
          <cell r="AF197" t="str">
            <v>2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1</v>
          </cell>
          <cell r="AS197">
            <v>1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2</v>
          </cell>
          <cell r="AY197">
            <v>1</v>
          </cell>
          <cell r="AZ197">
            <v>1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5</v>
          </cell>
        </row>
        <row r="197">
          <cell r="BG197">
            <v>5</v>
          </cell>
          <cell r="BH197">
            <v>15</v>
          </cell>
          <cell r="BI197">
            <v>1</v>
          </cell>
        </row>
        <row r="198">
          <cell r="A198">
            <v>1301814</v>
          </cell>
          <cell r="B198" t="str">
            <v>cfg_item_name_1301814</v>
          </cell>
          <cell r="C198" t="str">
            <v>weapon.75</v>
          </cell>
        </row>
        <row r="198">
          <cell r="E198">
            <v>5</v>
          </cell>
          <cell r="F198">
            <v>0</v>
          </cell>
          <cell r="G198">
            <v>0</v>
          </cell>
        </row>
        <row r="198">
          <cell r="I198">
            <v>0</v>
          </cell>
        </row>
        <row r="198">
          <cell r="L198">
            <v>0</v>
          </cell>
          <cell r="M198">
            <v>0</v>
          </cell>
        </row>
        <row r="198">
          <cell r="P198">
            <v>0.4</v>
          </cell>
          <cell r="Q198">
            <v>1</v>
          </cell>
          <cell r="R198">
            <v>2</v>
          </cell>
          <cell r="S198">
            <v>1</v>
          </cell>
          <cell r="T198">
            <v>2</v>
          </cell>
          <cell r="U198">
            <v>202</v>
          </cell>
          <cell r="V198">
            <v>0</v>
          </cell>
          <cell r="W198">
            <v>100</v>
          </cell>
          <cell r="X198">
            <v>0</v>
          </cell>
          <cell r="Y198" t="str">
            <v>cfg_itemdes_1301814</v>
          </cell>
        </row>
        <row r="198">
          <cell r="AB198">
            <v>1</v>
          </cell>
          <cell r="AC198">
            <v>0</v>
          </cell>
          <cell r="AD198">
            <v>0</v>
          </cell>
          <cell r="AE198">
            <v>0</v>
          </cell>
          <cell r="AF198" t="str">
            <v>2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1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2</v>
          </cell>
          <cell r="AY198">
            <v>1</v>
          </cell>
          <cell r="AZ198">
            <v>1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5</v>
          </cell>
          <cell r="BF198" t="str">
            <v>from_poison_gun</v>
          </cell>
          <cell r="BG198">
            <v>5</v>
          </cell>
          <cell r="BH198">
            <v>15</v>
          </cell>
          <cell r="BI198">
            <v>1</v>
          </cell>
        </row>
        <row r="199">
          <cell r="A199">
            <v>1320001</v>
          </cell>
          <cell r="B199" t="str">
            <v>cfg_item_name_1320001</v>
          </cell>
          <cell r="C199" t="str">
            <v>bag.1</v>
          </cell>
        </row>
        <row r="199">
          <cell r="E199">
            <v>0</v>
          </cell>
          <cell r="F199">
            <v>0</v>
          </cell>
          <cell r="G199">
            <v>0</v>
          </cell>
        </row>
        <row r="199">
          <cell r="I199">
            <v>0</v>
          </cell>
        </row>
        <row r="199">
          <cell r="L199">
            <v>0</v>
          </cell>
          <cell r="M199">
            <v>0</v>
          </cell>
        </row>
        <row r="199">
          <cell r="P199">
            <v>0.4</v>
          </cell>
          <cell r="Q199">
            <v>1</v>
          </cell>
          <cell r="R199">
            <v>2</v>
          </cell>
          <cell r="S199">
            <v>4</v>
          </cell>
          <cell r="T199">
            <v>2</v>
          </cell>
          <cell r="U199">
            <v>504</v>
          </cell>
          <cell r="V199">
            <v>0</v>
          </cell>
          <cell r="W199">
            <v>100</v>
          </cell>
          <cell r="X199">
            <v>0</v>
          </cell>
          <cell r="Y199" t="str">
            <v>cfg_itemdes_1320001</v>
          </cell>
        </row>
        <row r="199">
          <cell r="AB199">
            <v>1</v>
          </cell>
          <cell r="AC199">
            <v>0</v>
          </cell>
          <cell r="AD199">
            <v>0</v>
          </cell>
          <cell r="AE199">
            <v>0</v>
          </cell>
          <cell r="AF199" t="str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1</v>
          </cell>
          <cell r="AS199">
            <v>1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2</v>
          </cell>
          <cell r="AY199">
            <v>1</v>
          </cell>
          <cell r="AZ199">
            <v>1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20</v>
          </cell>
          <cell r="BF199" t="str">
            <v>from_wood_hat</v>
          </cell>
          <cell r="BG199">
            <v>0</v>
          </cell>
          <cell r="BH199">
            <v>0</v>
          </cell>
          <cell r="BI199">
            <v>1</v>
          </cell>
          <cell r="BJ199" t="str">
            <v/>
          </cell>
        </row>
        <row r="200">
          <cell r="A200">
            <v>1320002</v>
          </cell>
          <cell r="B200" t="str">
            <v>cfg_item_name_1320002</v>
          </cell>
          <cell r="C200" t="str">
            <v>clothes.1</v>
          </cell>
        </row>
        <row r="200">
          <cell r="E200">
            <v>0</v>
          </cell>
          <cell r="F200">
            <v>0</v>
          </cell>
          <cell r="G200">
            <v>0</v>
          </cell>
        </row>
        <row r="200">
          <cell r="I200">
            <v>0</v>
          </cell>
        </row>
        <row r="200">
          <cell r="L200">
            <v>0</v>
          </cell>
          <cell r="M200">
            <v>0</v>
          </cell>
        </row>
        <row r="200">
          <cell r="P200">
            <v>0.4</v>
          </cell>
          <cell r="Q200">
            <v>1</v>
          </cell>
          <cell r="R200">
            <v>2</v>
          </cell>
          <cell r="S200">
            <v>4</v>
          </cell>
          <cell r="T200">
            <v>2</v>
          </cell>
          <cell r="U200">
            <v>501</v>
          </cell>
          <cell r="V200">
            <v>0</v>
          </cell>
          <cell r="W200">
            <v>100</v>
          </cell>
          <cell r="X200">
            <v>0</v>
          </cell>
          <cell r="Y200" t="str">
            <v>cfg_itemdes_1320002</v>
          </cell>
        </row>
        <row r="200">
          <cell r="AB200">
            <v>1</v>
          </cell>
          <cell r="AC200">
            <v>0</v>
          </cell>
          <cell r="AD200">
            <v>0</v>
          </cell>
          <cell r="AE200">
            <v>0</v>
          </cell>
          <cell r="AF200" t="str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1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2</v>
          </cell>
          <cell r="AY200">
            <v>1</v>
          </cell>
          <cell r="AZ200">
            <v>1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20</v>
          </cell>
          <cell r="BF200" t="str">
            <v>from_wood_coat</v>
          </cell>
          <cell r="BG200">
            <v>0</v>
          </cell>
          <cell r="BH200">
            <v>0</v>
          </cell>
          <cell r="BI200">
            <v>1</v>
          </cell>
          <cell r="BJ200" t="str">
            <v/>
          </cell>
        </row>
        <row r="201">
          <cell r="A201">
            <v>1320003</v>
          </cell>
          <cell r="B201" t="str">
            <v>cfg_item_name_1320003</v>
          </cell>
          <cell r="C201" t="str">
            <v>book.1</v>
          </cell>
        </row>
        <row r="201">
          <cell r="E201">
            <v>0</v>
          </cell>
          <cell r="F201">
            <v>0</v>
          </cell>
          <cell r="G201">
            <v>0</v>
          </cell>
        </row>
        <row r="201">
          <cell r="I201">
            <v>0</v>
          </cell>
        </row>
        <row r="201">
          <cell r="L201">
            <v>0</v>
          </cell>
          <cell r="M201">
            <v>0</v>
          </cell>
        </row>
        <row r="201">
          <cell r="P201">
            <v>0.4</v>
          </cell>
          <cell r="Q201">
            <v>1</v>
          </cell>
          <cell r="R201">
            <v>2</v>
          </cell>
          <cell r="S201">
            <v>4</v>
          </cell>
          <cell r="T201">
            <v>2</v>
          </cell>
          <cell r="U201">
            <v>502</v>
          </cell>
          <cell r="V201">
            <v>0</v>
          </cell>
          <cell r="W201">
            <v>100</v>
          </cell>
          <cell r="X201">
            <v>0</v>
          </cell>
          <cell r="Y201" t="str">
            <v>cfg_itemdes_1320003</v>
          </cell>
        </row>
        <row r="201"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 t="str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1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2</v>
          </cell>
          <cell r="AY201">
            <v>1</v>
          </cell>
          <cell r="AZ201">
            <v>1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20</v>
          </cell>
          <cell r="BF201" t="str">
            <v>from_wood_pants</v>
          </cell>
          <cell r="BG201">
            <v>0</v>
          </cell>
          <cell r="BH201">
            <v>0</v>
          </cell>
          <cell r="BI201">
            <v>1</v>
          </cell>
          <cell r="BJ201" t="str">
            <v/>
          </cell>
        </row>
        <row r="202">
          <cell r="A202">
            <v>1320004</v>
          </cell>
          <cell r="B202" t="str">
            <v>cfg_item_name_1320004</v>
          </cell>
          <cell r="C202" t="str">
            <v>shawl.1</v>
          </cell>
        </row>
        <row r="202">
          <cell r="E202">
            <v>0</v>
          </cell>
          <cell r="F202">
            <v>0</v>
          </cell>
          <cell r="G202">
            <v>0</v>
          </cell>
        </row>
        <row r="202">
          <cell r="I202">
            <v>0</v>
          </cell>
        </row>
        <row r="202">
          <cell r="L202">
            <v>0</v>
          </cell>
          <cell r="M202">
            <v>0</v>
          </cell>
        </row>
        <row r="202">
          <cell r="P202">
            <v>0.4</v>
          </cell>
          <cell r="Q202">
            <v>1</v>
          </cell>
          <cell r="R202">
            <v>2</v>
          </cell>
          <cell r="S202">
            <v>4</v>
          </cell>
          <cell r="T202">
            <v>2</v>
          </cell>
          <cell r="U202">
            <v>505</v>
          </cell>
          <cell r="V202">
            <v>0</v>
          </cell>
          <cell r="W202">
            <v>100</v>
          </cell>
          <cell r="X202">
            <v>0</v>
          </cell>
          <cell r="Y202" t="str">
            <v>cfg_itemdes_1320004</v>
          </cell>
        </row>
        <row r="202">
          <cell r="AB202">
            <v>1</v>
          </cell>
          <cell r="AC202">
            <v>0</v>
          </cell>
          <cell r="AD202">
            <v>0</v>
          </cell>
          <cell r="AE202">
            <v>0</v>
          </cell>
          <cell r="AF202" t="str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1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2</v>
          </cell>
          <cell r="AY202">
            <v>1</v>
          </cell>
          <cell r="AZ202">
            <v>1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20</v>
          </cell>
          <cell r="BF202" t="str">
            <v>from_leaves_cape</v>
          </cell>
          <cell r="BG202">
            <v>0</v>
          </cell>
          <cell r="BH202">
            <v>0</v>
          </cell>
          <cell r="BI202">
            <v>1</v>
          </cell>
          <cell r="BJ202" t="str">
            <v/>
          </cell>
        </row>
        <row r="203">
          <cell r="A203">
            <v>1320005</v>
          </cell>
          <cell r="B203" t="str">
            <v>cfg_item_name_1320005</v>
          </cell>
          <cell r="C203" t="str">
            <v>jade.1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3">
          <cell r="I203">
            <v>0</v>
          </cell>
        </row>
        <row r="203">
          <cell r="L203">
            <v>0</v>
          </cell>
          <cell r="M203">
            <v>0</v>
          </cell>
        </row>
        <row r="203">
          <cell r="P203">
            <v>0.4</v>
          </cell>
          <cell r="Q203">
            <v>1</v>
          </cell>
          <cell r="R203">
            <v>2</v>
          </cell>
          <cell r="S203">
            <v>4</v>
          </cell>
          <cell r="T203">
            <v>2</v>
          </cell>
          <cell r="U203">
            <v>503</v>
          </cell>
          <cell r="V203">
            <v>0</v>
          </cell>
          <cell r="W203">
            <v>100</v>
          </cell>
          <cell r="X203">
            <v>0</v>
          </cell>
          <cell r="Y203" t="str">
            <v>cfg_itemdes_1320005</v>
          </cell>
        </row>
        <row r="203">
          <cell r="AB203">
            <v>1</v>
          </cell>
          <cell r="AC203">
            <v>0</v>
          </cell>
          <cell r="AD203">
            <v>0</v>
          </cell>
          <cell r="AE203">
            <v>0</v>
          </cell>
          <cell r="AF203" t="str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1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2</v>
          </cell>
          <cell r="AY203">
            <v>1</v>
          </cell>
          <cell r="AZ203">
            <v>1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20</v>
          </cell>
          <cell r="BF203" t="str">
            <v>from_wood_shoes</v>
          </cell>
          <cell r="BG203">
            <v>0</v>
          </cell>
          <cell r="BH203">
            <v>0</v>
          </cell>
          <cell r="BI203">
            <v>1</v>
          </cell>
          <cell r="BJ203" t="str">
            <v/>
          </cell>
        </row>
        <row r="204">
          <cell r="A204">
            <v>1320006</v>
          </cell>
          <cell r="B204" t="str">
            <v>cfg_item_name_1320006</v>
          </cell>
          <cell r="C204" t="str">
            <v>soul.1</v>
          </cell>
        </row>
        <row r="204">
          <cell r="E204">
            <v>1</v>
          </cell>
          <cell r="F204">
            <v>0</v>
          </cell>
          <cell r="G204">
            <v>0</v>
          </cell>
        </row>
        <row r="204">
          <cell r="I204">
            <v>0</v>
          </cell>
        </row>
        <row r="204">
          <cell r="L204">
            <v>0</v>
          </cell>
          <cell r="M204">
            <v>0</v>
          </cell>
        </row>
        <row r="204">
          <cell r="O204">
            <v>1</v>
          </cell>
          <cell r="P204">
            <v>0.4</v>
          </cell>
          <cell r="Q204">
            <v>1</v>
          </cell>
          <cell r="R204">
            <v>2</v>
          </cell>
          <cell r="S204">
            <v>4</v>
          </cell>
          <cell r="T204">
            <v>2</v>
          </cell>
          <cell r="U204">
            <v>506</v>
          </cell>
          <cell r="V204">
            <v>0</v>
          </cell>
          <cell r="W204">
            <v>100</v>
          </cell>
          <cell r="X204">
            <v>0</v>
          </cell>
          <cell r="Y204" t="str">
            <v>cfg_itemdes_1320006</v>
          </cell>
        </row>
        <row r="204">
          <cell r="AB204">
            <v>1</v>
          </cell>
          <cell r="AC204">
            <v>0</v>
          </cell>
          <cell r="AD204">
            <v>0</v>
          </cell>
          <cell r="AE204">
            <v>0</v>
          </cell>
          <cell r="AF204" t="str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1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2</v>
          </cell>
          <cell r="AY204">
            <v>1</v>
          </cell>
          <cell r="AZ204">
            <v>1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20</v>
          </cell>
          <cell r="BF204" t="str">
            <v>from_tree_amulet</v>
          </cell>
          <cell r="BG204">
            <v>0</v>
          </cell>
          <cell r="BH204">
            <v>0</v>
          </cell>
          <cell r="BI204">
            <v>1</v>
          </cell>
          <cell r="BJ204">
            <v>1</v>
          </cell>
        </row>
        <row r="205">
          <cell r="A205">
            <v>1320007</v>
          </cell>
          <cell r="B205" t="str">
            <v>cfg_item_name_1320007</v>
          </cell>
          <cell r="C205" t="str">
            <v>bag.2</v>
          </cell>
        </row>
        <row r="205">
          <cell r="E205">
            <v>0</v>
          </cell>
          <cell r="F205">
            <v>0</v>
          </cell>
          <cell r="G205">
            <v>0</v>
          </cell>
        </row>
        <row r="205">
          <cell r="I205">
            <v>0</v>
          </cell>
        </row>
        <row r="205">
          <cell r="L205">
            <v>0</v>
          </cell>
          <cell r="M205">
            <v>0</v>
          </cell>
        </row>
        <row r="205">
          <cell r="O205" t="str">
            <v/>
          </cell>
          <cell r="P205">
            <v>0.4</v>
          </cell>
          <cell r="Q205">
            <v>3</v>
          </cell>
          <cell r="R205">
            <v>2</v>
          </cell>
          <cell r="S205">
            <v>4</v>
          </cell>
          <cell r="T205">
            <v>2</v>
          </cell>
          <cell r="U205">
            <v>504</v>
          </cell>
          <cell r="V205">
            <v>0</v>
          </cell>
          <cell r="W205">
            <v>100</v>
          </cell>
          <cell r="X205">
            <v>0</v>
          </cell>
          <cell r="Y205" t="str">
            <v>cfg_itemdes_1320007</v>
          </cell>
        </row>
        <row r="205">
          <cell r="AB205">
            <v>1</v>
          </cell>
          <cell r="AC205">
            <v>0</v>
          </cell>
          <cell r="AD205">
            <v>0</v>
          </cell>
          <cell r="AE205">
            <v>0</v>
          </cell>
          <cell r="AF205" t="str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1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2</v>
          </cell>
          <cell r="AY205">
            <v>1</v>
          </cell>
          <cell r="AZ205">
            <v>1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30</v>
          </cell>
          <cell r="BF205" t="str">
            <v>from_copper_helmet</v>
          </cell>
          <cell r="BG205">
            <v>0</v>
          </cell>
          <cell r="BH205">
            <v>0</v>
          </cell>
          <cell r="BI205">
            <v>1</v>
          </cell>
          <cell r="BJ205" t="str">
            <v/>
          </cell>
        </row>
        <row r="206">
          <cell r="A206">
            <v>1320008</v>
          </cell>
          <cell r="B206" t="str">
            <v>cfg_item_name_1320008</v>
          </cell>
          <cell r="C206" t="str">
            <v>clothes.2</v>
          </cell>
        </row>
        <row r="206">
          <cell r="E206">
            <v>0</v>
          </cell>
          <cell r="F206">
            <v>0</v>
          </cell>
          <cell r="G206">
            <v>0</v>
          </cell>
        </row>
        <row r="206">
          <cell r="I206">
            <v>0</v>
          </cell>
        </row>
        <row r="206">
          <cell r="L206">
            <v>0</v>
          </cell>
          <cell r="M206">
            <v>0</v>
          </cell>
        </row>
        <row r="206">
          <cell r="O206" t="str">
            <v/>
          </cell>
          <cell r="P206">
            <v>0.4</v>
          </cell>
          <cell r="Q206">
            <v>3</v>
          </cell>
          <cell r="R206">
            <v>2</v>
          </cell>
          <cell r="S206">
            <v>4</v>
          </cell>
          <cell r="T206">
            <v>2</v>
          </cell>
          <cell r="U206">
            <v>501</v>
          </cell>
          <cell r="V206">
            <v>0</v>
          </cell>
          <cell r="W206">
            <v>100</v>
          </cell>
          <cell r="X206">
            <v>0</v>
          </cell>
          <cell r="Y206" t="str">
            <v>cfg_itemdes_1320008</v>
          </cell>
        </row>
        <row r="206">
          <cell r="AB206">
            <v>1</v>
          </cell>
          <cell r="AC206">
            <v>0</v>
          </cell>
          <cell r="AD206">
            <v>0</v>
          </cell>
          <cell r="AE206">
            <v>0</v>
          </cell>
          <cell r="AF206" t="str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1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2</v>
          </cell>
          <cell r="AY206">
            <v>1</v>
          </cell>
          <cell r="AZ206">
            <v>1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30</v>
          </cell>
          <cell r="BF206" t="str">
            <v>from_copper_breastplate</v>
          </cell>
          <cell r="BG206">
            <v>0</v>
          </cell>
          <cell r="BH206">
            <v>0</v>
          </cell>
          <cell r="BI206">
            <v>1</v>
          </cell>
          <cell r="BJ206" t="str">
            <v/>
          </cell>
        </row>
        <row r="207">
          <cell r="A207">
            <v>1320009</v>
          </cell>
          <cell r="B207" t="str">
            <v>cfg_item_name_1320009</v>
          </cell>
          <cell r="C207" t="str">
            <v>book.2</v>
          </cell>
        </row>
        <row r="207">
          <cell r="E207">
            <v>0</v>
          </cell>
          <cell r="F207">
            <v>0</v>
          </cell>
          <cell r="G207">
            <v>0</v>
          </cell>
        </row>
        <row r="207">
          <cell r="I207">
            <v>0</v>
          </cell>
        </row>
        <row r="207">
          <cell r="L207">
            <v>0</v>
          </cell>
          <cell r="M207">
            <v>0</v>
          </cell>
        </row>
        <row r="207">
          <cell r="O207" t="str">
            <v/>
          </cell>
          <cell r="P207">
            <v>0.4</v>
          </cell>
          <cell r="Q207">
            <v>3</v>
          </cell>
          <cell r="R207">
            <v>2</v>
          </cell>
          <cell r="S207">
            <v>4</v>
          </cell>
          <cell r="T207">
            <v>2</v>
          </cell>
          <cell r="U207">
            <v>502</v>
          </cell>
          <cell r="V207">
            <v>0</v>
          </cell>
          <cell r="W207">
            <v>100</v>
          </cell>
          <cell r="X207">
            <v>0</v>
          </cell>
          <cell r="Y207" t="str">
            <v>cfg_itemdes_1320009</v>
          </cell>
        </row>
        <row r="207">
          <cell r="AB207">
            <v>1</v>
          </cell>
          <cell r="AC207">
            <v>0</v>
          </cell>
          <cell r="AD207">
            <v>0</v>
          </cell>
          <cell r="AE207">
            <v>0</v>
          </cell>
          <cell r="AF207" t="str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1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2</v>
          </cell>
          <cell r="AY207">
            <v>1</v>
          </cell>
          <cell r="AZ207">
            <v>1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30</v>
          </cell>
          <cell r="BF207" t="str">
            <v>from_copper_pants</v>
          </cell>
          <cell r="BG207">
            <v>0</v>
          </cell>
          <cell r="BH207">
            <v>0</v>
          </cell>
          <cell r="BI207">
            <v>1</v>
          </cell>
          <cell r="BJ207" t="str">
            <v/>
          </cell>
        </row>
        <row r="208">
          <cell r="A208">
            <v>1320010</v>
          </cell>
          <cell r="B208" t="str">
            <v>cfg_item_name_1320010</v>
          </cell>
          <cell r="C208" t="str">
            <v>shawl.2</v>
          </cell>
        </row>
        <row r="208">
          <cell r="E208">
            <v>0</v>
          </cell>
          <cell r="F208">
            <v>0</v>
          </cell>
          <cell r="G208">
            <v>0</v>
          </cell>
        </row>
        <row r="208">
          <cell r="I208">
            <v>0</v>
          </cell>
        </row>
        <row r="208">
          <cell r="L208">
            <v>0</v>
          </cell>
          <cell r="M208">
            <v>0</v>
          </cell>
        </row>
        <row r="208">
          <cell r="O208" t="str">
            <v/>
          </cell>
          <cell r="P208">
            <v>0.4</v>
          </cell>
          <cell r="Q208">
            <v>3</v>
          </cell>
          <cell r="R208">
            <v>2</v>
          </cell>
          <cell r="S208">
            <v>4</v>
          </cell>
          <cell r="T208">
            <v>2</v>
          </cell>
          <cell r="U208">
            <v>505</v>
          </cell>
          <cell r="V208">
            <v>0</v>
          </cell>
          <cell r="W208">
            <v>100</v>
          </cell>
          <cell r="X208">
            <v>0</v>
          </cell>
          <cell r="Y208" t="str">
            <v>cfg_itemdes_1320010</v>
          </cell>
        </row>
        <row r="208">
          <cell r="AB208">
            <v>1</v>
          </cell>
          <cell r="AC208">
            <v>0</v>
          </cell>
          <cell r="AD208">
            <v>0</v>
          </cell>
          <cell r="AE208">
            <v>0</v>
          </cell>
          <cell r="AF208" t="str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1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2</v>
          </cell>
          <cell r="AY208">
            <v>1</v>
          </cell>
          <cell r="AZ208">
            <v>1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30</v>
          </cell>
          <cell r="BF208" t="str">
            <v>from_copper_buckle_cape</v>
          </cell>
          <cell r="BG208">
            <v>0</v>
          </cell>
          <cell r="BH208">
            <v>0</v>
          </cell>
          <cell r="BI208">
            <v>1</v>
          </cell>
          <cell r="BJ208" t="str">
            <v/>
          </cell>
        </row>
        <row r="209">
          <cell r="A209">
            <v>1320011</v>
          </cell>
          <cell r="B209" t="str">
            <v>cfg_item_name_1320011</v>
          </cell>
          <cell r="C209" t="str">
            <v>jade.2</v>
          </cell>
        </row>
        <row r="209">
          <cell r="E209">
            <v>0</v>
          </cell>
          <cell r="F209">
            <v>0</v>
          </cell>
          <cell r="G209">
            <v>0</v>
          </cell>
        </row>
        <row r="209">
          <cell r="I209">
            <v>0</v>
          </cell>
        </row>
        <row r="209">
          <cell r="L209">
            <v>0</v>
          </cell>
          <cell r="M209">
            <v>0</v>
          </cell>
        </row>
        <row r="209">
          <cell r="O209" t="str">
            <v/>
          </cell>
          <cell r="P209">
            <v>0.4</v>
          </cell>
          <cell r="Q209">
            <v>3</v>
          </cell>
          <cell r="R209">
            <v>2</v>
          </cell>
          <cell r="S209">
            <v>4</v>
          </cell>
          <cell r="T209">
            <v>2</v>
          </cell>
          <cell r="U209">
            <v>503</v>
          </cell>
          <cell r="V209">
            <v>0</v>
          </cell>
          <cell r="W209">
            <v>100</v>
          </cell>
          <cell r="X209">
            <v>0</v>
          </cell>
          <cell r="Y209" t="str">
            <v>cfg_itemdes_1320011</v>
          </cell>
        </row>
        <row r="209"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 t="str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1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2</v>
          </cell>
          <cell r="AY209">
            <v>1</v>
          </cell>
          <cell r="AZ209">
            <v>1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30</v>
          </cell>
          <cell r="BF209" t="str">
            <v>from_copper_shoes</v>
          </cell>
          <cell r="BG209">
            <v>0</v>
          </cell>
          <cell r="BH209">
            <v>0</v>
          </cell>
          <cell r="BI209">
            <v>1</v>
          </cell>
          <cell r="BJ209" t="str">
            <v/>
          </cell>
        </row>
        <row r="210">
          <cell r="A210">
            <v>1320012</v>
          </cell>
          <cell r="B210" t="str">
            <v>cfg_item_name_1320012</v>
          </cell>
          <cell r="C210" t="str">
            <v>soul.2</v>
          </cell>
        </row>
        <row r="210">
          <cell r="E210">
            <v>1</v>
          </cell>
          <cell r="F210">
            <v>0</v>
          </cell>
          <cell r="G210">
            <v>0</v>
          </cell>
        </row>
        <row r="210">
          <cell r="I210">
            <v>0</v>
          </cell>
        </row>
        <row r="210">
          <cell r="L210">
            <v>0</v>
          </cell>
          <cell r="M210">
            <v>0</v>
          </cell>
        </row>
        <row r="210">
          <cell r="O210">
            <v>2</v>
          </cell>
          <cell r="P210">
            <v>0.4</v>
          </cell>
          <cell r="Q210">
            <v>3</v>
          </cell>
          <cell r="R210">
            <v>2</v>
          </cell>
          <cell r="S210">
            <v>4</v>
          </cell>
          <cell r="T210">
            <v>2</v>
          </cell>
          <cell r="U210">
            <v>506</v>
          </cell>
          <cell r="V210">
            <v>0</v>
          </cell>
          <cell r="W210">
            <v>100</v>
          </cell>
          <cell r="X210">
            <v>0</v>
          </cell>
          <cell r="Y210" t="str">
            <v>cfg_itemdes_1320012</v>
          </cell>
        </row>
        <row r="210"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 t="str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1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2</v>
          </cell>
          <cell r="AY210">
            <v>1</v>
          </cell>
          <cell r="AZ210">
            <v>1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30</v>
          </cell>
          <cell r="BF210" t="str">
            <v>from_copper_ring</v>
          </cell>
          <cell r="BG210">
            <v>0</v>
          </cell>
          <cell r="BH210">
            <v>0</v>
          </cell>
          <cell r="BI210">
            <v>1</v>
          </cell>
          <cell r="BJ210">
            <v>2</v>
          </cell>
        </row>
        <row r="211">
          <cell r="A211">
            <v>1320013</v>
          </cell>
          <cell r="B211" t="str">
            <v>cfg_item_name_1320013</v>
          </cell>
          <cell r="C211" t="str">
            <v>bag.3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1">
          <cell r="I211">
            <v>0</v>
          </cell>
        </row>
        <row r="211">
          <cell r="L211">
            <v>0</v>
          </cell>
          <cell r="M211">
            <v>0</v>
          </cell>
        </row>
        <row r="211">
          <cell r="O211" t="str">
            <v/>
          </cell>
          <cell r="P211">
            <v>0.4</v>
          </cell>
          <cell r="Q211">
            <v>5</v>
          </cell>
          <cell r="R211">
            <v>2</v>
          </cell>
          <cell r="S211">
            <v>4</v>
          </cell>
          <cell r="T211">
            <v>2</v>
          </cell>
          <cell r="U211">
            <v>504</v>
          </cell>
          <cell r="V211">
            <v>0</v>
          </cell>
          <cell r="W211">
            <v>100</v>
          </cell>
          <cell r="X211">
            <v>0</v>
          </cell>
          <cell r="Y211" t="str">
            <v>cfg_itemdes_1320013</v>
          </cell>
        </row>
        <row r="211">
          <cell r="AB211">
            <v>1</v>
          </cell>
          <cell r="AC211">
            <v>0</v>
          </cell>
          <cell r="AD211">
            <v>0</v>
          </cell>
          <cell r="AE211">
            <v>0</v>
          </cell>
          <cell r="AF211" t="str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1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2</v>
          </cell>
          <cell r="AY211">
            <v>1</v>
          </cell>
          <cell r="AZ211">
            <v>1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30</v>
          </cell>
          <cell r="BF211" t="str">
            <v>from_tin_helmet</v>
          </cell>
          <cell r="BG211">
            <v>0</v>
          </cell>
          <cell r="BH211">
            <v>0</v>
          </cell>
          <cell r="BI211">
            <v>1</v>
          </cell>
          <cell r="BJ211" t="str">
            <v/>
          </cell>
        </row>
        <row r="212">
          <cell r="A212">
            <v>1320014</v>
          </cell>
          <cell r="B212" t="str">
            <v>cfg_item_name_1320014</v>
          </cell>
          <cell r="C212" t="str">
            <v>clothes.3</v>
          </cell>
        </row>
        <row r="212">
          <cell r="E212">
            <v>0</v>
          </cell>
          <cell r="F212">
            <v>0</v>
          </cell>
          <cell r="G212">
            <v>0</v>
          </cell>
        </row>
        <row r="212">
          <cell r="I212">
            <v>0</v>
          </cell>
        </row>
        <row r="212">
          <cell r="L212">
            <v>0</v>
          </cell>
          <cell r="M212">
            <v>0</v>
          </cell>
        </row>
        <row r="212">
          <cell r="O212" t="str">
            <v/>
          </cell>
          <cell r="P212">
            <v>0.4</v>
          </cell>
          <cell r="Q212">
            <v>5</v>
          </cell>
          <cell r="R212">
            <v>2</v>
          </cell>
          <cell r="S212">
            <v>4</v>
          </cell>
          <cell r="T212">
            <v>2</v>
          </cell>
          <cell r="U212">
            <v>501</v>
          </cell>
          <cell r="V212">
            <v>0</v>
          </cell>
          <cell r="W212">
            <v>100</v>
          </cell>
          <cell r="X212">
            <v>0</v>
          </cell>
          <cell r="Y212" t="str">
            <v>cfg_itemdes_1320014</v>
          </cell>
        </row>
        <row r="212">
          <cell r="AB212">
            <v>1</v>
          </cell>
          <cell r="AC212">
            <v>0</v>
          </cell>
          <cell r="AD212">
            <v>0</v>
          </cell>
          <cell r="AE212">
            <v>0</v>
          </cell>
          <cell r="AF212" t="str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1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2</v>
          </cell>
          <cell r="AY212">
            <v>1</v>
          </cell>
          <cell r="AZ212">
            <v>1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30</v>
          </cell>
          <cell r="BF212" t="str">
            <v>from_tin_breastplate</v>
          </cell>
          <cell r="BG212">
            <v>0</v>
          </cell>
          <cell r="BH212">
            <v>0</v>
          </cell>
          <cell r="BI212">
            <v>1</v>
          </cell>
          <cell r="BJ212" t="str">
            <v/>
          </cell>
        </row>
        <row r="213">
          <cell r="A213">
            <v>1320015</v>
          </cell>
          <cell r="B213" t="str">
            <v>cfg_item_name_1320015</v>
          </cell>
          <cell r="C213" t="str">
            <v>book.3</v>
          </cell>
        </row>
        <row r="213">
          <cell r="E213">
            <v>0</v>
          </cell>
          <cell r="F213">
            <v>0</v>
          </cell>
          <cell r="G213">
            <v>0</v>
          </cell>
        </row>
        <row r="213">
          <cell r="I213">
            <v>0</v>
          </cell>
        </row>
        <row r="213">
          <cell r="L213">
            <v>0</v>
          </cell>
          <cell r="M213">
            <v>0</v>
          </cell>
        </row>
        <row r="213">
          <cell r="O213" t="str">
            <v/>
          </cell>
          <cell r="P213">
            <v>0.4</v>
          </cell>
          <cell r="Q213">
            <v>5</v>
          </cell>
          <cell r="R213">
            <v>2</v>
          </cell>
          <cell r="S213">
            <v>4</v>
          </cell>
          <cell r="T213">
            <v>2</v>
          </cell>
          <cell r="U213">
            <v>502</v>
          </cell>
          <cell r="V213">
            <v>0</v>
          </cell>
          <cell r="W213">
            <v>100</v>
          </cell>
          <cell r="X213">
            <v>0</v>
          </cell>
          <cell r="Y213" t="str">
            <v>cfg_itemdes_1320015</v>
          </cell>
        </row>
        <row r="213">
          <cell r="AB213">
            <v>1</v>
          </cell>
          <cell r="AC213">
            <v>0</v>
          </cell>
          <cell r="AD213">
            <v>0</v>
          </cell>
          <cell r="AE213">
            <v>0</v>
          </cell>
          <cell r="AF213" t="str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1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2</v>
          </cell>
          <cell r="AY213">
            <v>1</v>
          </cell>
          <cell r="AZ213">
            <v>1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30</v>
          </cell>
          <cell r="BF213" t="str">
            <v>from_tin_pants</v>
          </cell>
          <cell r="BG213">
            <v>0</v>
          </cell>
          <cell r="BH213">
            <v>0</v>
          </cell>
          <cell r="BI213">
            <v>1</v>
          </cell>
          <cell r="BJ213" t="str">
            <v/>
          </cell>
        </row>
        <row r="214">
          <cell r="A214">
            <v>1320016</v>
          </cell>
          <cell r="B214" t="str">
            <v>cfg_item_name_1320016</v>
          </cell>
          <cell r="C214" t="str">
            <v>shawl.3</v>
          </cell>
        </row>
        <row r="214">
          <cell r="E214">
            <v>0</v>
          </cell>
          <cell r="F214">
            <v>0</v>
          </cell>
          <cell r="G214">
            <v>0</v>
          </cell>
        </row>
        <row r="214">
          <cell r="I214">
            <v>0</v>
          </cell>
        </row>
        <row r="214">
          <cell r="L214">
            <v>0</v>
          </cell>
          <cell r="M214">
            <v>0</v>
          </cell>
        </row>
        <row r="214">
          <cell r="O214" t="str">
            <v/>
          </cell>
          <cell r="P214">
            <v>0.4</v>
          </cell>
          <cell r="Q214">
            <v>5</v>
          </cell>
          <cell r="R214">
            <v>2</v>
          </cell>
          <cell r="S214">
            <v>4</v>
          </cell>
          <cell r="T214">
            <v>2</v>
          </cell>
          <cell r="U214">
            <v>505</v>
          </cell>
          <cell r="V214">
            <v>0</v>
          </cell>
          <cell r="W214">
            <v>100</v>
          </cell>
          <cell r="X214">
            <v>0</v>
          </cell>
          <cell r="Y214" t="str">
            <v>cfg_itemdes_1320016</v>
          </cell>
        </row>
        <row r="214">
          <cell r="AB214">
            <v>1</v>
          </cell>
          <cell r="AC214">
            <v>0</v>
          </cell>
          <cell r="AD214">
            <v>0</v>
          </cell>
          <cell r="AE214">
            <v>0</v>
          </cell>
          <cell r="AF214" t="str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1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2</v>
          </cell>
          <cell r="AY214">
            <v>1</v>
          </cell>
          <cell r="AZ214">
            <v>1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30</v>
          </cell>
          <cell r="BF214" t="str">
            <v>from_tin_buckle_cape</v>
          </cell>
          <cell r="BG214">
            <v>0</v>
          </cell>
          <cell r="BH214">
            <v>0</v>
          </cell>
          <cell r="BI214">
            <v>1</v>
          </cell>
          <cell r="BJ214" t="str">
            <v/>
          </cell>
        </row>
        <row r="215">
          <cell r="A215">
            <v>1320017</v>
          </cell>
          <cell r="B215" t="str">
            <v>cfg_item_name_1320017</v>
          </cell>
          <cell r="C215" t="str">
            <v>jade.3</v>
          </cell>
        </row>
        <row r="215">
          <cell r="E215">
            <v>0</v>
          </cell>
          <cell r="F215">
            <v>0</v>
          </cell>
          <cell r="G215">
            <v>0</v>
          </cell>
        </row>
        <row r="215">
          <cell r="I215">
            <v>0</v>
          </cell>
        </row>
        <row r="215">
          <cell r="L215">
            <v>0</v>
          </cell>
          <cell r="M215">
            <v>0</v>
          </cell>
        </row>
        <row r="215">
          <cell r="O215" t="str">
            <v/>
          </cell>
          <cell r="P215">
            <v>0.4</v>
          </cell>
          <cell r="Q215">
            <v>5</v>
          </cell>
          <cell r="R215">
            <v>2</v>
          </cell>
          <cell r="S215">
            <v>4</v>
          </cell>
          <cell r="T215">
            <v>2</v>
          </cell>
          <cell r="U215">
            <v>503</v>
          </cell>
          <cell r="V215">
            <v>0</v>
          </cell>
          <cell r="W215">
            <v>100</v>
          </cell>
          <cell r="X215">
            <v>0</v>
          </cell>
          <cell r="Y215" t="str">
            <v>cfg_itemdes_1320017</v>
          </cell>
        </row>
        <row r="215">
          <cell r="AB215">
            <v>1</v>
          </cell>
          <cell r="AC215">
            <v>0</v>
          </cell>
          <cell r="AD215">
            <v>0</v>
          </cell>
          <cell r="AE215">
            <v>0</v>
          </cell>
          <cell r="AF215" t="str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1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2</v>
          </cell>
          <cell r="AY215">
            <v>1</v>
          </cell>
          <cell r="AZ215">
            <v>1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30</v>
          </cell>
          <cell r="BF215" t="str">
            <v>from_tin_shoes</v>
          </cell>
          <cell r="BG215">
            <v>0</v>
          </cell>
          <cell r="BH215">
            <v>0</v>
          </cell>
          <cell r="BI215">
            <v>1</v>
          </cell>
          <cell r="BJ215" t="str">
            <v/>
          </cell>
        </row>
        <row r="216">
          <cell r="A216">
            <v>1320018</v>
          </cell>
          <cell r="B216" t="str">
            <v>cfg_item_name_1320018</v>
          </cell>
          <cell r="C216" t="str">
            <v>soul.3</v>
          </cell>
        </row>
        <row r="216">
          <cell r="E216">
            <v>1</v>
          </cell>
          <cell r="F216">
            <v>0</v>
          </cell>
          <cell r="G216">
            <v>0</v>
          </cell>
        </row>
        <row r="216">
          <cell r="I216">
            <v>0</v>
          </cell>
        </row>
        <row r="216">
          <cell r="L216">
            <v>0</v>
          </cell>
          <cell r="M216">
            <v>0</v>
          </cell>
        </row>
        <row r="216">
          <cell r="O216">
            <v>3</v>
          </cell>
          <cell r="P216">
            <v>0.4</v>
          </cell>
          <cell r="Q216">
            <v>5</v>
          </cell>
          <cell r="R216">
            <v>2</v>
          </cell>
          <cell r="S216">
            <v>4</v>
          </cell>
          <cell r="T216">
            <v>2</v>
          </cell>
          <cell r="U216">
            <v>506</v>
          </cell>
          <cell r="V216">
            <v>0</v>
          </cell>
          <cell r="W216">
            <v>100</v>
          </cell>
          <cell r="X216">
            <v>0</v>
          </cell>
          <cell r="Y216" t="str">
            <v>cfg_itemdes_1320018</v>
          </cell>
        </row>
        <row r="216">
          <cell r="AB216">
            <v>1</v>
          </cell>
          <cell r="AC216">
            <v>0</v>
          </cell>
          <cell r="AD216">
            <v>0</v>
          </cell>
          <cell r="AE216">
            <v>0</v>
          </cell>
          <cell r="AF216" t="str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1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2</v>
          </cell>
          <cell r="AY216">
            <v>1</v>
          </cell>
          <cell r="AZ216">
            <v>1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30</v>
          </cell>
          <cell r="BF216" t="str">
            <v>from_tin_ring</v>
          </cell>
          <cell r="BG216">
            <v>0</v>
          </cell>
          <cell r="BH216">
            <v>0</v>
          </cell>
          <cell r="BI216">
            <v>1</v>
          </cell>
          <cell r="BJ216">
            <v>3</v>
          </cell>
        </row>
        <row r="217">
          <cell r="A217">
            <v>1320019</v>
          </cell>
          <cell r="B217" t="str">
            <v>cfg_item_name_1320019</v>
          </cell>
          <cell r="C217" t="str">
            <v>bag.4</v>
          </cell>
        </row>
        <row r="217">
          <cell r="E217">
            <v>0</v>
          </cell>
          <cell r="F217">
            <v>0</v>
          </cell>
          <cell r="G217">
            <v>0</v>
          </cell>
        </row>
        <row r="217">
          <cell r="I217">
            <v>0</v>
          </cell>
        </row>
        <row r="217">
          <cell r="L217">
            <v>0</v>
          </cell>
          <cell r="M217">
            <v>0</v>
          </cell>
        </row>
        <row r="217">
          <cell r="O217" t="str">
            <v/>
          </cell>
          <cell r="P217">
            <v>0.4</v>
          </cell>
          <cell r="Q217">
            <v>10</v>
          </cell>
          <cell r="R217">
            <v>2</v>
          </cell>
          <cell r="S217">
            <v>4</v>
          </cell>
          <cell r="T217">
            <v>2</v>
          </cell>
          <cell r="U217">
            <v>504</v>
          </cell>
          <cell r="V217">
            <v>0</v>
          </cell>
          <cell r="W217">
            <v>100</v>
          </cell>
          <cell r="X217">
            <v>0</v>
          </cell>
          <cell r="Y217" t="str">
            <v>cfg_itemdes_1320019</v>
          </cell>
        </row>
        <row r="217">
          <cell r="AB217">
            <v>1</v>
          </cell>
          <cell r="AC217">
            <v>0</v>
          </cell>
          <cell r="AD217">
            <v>0</v>
          </cell>
          <cell r="AE217">
            <v>0</v>
          </cell>
          <cell r="AF217" t="str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1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2</v>
          </cell>
          <cell r="AY217">
            <v>1</v>
          </cell>
          <cell r="AZ217">
            <v>1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30</v>
          </cell>
          <cell r="BF217" t="str">
            <v>from_lead_helmet</v>
          </cell>
          <cell r="BG217">
            <v>0</v>
          </cell>
          <cell r="BH217">
            <v>0</v>
          </cell>
          <cell r="BI217">
            <v>1</v>
          </cell>
          <cell r="BJ217" t="str">
            <v/>
          </cell>
        </row>
        <row r="218">
          <cell r="A218">
            <v>1320020</v>
          </cell>
          <cell r="B218" t="str">
            <v>cfg_item_name_1320020</v>
          </cell>
          <cell r="C218" t="str">
            <v>clothes.4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8">
          <cell r="I218">
            <v>0</v>
          </cell>
        </row>
        <row r="218">
          <cell r="L218">
            <v>0</v>
          </cell>
          <cell r="M218">
            <v>0</v>
          </cell>
        </row>
        <row r="218">
          <cell r="O218" t="str">
            <v/>
          </cell>
          <cell r="P218">
            <v>0.4</v>
          </cell>
          <cell r="Q218">
            <v>10</v>
          </cell>
          <cell r="R218">
            <v>2</v>
          </cell>
          <cell r="S218">
            <v>4</v>
          </cell>
          <cell r="T218">
            <v>2</v>
          </cell>
          <cell r="U218">
            <v>501</v>
          </cell>
          <cell r="V218">
            <v>0</v>
          </cell>
          <cell r="W218">
            <v>100</v>
          </cell>
          <cell r="X218">
            <v>0</v>
          </cell>
          <cell r="Y218" t="str">
            <v>cfg_itemdes_1320020</v>
          </cell>
        </row>
        <row r="218"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 t="str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1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2</v>
          </cell>
          <cell r="AY218">
            <v>1</v>
          </cell>
          <cell r="AZ218">
            <v>1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30</v>
          </cell>
          <cell r="BF218" t="str">
            <v>from_lead_breastplate</v>
          </cell>
          <cell r="BG218">
            <v>0</v>
          </cell>
          <cell r="BH218">
            <v>0</v>
          </cell>
          <cell r="BI218">
            <v>1</v>
          </cell>
          <cell r="BJ218" t="str">
            <v/>
          </cell>
        </row>
        <row r="219">
          <cell r="A219">
            <v>1320021</v>
          </cell>
          <cell r="B219" t="str">
            <v>cfg_item_name_1320021</v>
          </cell>
          <cell r="C219" t="str">
            <v>book.4</v>
          </cell>
        </row>
        <row r="219">
          <cell r="E219">
            <v>0</v>
          </cell>
          <cell r="F219">
            <v>0</v>
          </cell>
          <cell r="G219">
            <v>0</v>
          </cell>
        </row>
        <row r="219">
          <cell r="I219">
            <v>0</v>
          </cell>
        </row>
        <row r="219">
          <cell r="L219">
            <v>0</v>
          </cell>
          <cell r="M219">
            <v>0</v>
          </cell>
        </row>
        <row r="219">
          <cell r="O219" t="str">
            <v/>
          </cell>
          <cell r="P219">
            <v>0.4</v>
          </cell>
          <cell r="Q219">
            <v>10</v>
          </cell>
          <cell r="R219">
            <v>2</v>
          </cell>
          <cell r="S219">
            <v>4</v>
          </cell>
          <cell r="T219">
            <v>2</v>
          </cell>
          <cell r="U219">
            <v>502</v>
          </cell>
          <cell r="V219">
            <v>0</v>
          </cell>
          <cell r="W219">
            <v>100</v>
          </cell>
          <cell r="X219">
            <v>0</v>
          </cell>
          <cell r="Y219" t="str">
            <v>cfg_itemdes_1320021</v>
          </cell>
        </row>
        <row r="219">
          <cell r="AB219">
            <v>1</v>
          </cell>
          <cell r="AC219">
            <v>0</v>
          </cell>
          <cell r="AD219">
            <v>0</v>
          </cell>
          <cell r="AE219">
            <v>0</v>
          </cell>
          <cell r="AF219" t="str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1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2</v>
          </cell>
          <cell r="AY219">
            <v>1</v>
          </cell>
          <cell r="AZ219">
            <v>1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30</v>
          </cell>
          <cell r="BF219" t="str">
            <v>from_lead_pants</v>
          </cell>
          <cell r="BG219">
            <v>0</v>
          </cell>
          <cell r="BH219">
            <v>0</v>
          </cell>
          <cell r="BI219">
            <v>1</v>
          </cell>
          <cell r="BJ219" t="str">
            <v/>
          </cell>
        </row>
        <row r="220">
          <cell r="A220">
            <v>1320022</v>
          </cell>
          <cell r="B220" t="str">
            <v>cfg_item_name_1320022</v>
          </cell>
          <cell r="C220" t="str">
            <v>shawl.4</v>
          </cell>
        </row>
        <row r="220">
          <cell r="E220">
            <v>0</v>
          </cell>
          <cell r="F220">
            <v>0</v>
          </cell>
          <cell r="G220">
            <v>0</v>
          </cell>
        </row>
        <row r="220">
          <cell r="I220">
            <v>0</v>
          </cell>
        </row>
        <row r="220">
          <cell r="L220">
            <v>0</v>
          </cell>
          <cell r="M220">
            <v>0</v>
          </cell>
        </row>
        <row r="220">
          <cell r="O220" t="str">
            <v/>
          </cell>
          <cell r="P220">
            <v>0.4</v>
          </cell>
          <cell r="Q220">
            <v>10</v>
          </cell>
          <cell r="R220">
            <v>2</v>
          </cell>
          <cell r="S220">
            <v>4</v>
          </cell>
          <cell r="T220">
            <v>2</v>
          </cell>
          <cell r="U220">
            <v>505</v>
          </cell>
          <cell r="V220">
            <v>0</v>
          </cell>
          <cell r="W220">
            <v>100</v>
          </cell>
          <cell r="X220">
            <v>0</v>
          </cell>
          <cell r="Y220" t="str">
            <v>cfg_itemdes_1320022</v>
          </cell>
        </row>
        <row r="220">
          <cell r="AB220">
            <v>1</v>
          </cell>
          <cell r="AC220">
            <v>0</v>
          </cell>
          <cell r="AD220">
            <v>0</v>
          </cell>
          <cell r="AE220">
            <v>0</v>
          </cell>
          <cell r="AF220" t="str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1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2</v>
          </cell>
          <cell r="AY220">
            <v>1</v>
          </cell>
          <cell r="AZ220">
            <v>1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30</v>
          </cell>
          <cell r="BF220" t="str">
            <v>from_lead_buckle_cape</v>
          </cell>
          <cell r="BG220">
            <v>0</v>
          </cell>
          <cell r="BH220">
            <v>0</v>
          </cell>
          <cell r="BI220">
            <v>1</v>
          </cell>
          <cell r="BJ220" t="str">
            <v/>
          </cell>
        </row>
        <row r="221">
          <cell r="A221">
            <v>1320023</v>
          </cell>
          <cell r="B221" t="str">
            <v>cfg_item_name_1320023</v>
          </cell>
          <cell r="C221" t="str">
            <v>jade.4</v>
          </cell>
        </row>
        <row r="221">
          <cell r="E221">
            <v>0</v>
          </cell>
          <cell r="F221">
            <v>0</v>
          </cell>
          <cell r="G221">
            <v>0</v>
          </cell>
        </row>
        <row r="221">
          <cell r="I221">
            <v>0</v>
          </cell>
        </row>
        <row r="221">
          <cell r="L221">
            <v>0</v>
          </cell>
          <cell r="M221">
            <v>0</v>
          </cell>
        </row>
        <row r="221">
          <cell r="O221" t="str">
            <v/>
          </cell>
          <cell r="P221">
            <v>0.4</v>
          </cell>
          <cell r="Q221">
            <v>10</v>
          </cell>
          <cell r="R221">
            <v>2</v>
          </cell>
          <cell r="S221">
            <v>4</v>
          </cell>
          <cell r="T221">
            <v>2</v>
          </cell>
          <cell r="U221">
            <v>503</v>
          </cell>
          <cell r="V221">
            <v>0</v>
          </cell>
          <cell r="W221">
            <v>100</v>
          </cell>
          <cell r="X221">
            <v>0</v>
          </cell>
          <cell r="Y221" t="str">
            <v>cfg_itemdes_1320023</v>
          </cell>
        </row>
        <row r="221">
          <cell r="AB221">
            <v>1</v>
          </cell>
          <cell r="AC221">
            <v>0</v>
          </cell>
          <cell r="AD221">
            <v>0</v>
          </cell>
          <cell r="AE221">
            <v>0</v>
          </cell>
          <cell r="AF221" t="str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1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2</v>
          </cell>
          <cell r="AY221">
            <v>1</v>
          </cell>
          <cell r="AZ221">
            <v>1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30</v>
          </cell>
          <cell r="BF221" t="str">
            <v>from_lead_shoes</v>
          </cell>
          <cell r="BG221">
            <v>0</v>
          </cell>
          <cell r="BH221">
            <v>0</v>
          </cell>
          <cell r="BI221">
            <v>1</v>
          </cell>
          <cell r="BJ221" t="str">
            <v/>
          </cell>
        </row>
        <row r="222">
          <cell r="A222">
            <v>1320024</v>
          </cell>
          <cell r="B222" t="str">
            <v>cfg_item_name_1320024</v>
          </cell>
          <cell r="C222" t="str">
            <v>soul.4</v>
          </cell>
        </row>
        <row r="222">
          <cell r="E222">
            <v>1</v>
          </cell>
          <cell r="F222">
            <v>0</v>
          </cell>
          <cell r="G222">
            <v>0</v>
          </cell>
        </row>
        <row r="222">
          <cell r="I222">
            <v>0</v>
          </cell>
        </row>
        <row r="222">
          <cell r="L222">
            <v>0</v>
          </cell>
          <cell r="M222">
            <v>0</v>
          </cell>
        </row>
        <row r="222">
          <cell r="O222">
            <v>4</v>
          </cell>
          <cell r="P222">
            <v>0.4</v>
          </cell>
          <cell r="Q222">
            <v>10</v>
          </cell>
          <cell r="R222">
            <v>2</v>
          </cell>
          <cell r="S222">
            <v>4</v>
          </cell>
          <cell r="T222">
            <v>2</v>
          </cell>
          <cell r="U222">
            <v>506</v>
          </cell>
          <cell r="V222">
            <v>0</v>
          </cell>
          <cell r="W222">
            <v>100</v>
          </cell>
          <cell r="X222">
            <v>0</v>
          </cell>
          <cell r="Y222" t="str">
            <v>cfg_itemdes_1320024</v>
          </cell>
        </row>
        <row r="222">
          <cell r="AB222">
            <v>1</v>
          </cell>
          <cell r="AC222">
            <v>0</v>
          </cell>
          <cell r="AD222">
            <v>0</v>
          </cell>
          <cell r="AE222">
            <v>0</v>
          </cell>
          <cell r="AF222" t="str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1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2</v>
          </cell>
          <cell r="AY222">
            <v>1</v>
          </cell>
          <cell r="AZ222">
            <v>1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30</v>
          </cell>
          <cell r="BF222" t="str">
            <v>from_lead_ring</v>
          </cell>
          <cell r="BG222">
            <v>0</v>
          </cell>
          <cell r="BH222">
            <v>0</v>
          </cell>
          <cell r="BI222">
            <v>1</v>
          </cell>
          <cell r="BJ222">
            <v>4</v>
          </cell>
        </row>
        <row r="223">
          <cell r="A223">
            <v>1320025</v>
          </cell>
          <cell r="B223" t="str">
            <v>cfg_item_name_1320025</v>
          </cell>
          <cell r="C223" t="str">
            <v>bag.5</v>
          </cell>
        </row>
        <row r="223">
          <cell r="E223">
            <v>0</v>
          </cell>
          <cell r="F223">
            <v>0</v>
          </cell>
          <cell r="G223">
            <v>0</v>
          </cell>
        </row>
        <row r="223">
          <cell r="I223">
            <v>0</v>
          </cell>
        </row>
        <row r="223">
          <cell r="L223">
            <v>0</v>
          </cell>
          <cell r="M223">
            <v>0</v>
          </cell>
        </row>
        <row r="223">
          <cell r="O223" t="str">
            <v/>
          </cell>
          <cell r="P223">
            <v>0.4</v>
          </cell>
          <cell r="Q223">
            <v>14</v>
          </cell>
          <cell r="R223">
            <v>2</v>
          </cell>
          <cell r="S223">
            <v>4</v>
          </cell>
          <cell r="T223">
            <v>2</v>
          </cell>
          <cell r="U223">
            <v>504</v>
          </cell>
          <cell r="V223">
            <v>0</v>
          </cell>
          <cell r="W223">
            <v>100</v>
          </cell>
          <cell r="X223">
            <v>0</v>
          </cell>
          <cell r="Y223" t="str">
            <v>cfg_itemdes_1320025</v>
          </cell>
        </row>
        <row r="223">
          <cell r="AB223">
            <v>1</v>
          </cell>
          <cell r="AC223">
            <v>0</v>
          </cell>
          <cell r="AD223">
            <v>0</v>
          </cell>
          <cell r="AE223">
            <v>0</v>
          </cell>
          <cell r="AF223" t="str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1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2</v>
          </cell>
          <cell r="AY223">
            <v>1</v>
          </cell>
          <cell r="AZ223">
            <v>1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30</v>
          </cell>
          <cell r="BF223" t="str">
            <v>from_iron_helmet</v>
          </cell>
          <cell r="BG223">
            <v>0</v>
          </cell>
          <cell r="BH223">
            <v>0</v>
          </cell>
          <cell r="BI223">
            <v>1</v>
          </cell>
          <cell r="BJ223" t="str">
            <v/>
          </cell>
        </row>
        <row r="224">
          <cell r="A224">
            <v>1320026</v>
          </cell>
          <cell r="B224" t="str">
            <v>cfg_item_name_1320026</v>
          </cell>
          <cell r="C224" t="str">
            <v>clothes.5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4">
          <cell r="I224">
            <v>0</v>
          </cell>
        </row>
        <row r="224">
          <cell r="L224">
            <v>0</v>
          </cell>
          <cell r="M224">
            <v>0</v>
          </cell>
        </row>
        <row r="224">
          <cell r="O224" t="str">
            <v/>
          </cell>
          <cell r="P224">
            <v>0.4</v>
          </cell>
          <cell r="Q224">
            <v>15</v>
          </cell>
          <cell r="R224">
            <v>2</v>
          </cell>
          <cell r="S224">
            <v>4</v>
          </cell>
          <cell r="T224">
            <v>2</v>
          </cell>
          <cell r="U224">
            <v>501</v>
          </cell>
          <cell r="V224">
            <v>0</v>
          </cell>
          <cell r="W224">
            <v>100</v>
          </cell>
          <cell r="X224">
            <v>0</v>
          </cell>
          <cell r="Y224" t="str">
            <v>cfg_itemdes_1320026</v>
          </cell>
        </row>
        <row r="224">
          <cell r="AB224">
            <v>1</v>
          </cell>
          <cell r="AC224">
            <v>0</v>
          </cell>
          <cell r="AD224">
            <v>0</v>
          </cell>
          <cell r="AE224">
            <v>0</v>
          </cell>
          <cell r="AF224" t="str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1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2</v>
          </cell>
          <cell r="AY224">
            <v>1</v>
          </cell>
          <cell r="AZ224">
            <v>1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30</v>
          </cell>
          <cell r="BF224" t="str">
            <v>from_iron_breastplate</v>
          </cell>
          <cell r="BG224">
            <v>0</v>
          </cell>
          <cell r="BH224">
            <v>0</v>
          </cell>
          <cell r="BI224">
            <v>1</v>
          </cell>
          <cell r="BJ224" t="str">
            <v/>
          </cell>
        </row>
        <row r="225">
          <cell r="A225">
            <v>1320027</v>
          </cell>
          <cell r="B225" t="str">
            <v>cfg_item_name_1320027</v>
          </cell>
          <cell r="C225" t="str">
            <v>book.5</v>
          </cell>
        </row>
        <row r="225">
          <cell r="E225">
            <v>0</v>
          </cell>
          <cell r="F225">
            <v>0</v>
          </cell>
          <cell r="G225">
            <v>0</v>
          </cell>
        </row>
        <row r="225">
          <cell r="I225">
            <v>0</v>
          </cell>
        </row>
        <row r="225">
          <cell r="L225">
            <v>0</v>
          </cell>
          <cell r="M225">
            <v>0</v>
          </cell>
        </row>
        <row r="225">
          <cell r="O225" t="str">
            <v/>
          </cell>
          <cell r="P225">
            <v>0.4</v>
          </cell>
          <cell r="Q225">
            <v>12</v>
          </cell>
          <cell r="R225">
            <v>2</v>
          </cell>
          <cell r="S225">
            <v>4</v>
          </cell>
          <cell r="T225">
            <v>2</v>
          </cell>
          <cell r="U225">
            <v>502</v>
          </cell>
          <cell r="V225">
            <v>0</v>
          </cell>
          <cell r="W225">
            <v>100</v>
          </cell>
          <cell r="X225">
            <v>0</v>
          </cell>
          <cell r="Y225" t="str">
            <v>cfg_itemdes_1320027</v>
          </cell>
        </row>
        <row r="225">
          <cell r="AB225">
            <v>1</v>
          </cell>
          <cell r="AC225">
            <v>0</v>
          </cell>
          <cell r="AD225">
            <v>0</v>
          </cell>
          <cell r="AE225">
            <v>0</v>
          </cell>
          <cell r="AF225" t="str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1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2</v>
          </cell>
          <cell r="AY225">
            <v>1</v>
          </cell>
          <cell r="AZ225">
            <v>1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30</v>
          </cell>
          <cell r="BF225" t="str">
            <v>from_iron_pants</v>
          </cell>
          <cell r="BG225">
            <v>0</v>
          </cell>
          <cell r="BH225">
            <v>0</v>
          </cell>
          <cell r="BI225">
            <v>1</v>
          </cell>
          <cell r="BJ225" t="str">
            <v/>
          </cell>
        </row>
        <row r="226">
          <cell r="A226">
            <v>1320028</v>
          </cell>
          <cell r="B226" t="str">
            <v>cfg_item_name_1320028</v>
          </cell>
          <cell r="C226" t="str">
            <v>shawl.5</v>
          </cell>
        </row>
        <row r="226">
          <cell r="E226">
            <v>0</v>
          </cell>
          <cell r="F226">
            <v>0</v>
          </cell>
          <cell r="G226">
            <v>0</v>
          </cell>
        </row>
        <row r="226">
          <cell r="I226">
            <v>0</v>
          </cell>
        </row>
        <row r="226">
          <cell r="L226">
            <v>0</v>
          </cell>
          <cell r="M226">
            <v>0</v>
          </cell>
        </row>
        <row r="226">
          <cell r="O226" t="str">
            <v/>
          </cell>
          <cell r="P226">
            <v>0.4</v>
          </cell>
          <cell r="Q226">
            <v>11</v>
          </cell>
          <cell r="R226">
            <v>2</v>
          </cell>
          <cell r="S226">
            <v>4</v>
          </cell>
          <cell r="T226">
            <v>2</v>
          </cell>
          <cell r="U226">
            <v>505</v>
          </cell>
          <cell r="V226">
            <v>0</v>
          </cell>
          <cell r="W226">
            <v>100</v>
          </cell>
          <cell r="X226">
            <v>0</v>
          </cell>
          <cell r="Y226" t="str">
            <v>cfg_itemdes_1320028</v>
          </cell>
        </row>
        <row r="226"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 t="str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1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2</v>
          </cell>
          <cell r="AY226">
            <v>1</v>
          </cell>
          <cell r="AZ226">
            <v>1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30</v>
          </cell>
          <cell r="BF226" t="str">
            <v>from_iron_buckle_cape</v>
          </cell>
          <cell r="BG226">
            <v>0</v>
          </cell>
          <cell r="BH226">
            <v>0</v>
          </cell>
          <cell r="BI226">
            <v>1</v>
          </cell>
          <cell r="BJ226" t="str">
            <v/>
          </cell>
        </row>
        <row r="227">
          <cell r="A227">
            <v>1320029</v>
          </cell>
          <cell r="B227" t="str">
            <v>cfg_item_name_1320029</v>
          </cell>
          <cell r="C227" t="str">
            <v>jade.5</v>
          </cell>
        </row>
        <row r="227">
          <cell r="E227">
            <v>0</v>
          </cell>
          <cell r="F227">
            <v>0</v>
          </cell>
          <cell r="G227">
            <v>0</v>
          </cell>
        </row>
        <row r="227">
          <cell r="I227">
            <v>0</v>
          </cell>
        </row>
        <row r="227">
          <cell r="L227">
            <v>0</v>
          </cell>
          <cell r="M227">
            <v>0</v>
          </cell>
        </row>
        <row r="227">
          <cell r="O227" t="str">
            <v/>
          </cell>
          <cell r="P227">
            <v>0.4</v>
          </cell>
          <cell r="Q227">
            <v>13</v>
          </cell>
          <cell r="R227">
            <v>2</v>
          </cell>
          <cell r="S227">
            <v>4</v>
          </cell>
          <cell r="T227">
            <v>2</v>
          </cell>
          <cell r="U227">
            <v>503</v>
          </cell>
          <cell r="V227">
            <v>0</v>
          </cell>
          <cell r="W227">
            <v>100</v>
          </cell>
          <cell r="X227">
            <v>0</v>
          </cell>
          <cell r="Y227" t="str">
            <v>cfg_itemdes_1320029</v>
          </cell>
        </row>
        <row r="227"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 t="str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1</v>
          </cell>
          <cell r="AS227">
            <v>1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2</v>
          </cell>
          <cell r="AY227">
            <v>1</v>
          </cell>
          <cell r="AZ227">
            <v>1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30</v>
          </cell>
          <cell r="BF227" t="str">
            <v>from_iron_shoes</v>
          </cell>
          <cell r="BG227">
            <v>0</v>
          </cell>
          <cell r="BH227">
            <v>0</v>
          </cell>
          <cell r="BI227">
            <v>1</v>
          </cell>
          <cell r="BJ227" t="str">
            <v/>
          </cell>
        </row>
        <row r="228">
          <cell r="A228">
            <v>1320030</v>
          </cell>
          <cell r="B228" t="str">
            <v>cfg_item_name_1320030</v>
          </cell>
          <cell r="C228" t="str">
            <v>soul.5</v>
          </cell>
        </row>
        <row r="228">
          <cell r="E228">
            <v>2</v>
          </cell>
          <cell r="F228">
            <v>0</v>
          </cell>
          <cell r="G228">
            <v>0</v>
          </cell>
        </row>
        <row r="228">
          <cell r="I228">
            <v>0</v>
          </cell>
        </row>
        <row r="228">
          <cell r="L228">
            <v>0</v>
          </cell>
          <cell r="M228">
            <v>0</v>
          </cell>
        </row>
        <row r="228">
          <cell r="O228">
            <v>5</v>
          </cell>
          <cell r="P228">
            <v>0.4</v>
          </cell>
          <cell r="Q228">
            <v>11</v>
          </cell>
          <cell r="R228">
            <v>2</v>
          </cell>
          <cell r="S228">
            <v>4</v>
          </cell>
          <cell r="T228">
            <v>2</v>
          </cell>
          <cell r="U228">
            <v>506</v>
          </cell>
          <cell r="V228">
            <v>0</v>
          </cell>
          <cell r="W228">
            <v>100</v>
          </cell>
          <cell r="X228">
            <v>0</v>
          </cell>
          <cell r="Y228" t="str">
            <v>cfg_itemdes_1320030</v>
          </cell>
        </row>
        <row r="228">
          <cell r="AB228">
            <v>1</v>
          </cell>
          <cell r="AC228">
            <v>0</v>
          </cell>
          <cell r="AD228">
            <v>0</v>
          </cell>
          <cell r="AE228">
            <v>0</v>
          </cell>
          <cell r="AF228" t="str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1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2</v>
          </cell>
          <cell r="AY228">
            <v>1</v>
          </cell>
          <cell r="AZ228">
            <v>1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30</v>
          </cell>
          <cell r="BF228" t="str">
            <v>from_iron_ring</v>
          </cell>
          <cell r="BG228">
            <v>0</v>
          </cell>
          <cell r="BH228">
            <v>0</v>
          </cell>
          <cell r="BI228">
            <v>1</v>
          </cell>
          <cell r="BJ228">
            <v>5</v>
          </cell>
        </row>
        <row r="229">
          <cell r="A229">
            <v>1320031</v>
          </cell>
          <cell r="B229" t="str">
            <v>cfg_item_name_1320031</v>
          </cell>
          <cell r="C229" t="str">
            <v>bag.6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29">
          <cell r="I229">
            <v>0</v>
          </cell>
        </row>
        <row r="229">
          <cell r="L229">
            <v>0</v>
          </cell>
          <cell r="M229">
            <v>0</v>
          </cell>
        </row>
        <row r="229">
          <cell r="O229" t="str">
            <v/>
          </cell>
          <cell r="P229">
            <v>0.4</v>
          </cell>
          <cell r="Q229">
            <v>19</v>
          </cell>
          <cell r="R229">
            <v>2</v>
          </cell>
          <cell r="S229">
            <v>4</v>
          </cell>
          <cell r="T229">
            <v>2</v>
          </cell>
          <cell r="U229">
            <v>504</v>
          </cell>
          <cell r="V229">
            <v>0</v>
          </cell>
          <cell r="W229">
            <v>100</v>
          </cell>
          <cell r="X229">
            <v>0</v>
          </cell>
          <cell r="Y229" t="str">
            <v>cfg_itemdes_1320031</v>
          </cell>
        </row>
        <row r="229">
          <cell r="AB229">
            <v>1</v>
          </cell>
          <cell r="AC229">
            <v>0</v>
          </cell>
          <cell r="AD229">
            <v>0</v>
          </cell>
          <cell r="AE229">
            <v>0</v>
          </cell>
          <cell r="AF229" t="str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1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2</v>
          </cell>
          <cell r="AY229">
            <v>1</v>
          </cell>
          <cell r="AZ229">
            <v>1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30</v>
          </cell>
          <cell r="BF229" t="str">
            <v>from_tungsten_helmet</v>
          </cell>
          <cell r="BG229">
            <v>0</v>
          </cell>
          <cell r="BH229">
            <v>0</v>
          </cell>
          <cell r="BI229">
            <v>1</v>
          </cell>
          <cell r="BJ229" t="str">
            <v/>
          </cell>
        </row>
        <row r="230">
          <cell r="A230">
            <v>1320032</v>
          </cell>
          <cell r="B230" t="str">
            <v>cfg_item_name_1320032</v>
          </cell>
          <cell r="C230" t="str">
            <v>clothes.6</v>
          </cell>
        </row>
        <row r="230">
          <cell r="E230">
            <v>0</v>
          </cell>
          <cell r="F230">
            <v>0</v>
          </cell>
          <cell r="G230">
            <v>0</v>
          </cell>
        </row>
        <row r="230">
          <cell r="I230">
            <v>0</v>
          </cell>
        </row>
        <row r="230">
          <cell r="L230">
            <v>0</v>
          </cell>
          <cell r="M230">
            <v>0</v>
          </cell>
        </row>
        <row r="230">
          <cell r="O230" t="str">
            <v/>
          </cell>
          <cell r="P230">
            <v>0.4</v>
          </cell>
          <cell r="Q230">
            <v>20</v>
          </cell>
          <cell r="R230">
            <v>2</v>
          </cell>
          <cell r="S230">
            <v>4</v>
          </cell>
          <cell r="T230">
            <v>2</v>
          </cell>
          <cell r="U230">
            <v>501</v>
          </cell>
          <cell r="V230">
            <v>0</v>
          </cell>
          <cell r="W230">
            <v>100</v>
          </cell>
          <cell r="X230">
            <v>0</v>
          </cell>
          <cell r="Y230" t="str">
            <v>cfg_itemdes_1320032</v>
          </cell>
        </row>
        <row r="230">
          <cell r="AB230">
            <v>1</v>
          </cell>
          <cell r="AC230">
            <v>0</v>
          </cell>
          <cell r="AD230">
            <v>0</v>
          </cell>
          <cell r="AE230">
            <v>0</v>
          </cell>
          <cell r="AF230" t="str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1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2</v>
          </cell>
          <cell r="AY230">
            <v>1</v>
          </cell>
          <cell r="AZ230">
            <v>1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30</v>
          </cell>
          <cell r="BF230" t="str">
            <v>from_tungsten_breastplate</v>
          </cell>
          <cell r="BG230">
            <v>0</v>
          </cell>
          <cell r="BH230">
            <v>0</v>
          </cell>
          <cell r="BI230">
            <v>1</v>
          </cell>
          <cell r="BJ230" t="str">
            <v/>
          </cell>
        </row>
        <row r="231">
          <cell r="A231">
            <v>1320033</v>
          </cell>
          <cell r="B231" t="str">
            <v>cfg_item_name_1320033</v>
          </cell>
          <cell r="C231" t="str">
            <v>book.6</v>
          </cell>
        </row>
        <row r="231">
          <cell r="E231">
            <v>0</v>
          </cell>
          <cell r="F231">
            <v>0</v>
          </cell>
          <cell r="G231">
            <v>0</v>
          </cell>
        </row>
        <row r="231">
          <cell r="I231">
            <v>0</v>
          </cell>
        </row>
        <row r="231">
          <cell r="L231">
            <v>0</v>
          </cell>
          <cell r="M231">
            <v>0</v>
          </cell>
        </row>
        <row r="231">
          <cell r="O231" t="str">
            <v/>
          </cell>
          <cell r="P231">
            <v>0.4</v>
          </cell>
          <cell r="Q231">
            <v>17</v>
          </cell>
          <cell r="R231">
            <v>2</v>
          </cell>
          <cell r="S231">
            <v>4</v>
          </cell>
          <cell r="T231">
            <v>2</v>
          </cell>
          <cell r="U231">
            <v>502</v>
          </cell>
          <cell r="V231">
            <v>0</v>
          </cell>
          <cell r="W231">
            <v>100</v>
          </cell>
          <cell r="X231">
            <v>0</v>
          </cell>
          <cell r="Y231" t="str">
            <v>cfg_itemdes_1320033</v>
          </cell>
        </row>
        <row r="231">
          <cell r="AB231">
            <v>1</v>
          </cell>
          <cell r="AC231">
            <v>0</v>
          </cell>
          <cell r="AD231">
            <v>0</v>
          </cell>
          <cell r="AE231">
            <v>0</v>
          </cell>
          <cell r="AF231" t="str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1</v>
          </cell>
          <cell r="AS231">
            <v>1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2</v>
          </cell>
          <cell r="AY231">
            <v>1</v>
          </cell>
          <cell r="AZ231">
            <v>1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30</v>
          </cell>
          <cell r="BF231" t="str">
            <v>from_tungsten_pants</v>
          </cell>
          <cell r="BG231">
            <v>0</v>
          </cell>
          <cell r="BH231">
            <v>0</v>
          </cell>
          <cell r="BI231">
            <v>1</v>
          </cell>
          <cell r="BJ231" t="str">
            <v/>
          </cell>
        </row>
        <row r="232">
          <cell r="A232">
            <v>1320034</v>
          </cell>
          <cell r="B232" t="str">
            <v>cfg_item_name_1320034</v>
          </cell>
          <cell r="C232" t="str">
            <v>shawl.6</v>
          </cell>
        </row>
        <row r="232">
          <cell r="E232">
            <v>0</v>
          </cell>
          <cell r="F232">
            <v>0</v>
          </cell>
          <cell r="G232">
            <v>0</v>
          </cell>
        </row>
        <row r="232">
          <cell r="I232">
            <v>0</v>
          </cell>
        </row>
        <row r="232">
          <cell r="L232">
            <v>0</v>
          </cell>
          <cell r="M232">
            <v>0</v>
          </cell>
        </row>
        <row r="232">
          <cell r="O232" t="str">
            <v/>
          </cell>
          <cell r="P232">
            <v>0.4</v>
          </cell>
          <cell r="Q232">
            <v>16</v>
          </cell>
          <cell r="R232">
            <v>2</v>
          </cell>
          <cell r="S232">
            <v>4</v>
          </cell>
          <cell r="T232">
            <v>2</v>
          </cell>
          <cell r="U232">
            <v>505</v>
          </cell>
          <cell r="V232">
            <v>0</v>
          </cell>
          <cell r="W232">
            <v>100</v>
          </cell>
          <cell r="X232">
            <v>0</v>
          </cell>
          <cell r="Y232" t="str">
            <v>cfg_itemdes_1320034</v>
          </cell>
        </row>
        <row r="232">
          <cell r="AB232">
            <v>1</v>
          </cell>
          <cell r="AC232">
            <v>0</v>
          </cell>
          <cell r="AD232">
            <v>0</v>
          </cell>
          <cell r="AE232">
            <v>0</v>
          </cell>
          <cell r="AF232" t="str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1</v>
          </cell>
          <cell r="AS232">
            <v>1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2</v>
          </cell>
          <cell r="AY232">
            <v>1</v>
          </cell>
          <cell r="AZ232">
            <v>1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30</v>
          </cell>
          <cell r="BF232" t="str">
            <v>from_tungsten_buckle_cape</v>
          </cell>
          <cell r="BG232">
            <v>0</v>
          </cell>
          <cell r="BH232">
            <v>0</v>
          </cell>
          <cell r="BI232">
            <v>1</v>
          </cell>
          <cell r="BJ232" t="str">
            <v/>
          </cell>
        </row>
        <row r="233">
          <cell r="A233">
            <v>1320035</v>
          </cell>
          <cell r="B233" t="str">
            <v>cfg_item_name_1320035</v>
          </cell>
          <cell r="C233" t="str">
            <v>jade.6</v>
          </cell>
        </row>
        <row r="233">
          <cell r="E233">
            <v>0</v>
          </cell>
          <cell r="F233">
            <v>0</v>
          </cell>
          <cell r="G233">
            <v>0</v>
          </cell>
        </row>
        <row r="233">
          <cell r="I233">
            <v>0</v>
          </cell>
        </row>
        <row r="233">
          <cell r="L233">
            <v>0</v>
          </cell>
          <cell r="M233">
            <v>0</v>
          </cell>
        </row>
        <row r="233">
          <cell r="O233" t="str">
            <v/>
          </cell>
          <cell r="P233">
            <v>0.4</v>
          </cell>
          <cell r="Q233">
            <v>18</v>
          </cell>
          <cell r="R233">
            <v>2</v>
          </cell>
          <cell r="S233">
            <v>4</v>
          </cell>
          <cell r="T233">
            <v>2</v>
          </cell>
          <cell r="U233">
            <v>503</v>
          </cell>
          <cell r="V233">
            <v>0</v>
          </cell>
          <cell r="W233">
            <v>100</v>
          </cell>
          <cell r="X233">
            <v>0</v>
          </cell>
          <cell r="Y233" t="str">
            <v>cfg_itemdes_1320035</v>
          </cell>
        </row>
        <row r="233"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 t="str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1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2</v>
          </cell>
          <cell r="AY233">
            <v>1</v>
          </cell>
          <cell r="AZ233">
            <v>1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30</v>
          </cell>
          <cell r="BF233" t="str">
            <v>from_tungsten_shoes</v>
          </cell>
          <cell r="BG233">
            <v>0</v>
          </cell>
          <cell r="BH233">
            <v>0</v>
          </cell>
          <cell r="BI233">
            <v>1</v>
          </cell>
          <cell r="BJ233" t="str">
            <v/>
          </cell>
        </row>
        <row r="234">
          <cell r="A234">
            <v>1320036</v>
          </cell>
          <cell r="B234" t="str">
            <v>cfg_item_name_1320036</v>
          </cell>
          <cell r="C234" t="str">
            <v>soul.6</v>
          </cell>
        </row>
        <row r="234">
          <cell r="E234">
            <v>2</v>
          </cell>
          <cell r="F234">
            <v>0</v>
          </cell>
          <cell r="G234">
            <v>0</v>
          </cell>
        </row>
        <row r="234">
          <cell r="I234">
            <v>0</v>
          </cell>
        </row>
        <row r="234">
          <cell r="L234">
            <v>0</v>
          </cell>
          <cell r="M234">
            <v>0</v>
          </cell>
        </row>
        <row r="234">
          <cell r="O234">
            <v>6</v>
          </cell>
          <cell r="P234">
            <v>0.4</v>
          </cell>
          <cell r="Q234">
            <v>16</v>
          </cell>
          <cell r="R234">
            <v>2</v>
          </cell>
          <cell r="S234">
            <v>4</v>
          </cell>
          <cell r="T234">
            <v>2</v>
          </cell>
          <cell r="U234">
            <v>506</v>
          </cell>
          <cell r="V234">
            <v>0</v>
          </cell>
          <cell r="W234">
            <v>100</v>
          </cell>
          <cell r="X234">
            <v>0</v>
          </cell>
          <cell r="Y234" t="str">
            <v>cfg_itemdes_1320036</v>
          </cell>
        </row>
        <row r="234"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 t="str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1</v>
          </cell>
          <cell r="AS234">
            <v>1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2</v>
          </cell>
          <cell r="AY234">
            <v>1</v>
          </cell>
          <cell r="AZ234">
            <v>1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30</v>
          </cell>
          <cell r="BF234" t="str">
            <v>from_tungsten_ring</v>
          </cell>
          <cell r="BG234">
            <v>0</v>
          </cell>
          <cell r="BH234">
            <v>0</v>
          </cell>
          <cell r="BI234">
            <v>1</v>
          </cell>
          <cell r="BJ234">
            <v>6</v>
          </cell>
        </row>
        <row r="235">
          <cell r="A235">
            <v>1320037</v>
          </cell>
          <cell r="B235" t="str">
            <v>cfg_item_name_1320037</v>
          </cell>
          <cell r="C235" t="str">
            <v>bag.7</v>
          </cell>
        </row>
        <row r="235">
          <cell r="E235">
            <v>0</v>
          </cell>
          <cell r="F235">
            <v>0</v>
          </cell>
          <cell r="G235">
            <v>0</v>
          </cell>
        </row>
        <row r="235">
          <cell r="I235">
            <v>0</v>
          </cell>
        </row>
        <row r="235">
          <cell r="L235">
            <v>0</v>
          </cell>
          <cell r="M235">
            <v>0</v>
          </cell>
        </row>
        <row r="235">
          <cell r="O235" t="str">
            <v/>
          </cell>
          <cell r="P235">
            <v>0.4</v>
          </cell>
          <cell r="Q235">
            <v>24</v>
          </cell>
          <cell r="R235">
            <v>2</v>
          </cell>
          <cell r="S235">
            <v>4</v>
          </cell>
          <cell r="T235">
            <v>2</v>
          </cell>
          <cell r="U235">
            <v>504</v>
          </cell>
          <cell r="V235">
            <v>0</v>
          </cell>
          <cell r="W235">
            <v>100</v>
          </cell>
          <cell r="X235">
            <v>0</v>
          </cell>
          <cell r="Y235" t="str">
            <v>cfg_itemdes_1320037</v>
          </cell>
        </row>
        <row r="235"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 t="str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1</v>
          </cell>
          <cell r="AS235">
            <v>1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2</v>
          </cell>
          <cell r="AY235">
            <v>1</v>
          </cell>
          <cell r="AZ235">
            <v>1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30</v>
          </cell>
          <cell r="BF235" t="str">
            <v>from_silver_helmet</v>
          </cell>
          <cell r="BG235">
            <v>0</v>
          </cell>
          <cell r="BH235">
            <v>0</v>
          </cell>
          <cell r="BI235">
            <v>1</v>
          </cell>
          <cell r="BJ235" t="str">
            <v/>
          </cell>
        </row>
        <row r="236">
          <cell r="A236">
            <v>1320038</v>
          </cell>
          <cell r="B236" t="str">
            <v>cfg_item_name_1320038</v>
          </cell>
          <cell r="C236" t="str">
            <v>clothes.7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6">
          <cell r="I236">
            <v>0</v>
          </cell>
        </row>
        <row r="236">
          <cell r="L236">
            <v>0</v>
          </cell>
          <cell r="M236">
            <v>0</v>
          </cell>
        </row>
        <row r="236">
          <cell r="O236" t="str">
            <v/>
          </cell>
          <cell r="P236">
            <v>0.4</v>
          </cell>
          <cell r="Q236">
            <v>25</v>
          </cell>
          <cell r="R236">
            <v>2</v>
          </cell>
          <cell r="S236">
            <v>4</v>
          </cell>
          <cell r="T236">
            <v>2</v>
          </cell>
          <cell r="U236">
            <v>501</v>
          </cell>
          <cell r="V236">
            <v>0</v>
          </cell>
          <cell r="W236">
            <v>100</v>
          </cell>
          <cell r="X236">
            <v>0</v>
          </cell>
          <cell r="Y236" t="str">
            <v>cfg_itemdes_1320038</v>
          </cell>
        </row>
        <row r="236">
          <cell r="AB236">
            <v>1</v>
          </cell>
          <cell r="AC236">
            <v>0</v>
          </cell>
          <cell r="AD236">
            <v>0</v>
          </cell>
          <cell r="AE236">
            <v>0</v>
          </cell>
          <cell r="AF236" t="str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1</v>
          </cell>
          <cell r="AS236">
            <v>1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2</v>
          </cell>
          <cell r="AY236">
            <v>1</v>
          </cell>
          <cell r="AZ236">
            <v>1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30</v>
          </cell>
          <cell r="BF236" t="str">
            <v>from_silver_breastplate</v>
          </cell>
          <cell r="BG236">
            <v>0</v>
          </cell>
          <cell r="BH236">
            <v>0</v>
          </cell>
          <cell r="BI236">
            <v>1</v>
          </cell>
          <cell r="BJ236" t="str">
            <v/>
          </cell>
        </row>
        <row r="237">
          <cell r="A237">
            <v>1320039</v>
          </cell>
          <cell r="B237" t="str">
            <v>cfg_item_name_1320039</v>
          </cell>
          <cell r="C237" t="str">
            <v>book.7</v>
          </cell>
        </row>
        <row r="237">
          <cell r="E237">
            <v>0</v>
          </cell>
          <cell r="F237">
            <v>0</v>
          </cell>
          <cell r="G237">
            <v>0</v>
          </cell>
        </row>
        <row r="237">
          <cell r="I237">
            <v>0</v>
          </cell>
        </row>
        <row r="237">
          <cell r="L237">
            <v>0</v>
          </cell>
          <cell r="M237">
            <v>0</v>
          </cell>
        </row>
        <row r="237">
          <cell r="O237" t="str">
            <v/>
          </cell>
          <cell r="P237">
            <v>0.4</v>
          </cell>
          <cell r="Q237">
            <v>22</v>
          </cell>
          <cell r="R237">
            <v>2</v>
          </cell>
          <cell r="S237">
            <v>4</v>
          </cell>
          <cell r="T237">
            <v>2</v>
          </cell>
          <cell r="U237">
            <v>502</v>
          </cell>
          <cell r="V237">
            <v>0</v>
          </cell>
          <cell r="W237">
            <v>100</v>
          </cell>
          <cell r="X237">
            <v>0</v>
          </cell>
          <cell r="Y237" t="str">
            <v>cfg_itemdes_1320039</v>
          </cell>
        </row>
        <row r="237">
          <cell r="AB237">
            <v>1</v>
          </cell>
          <cell r="AC237">
            <v>0</v>
          </cell>
          <cell r="AD237">
            <v>0</v>
          </cell>
          <cell r="AE237">
            <v>0</v>
          </cell>
          <cell r="AF237" t="str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1</v>
          </cell>
          <cell r="AS237">
            <v>1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2</v>
          </cell>
          <cell r="AY237">
            <v>1</v>
          </cell>
          <cell r="AZ237">
            <v>1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30</v>
          </cell>
          <cell r="BF237" t="str">
            <v>from_silver_pants</v>
          </cell>
          <cell r="BG237">
            <v>0</v>
          </cell>
          <cell r="BH237">
            <v>0</v>
          </cell>
          <cell r="BI237">
            <v>1</v>
          </cell>
          <cell r="BJ237" t="str">
            <v/>
          </cell>
        </row>
        <row r="238">
          <cell r="A238">
            <v>1320040</v>
          </cell>
          <cell r="B238" t="str">
            <v>cfg_item_name_1320040</v>
          </cell>
          <cell r="C238" t="str">
            <v>shawl.7</v>
          </cell>
        </row>
        <row r="238">
          <cell r="E238">
            <v>0</v>
          </cell>
          <cell r="F238">
            <v>0</v>
          </cell>
          <cell r="G238">
            <v>0</v>
          </cell>
        </row>
        <row r="238">
          <cell r="I238">
            <v>0</v>
          </cell>
        </row>
        <row r="238">
          <cell r="L238">
            <v>0</v>
          </cell>
          <cell r="M238">
            <v>0</v>
          </cell>
        </row>
        <row r="238">
          <cell r="O238" t="str">
            <v/>
          </cell>
          <cell r="P238">
            <v>0.4</v>
          </cell>
          <cell r="Q238">
            <v>21</v>
          </cell>
          <cell r="R238">
            <v>2</v>
          </cell>
          <cell r="S238">
            <v>4</v>
          </cell>
          <cell r="T238">
            <v>2</v>
          </cell>
          <cell r="U238">
            <v>505</v>
          </cell>
          <cell r="V238">
            <v>0</v>
          </cell>
          <cell r="W238">
            <v>100</v>
          </cell>
          <cell r="X238">
            <v>0</v>
          </cell>
          <cell r="Y238" t="str">
            <v>cfg_itemdes_1320040</v>
          </cell>
        </row>
        <row r="238">
          <cell r="AB238">
            <v>1</v>
          </cell>
          <cell r="AC238">
            <v>0</v>
          </cell>
          <cell r="AD238">
            <v>0</v>
          </cell>
          <cell r="AE238">
            <v>0</v>
          </cell>
          <cell r="AF238" t="str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1</v>
          </cell>
          <cell r="AS238">
            <v>1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2</v>
          </cell>
          <cell r="AY238">
            <v>1</v>
          </cell>
          <cell r="AZ238">
            <v>1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30</v>
          </cell>
          <cell r="BF238" t="str">
            <v>from_silver_buckle_cape</v>
          </cell>
          <cell r="BG238">
            <v>0</v>
          </cell>
          <cell r="BH238">
            <v>0</v>
          </cell>
          <cell r="BI238">
            <v>1</v>
          </cell>
          <cell r="BJ238" t="str">
            <v/>
          </cell>
        </row>
        <row r="239">
          <cell r="A239">
            <v>1320041</v>
          </cell>
          <cell r="B239" t="str">
            <v>cfg_item_name_1320041</v>
          </cell>
          <cell r="C239" t="str">
            <v>jade.7</v>
          </cell>
        </row>
        <row r="239">
          <cell r="E239">
            <v>0</v>
          </cell>
          <cell r="F239">
            <v>0</v>
          </cell>
          <cell r="G239">
            <v>0</v>
          </cell>
        </row>
        <row r="239">
          <cell r="I239">
            <v>0</v>
          </cell>
        </row>
        <row r="239">
          <cell r="L239">
            <v>0</v>
          </cell>
          <cell r="M239">
            <v>0</v>
          </cell>
        </row>
        <row r="239">
          <cell r="O239" t="str">
            <v/>
          </cell>
          <cell r="P239">
            <v>0.4</v>
          </cell>
          <cell r="Q239">
            <v>23</v>
          </cell>
          <cell r="R239">
            <v>2</v>
          </cell>
          <cell r="S239">
            <v>4</v>
          </cell>
          <cell r="T239">
            <v>2</v>
          </cell>
          <cell r="U239">
            <v>503</v>
          </cell>
          <cell r="V239">
            <v>0</v>
          </cell>
          <cell r="W239">
            <v>100</v>
          </cell>
          <cell r="X239">
            <v>0</v>
          </cell>
          <cell r="Y239" t="str">
            <v>cfg_itemdes_1320041</v>
          </cell>
        </row>
        <row r="239">
          <cell r="AB239">
            <v>1</v>
          </cell>
          <cell r="AC239">
            <v>0</v>
          </cell>
          <cell r="AD239">
            <v>0</v>
          </cell>
          <cell r="AE239">
            <v>0</v>
          </cell>
          <cell r="AF239" t="str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1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2</v>
          </cell>
          <cell r="AY239">
            <v>1</v>
          </cell>
          <cell r="AZ239">
            <v>1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30</v>
          </cell>
          <cell r="BF239" t="str">
            <v>from_silver_shoes</v>
          </cell>
          <cell r="BG239">
            <v>0</v>
          </cell>
          <cell r="BH239">
            <v>0</v>
          </cell>
          <cell r="BI239">
            <v>1</v>
          </cell>
          <cell r="BJ239" t="str">
            <v/>
          </cell>
        </row>
        <row r="240">
          <cell r="A240">
            <v>1320042</v>
          </cell>
          <cell r="B240" t="str">
            <v>cfg_item_name_1320042</v>
          </cell>
          <cell r="C240" t="str">
            <v>soul.7</v>
          </cell>
        </row>
        <row r="240">
          <cell r="E240">
            <v>2</v>
          </cell>
          <cell r="F240">
            <v>0</v>
          </cell>
          <cell r="G240">
            <v>0</v>
          </cell>
        </row>
        <row r="240">
          <cell r="I240">
            <v>0</v>
          </cell>
        </row>
        <row r="240">
          <cell r="L240">
            <v>0</v>
          </cell>
          <cell r="M240">
            <v>0</v>
          </cell>
        </row>
        <row r="240">
          <cell r="O240">
            <v>7</v>
          </cell>
          <cell r="P240">
            <v>0.4</v>
          </cell>
          <cell r="Q240">
            <v>21</v>
          </cell>
          <cell r="R240">
            <v>2</v>
          </cell>
          <cell r="S240">
            <v>4</v>
          </cell>
          <cell r="T240">
            <v>2</v>
          </cell>
          <cell r="U240">
            <v>506</v>
          </cell>
          <cell r="V240">
            <v>0</v>
          </cell>
          <cell r="W240">
            <v>100</v>
          </cell>
          <cell r="X240">
            <v>0</v>
          </cell>
          <cell r="Y240" t="str">
            <v>cfg_itemdes_1320042</v>
          </cell>
        </row>
        <row r="240">
          <cell r="AB240">
            <v>1</v>
          </cell>
          <cell r="AC240">
            <v>0</v>
          </cell>
          <cell r="AD240">
            <v>0</v>
          </cell>
          <cell r="AE240">
            <v>0</v>
          </cell>
          <cell r="AF240" t="str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1</v>
          </cell>
          <cell r="AS240">
            <v>1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2</v>
          </cell>
          <cell r="AY240">
            <v>1</v>
          </cell>
          <cell r="AZ240">
            <v>1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30</v>
          </cell>
          <cell r="BF240" t="str">
            <v>from_silver_ring</v>
          </cell>
          <cell r="BG240">
            <v>0</v>
          </cell>
          <cell r="BH240">
            <v>0</v>
          </cell>
          <cell r="BI240">
            <v>1</v>
          </cell>
          <cell r="BJ240">
            <v>7</v>
          </cell>
        </row>
        <row r="241">
          <cell r="A241">
            <v>1320043</v>
          </cell>
          <cell r="B241" t="str">
            <v>cfg_item_name_1320043</v>
          </cell>
          <cell r="C241" t="str">
            <v>bag.8</v>
          </cell>
        </row>
        <row r="241">
          <cell r="E241">
            <v>0</v>
          </cell>
          <cell r="F241">
            <v>0</v>
          </cell>
          <cell r="G241">
            <v>0</v>
          </cell>
        </row>
        <row r="241">
          <cell r="I241">
            <v>0</v>
          </cell>
        </row>
        <row r="241">
          <cell r="L241">
            <v>0</v>
          </cell>
          <cell r="M241">
            <v>0</v>
          </cell>
        </row>
        <row r="241">
          <cell r="O241" t="str">
            <v/>
          </cell>
          <cell r="P241">
            <v>0.4</v>
          </cell>
          <cell r="Q241">
            <v>29</v>
          </cell>
          <cell r="R241">
            <v>2</v>
          </cell>
          <cell r="S241">
            <v>4</v>
          </cell>
          <cell r="T241">
            <v>2</v>
          </cell>
          <cell r="U241">
            <v>504</v>
          </cell>
          <cell r="V241">
            <v>0</v>
          </cell>
          <cell r="W241">
            <v>100</v>
          </cell>
          <cell r="X241">
            <v>0</v>
          </cell>
          <cell r="Y241" t="str">
            <v>cfg_itemdes_1320043</v>
          </cell>
        </row>
        <row r="241">
          <cell r="AB241">
            <v>1</v>
          </cell>
          <cell r="AC241">
            <v>0</v>
          </cell>
          <cell r="AD241">
            <v>0</v>
          </cell>
          <cell r="AE241">
            <v>0</v>
          </cell>
          <cell r="AF241" t="str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1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2</v>
          </cell>
          <cell r="AY241">
            <v>1</v>
          </cell>
          <cell r="AZ241">
            <v>1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30</v>
          </cell>
          <cell r="BF241" t="str">
            <v>from_gold_helmet</v>
          </cell>
          <cell r="BG241">
            <v>0</v>
          </cell>
          <cell r="BH241">
            <v>0</v>
          </cell>
          <cell r="BI241">
            <v>1</v>
          </cell>
          <cell r="BJ241" t="str">
            <v/>
          </cell>
        </row>
        <row r="242">
          <cell r="A242">
            <v>1320044</v>
          </cell>
          <cell r="B242" t="str">
            <v>cfg_item_name_1320044</v>
          </cell>
          <cell r="C242" t="str">
            <v>clothes.8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2">
          <cell r="I242">
            <v>0</v>
          </cell>
        </row>
        <row r="242">
          <cell r="L242">
            <v>0</v>
          </cell>
          <cell r="M242">
            <v>0</v>
          </cell>
        </row>
        <row r="242">
          <cell r="O242" t="str">
            <v/>
          </cell>
          <cell r="P242">
            <v>0.4</v>
          </cell>
          <cell r="Q242">
            <v>30</v>
          </cell>
          <cell r="R242">
            <v>2</v>
          </cell>
          <cell r="S242">
            <v>4</v>
          </cell>
          <cell r="T242">
            <v>2</v>
          </cell>
          <cell r="U242">
            <v>501</v>
          </cell>
          <cell r="V242">
            <v>0</v>
          </cell>
          <cell r="W242">
            <v>100</v>
          </cell>
          <cell r="X242">
            <v>0</v>
          </cell>
          <cell r="Y242" t="str">
            <v>cfg_itemdes_1320044</v>
          </cell>
        </row>
        <row r="242">
          <cell r="AB242">
            <v>1</v>
          </cell>
          <cell r="AC242">
            <v>0</v>
          </cell>
          <cell r="AD242">
            <v>0</v>
          </cell>
          <cell r="AE242">
            <v>0</v>
          </cell>
          <cell r="AF242" t="str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1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2</v>
          </cell>
          <cell r="AY242">
            <v>1</v>
          </cell>
          <cell r="AZ242">
            <v>1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30</v>
          </cell>
          <cell r="BF242" t="str">
            <v>from_gold_breastplate</v>
          </cell>
          <cell r="BG242">
            <v>0</v>
          </cell>
          <cell r="BH242">
            <v>0</v>
          </cell>
          <cell r="BI242">
            <v>1</v>
          </cell>
          <cell r="BJ242" t="str">
            <v/>
          </cell>
        </row>
        <row r="243">
          <cell r="A243">
            <v>1320045</v>
          </cell>
          <cell r="B243" t="str">
            <v>cfg_item_name_1320045</v>
          </cell>
          <cell r="C243" t="str">
            <v>book.8</v>
          </cell>
        </row>
        <row r="243">
          <cell r="E243">
            <v>0</v>
          </cell>
          <cell r="F243">
            <v>0</v>
          </cell>
          <cell r="G243">
            <v>0</v>
          </cell>
        </row>
        <row r="243">
          <cell r="I243">
            <v>0</v>
          </cell>
        </row>
        <row r="243">
          <cell r="L243">
            <v>0</v>
          </cell>
          <cell r="M243">
            <v>0</v>
          </cell>
        </row>
        <row r="243">
          <cell r="O243" t="str">
            <v/>
          </cell>
          <cell r="P243">
            <v>0.4</v>
          </cell>
          <cell r="Q243">
            <v>27</v>
          </cell>
          <cell r="R243">
            <v>2</v>
          </cell>
          <cell r="S243">
            <v>4</v>
          </cell>
          <cell r="T243">
            <v>2</v>
          </cell>
          <cell r="U243">
            <v>502</v>
          </cell>
          <cell r="V243">
            <v>0</v>
          </cell>
          <cell r="W243">
            <v>100</v>
          </cell>
          <cell r="X243">
            <v>0</v>
          </cell>
          <cell r="Y243" t="str">
            <v>cfg_itemdes_1320045</v>
          </cell>
        </row>
        <row r="243"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 t="str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1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2</v>
          </cell>
          <cell r="AY243">
            <v>1</v>
          </cell>
          <cell r="AZ243">
            <v>1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30</v>
          </cell>
          <cell r="BF243" t="str">
            <v>from_gold_pants</v>
          </cell>
          <cell r="BG243">
            <v>0</v>
          </cell>
          <cell r="BH243">
            <v>0</v>
          </cell>
          <cell r="BI243">
            <v>1</v>
          </cell>
          <cell r="BJ243" t="str">
            <v/>
          </cell>
        </row>
        <row r="244">
          <cell r="A244">
            <v>1320046</v>
          </cell>
          <cell r="B244" t="str">
            <v>cfg_item_name_1320046</v>
          </cell>
          <cell r="C244" t="str">
            <v>shawl.8</v>
          </cell>
        </row>
        <row r="244">
          <cell r="E244">
            <v>0</v>
          </cell>
          <cell r="F244">
            <v>0</v>
          </cell>
          <cell r="G244">
            <v>0</v>
          </cell>
        </row>
        <row r="244">
          <cell r="I244">
            <v>0</v>
          </cell>
        </row>
        <row r="244">
          <cell r="L244">
            <v>0</v>
          </cell>
          <cell r="M244">
            <v>0</v>
          </cell>
        </row>
        <row r="244">
          <cell r="O244" t="str">
            <v/>
          </cell>
          <cell r="P244">
            <v>0.4</v>
          </cell>
          <cell r="Q244">
            <v>26</v>
          </cell>
          <cell r="R244">
            <v>2</v>
          </cell>
          <cell r="S244">
            <v>4</v>
          </cell>
          <cell r="T244">
            <v>2</v>
          </cell>
          <cell r="U244">
            <v>505</v>
          </cell>
          <cell r="V244">
            <v>0</v>
          </cell>
          <cell r="W244">
            <v>100</v>
          </cell>
          <cell r="X244">
            <v>0</v>
          </cell>
          <cell r="Y244" t="str">
            <v>cfg_itemdes_1320046</v>
          </cell>
        </row>
        <row r="244">
          <cell r="AB244">
            <v>1</v>
          </cell>
          <cell r="AC244">
            <v>0</v>
          </cell>
          <cell r="AD244">
            <v>0</v>
          </cell>
          <cell r="AE244">
            <v>0</v>
          </cell>
          <cell r="AF244" t="str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1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2</v>
          </cell>
          <cell r="AY244">
            <v>1</v>
          </cell>
          <cell r="AZ244">
            <v>1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30</v>
          </cell>
          <cell r="BF244" t="str">
            <v>from_gold_buckle_cape</v>
          </cell>
          <cell r="BG244">
            <v>0</v>
          </cell>
          <cell r="BH244">
            <v>0</v>
          </cell>
          <cell r="BI244">
            <v>1</v>
          </cell>
          <cell r="BJ244" t="str">
            <v/>
          </cell>
        </row>
        <row r="245">
          <cell r="A245">
            <v>1320047</v>
          </cell>
          <cell r="B245" t="str">
            <v>cfg_item_name_1320047</v>
          </cell>
          <cell r="C245" t="str">
            <v>jade.8</v>
          </cell>
        </row>
        <row r="245">
          <cell r="E245">
            <v>0</v>
          </cell>
          <cell r="F245">
            <v>0</v>
          </cell>
          <cell r="G245">
            <v>0</v>
          </cell>
        </row>
        <row r="245">
          <cell r="I245">
            <v>0</v>
          </cell>
        </row>
        <row r="245">
          <cell r="L245">
            <v>0</v>
          </cell>
          <cell r="M245">
            <v>0</v>
          </cell>
        </row>
        <row r="245">
          <cell r="O245" t="str">
            <v/>
          </cell>
          <cell r="P245">
            <v>0.4</v>
          </cell>
          <cell r="Q245">
            <v>28</v>
          </cell>
          <cell r="R245">
            <v>2</v>
          </cell>
          <cell r="S245">
            <v>4</v>
          </cell>
          <cell r="T245">
            <v>2</v>
          </cell>
          <cell r="U245">
            <v>503</v>
          </cell>
          <cell r="V245">
            <v>0</v>
          </cell>
          <cell r="W245">
            <v>100</v>
          </cell>
          <cell r="X245">
            <v>0</v>
          </cell>
          <cell r="Y245" t="str">
            <v>cfg_itemdes_1320047</v>
          </cell>
        </row>
        <row r="245"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 t="str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1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2</v>
          </cell>
          <cell r="AY245">
            <v>1</v>
          </cell>
          <cell r="AZ245">
            <v>1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30</v>
          </cell>
          <cell r="BF245" t="str">
            <v>from_gold_shoes</v>
          </cell>
          <cell r="BG245">
            <v>0</v>
          </cell>
          <cell r="BH245">
            <v>0</v>
          </cell>
          <cell r="BI245">
            <v>1</v>
          </cell>
          <cell r="BJ245" t="str">
            <v/>
          </cell>
        </row>
        <row r="246">
          <cell r="A246">
            <v>1320048</v>
          </cell>
          <cell r="B246" t="str">
            <v>cfg_item_name_1320048</v>
          </cell>
          <cell r="C246" t="str">
            <v>soul.8</v>
          </cell>
        </row>
        <row r="246">
          <cell r="E246">
            <v>3</v>
          </cell>
          <cell r="F246">
            <v>0</v>
          </cell>
          <cell r="G246">
            <v>0</v>
          </cell>
        </row>
        <row r="246">
          <cell r="I246">
            <v>0</v>
          </cell>
        </row>
        <row r="246">
          <cell r="L246">
            <v>0</v>
          </cell>
          <cell r="M246">
            <v>0</v>
          </cell>
        </row>
        <row r="246">
          <cell r="O246">
            <v>8</v>
          </cell>
          <cell r="P246">
            <v>0.4</v>
          </cell>
          <cell r="Q246">
            <v>26</v>
          </cell>
          <cell r="R246">
            <v>2</v>
          </cell>
          <cell r="S246">
            <v>4</v>
          </cell>
          <cell r="T246">
            <v>2</v>
          </cell>
          <cell r="U246">
            <v>506</v>
          </cell>
          <cell r="V246">
            <v>0</v>
          </cell>
          <cell r="W246">
            <v>100</v>
          </cell>
          <cell r="X246">
            <v>0</v>
          </cell>
          <cell r="Y246" t="str">
            <v>cfg_itemdes_1320048</v>
          </cell>
        </row>
        <row r="246"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 t="str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1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2</v>
          </cell>
          <cell r="AY246">
            <v>1</v>
          </cell>
          <cell r="AZ246">
            <v>1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30</v>
          </cell>
          <cell r="BF246" t="str">
            <v>from_gold_ring</v>
          </cell>
          <cell r="BG246">
            <v>0</v>
          </cell>
          <cell r="BH246">
            <v>0</v>
          </cell>
          <cell r="BI246">
            <v>1</v>
          </cell>
          <cell r="BJ246">
            <v>8</v>
          </cell>
        </row>
        <row r="247">
          <cell r="A247">
            <v>1320049</v>
          </cell>
          <cell r="B247" t="str">
            <v>cfg_item_name_1320049</v>
          </cell>
          <cell r="C247" t="str">
            <v>bag.9</v>
          </cell>
        </row>
        <row r="247">
          <cell r="E247">
            <v>0</v>
          </cell>
          <cell r="F247">
            <v>0</v>
          </cell>
          <cell r="G247">
            <v>0</v>
          </cell>
        </row>
        <row r="247">
          <cell r="I247">
            <v>0</v>
          </cell>
        </row>
        <row r="247">
          <cell r="L247">
            <v>0</v>
          </cell>
          <cell r="M247">
            <v>0</v>
          </cell>
        </row>
        <row r="247">
          <cell r="O247" t="str">
            <v/>
          </cell>
          <cell r="P247">
            <v>0.4</v>
          </cell>
          <cell r="Q247">
            <v>34</v>
          </cell>
          <cell r="R247">
            <v>2</v>
          </cell>
          <cell r="S247">
            <v>4</v>
          </cell>
          <cell r="T247">
            <v>2</v>
          </cell>
          <cell r="U247">
            <v>504</v>
          </cell>
          <cell r="V247">
            <v>0</v>
          </cell>
          <cell r="W247">
            <v>100</v>
          </cell>
          <cell r="X247">
            <v>0</v>
          </cell>
          <cell r="Y247" t="str">
            <v>cfg_itemdes_1320049</v>
          </cell>
        </row>
        <row r="247">
          <cell r="AB247">
            <v>1</v>
          </cell>
          <cell r="AC247">
            <v>0</v>
          </cell>
          <cell r="AD247">
            <v>0</v>
          </cell>
          <cell r="AE247">
            <v>0</v>
          </cell>
          <cell r="AF247" t="str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1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2</v>
          </cell>
          <cell r="AY247">
            <v>1</v>
          </cell>
          <cell r="AZ247">
            <v>1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30</v>
          </cell>
          <cell r="BF247" t="str">
            <v>from_platinum_helmet</v>
          </cell>
          <cell r="BG247">
            <v>0</v>
          </cell>
          <cell r="BH247">
            <v>0</v>
          </cell>
          <cell r="BI247">
            <v>1</v>
          </cell>
          <cell r="BJ247" t="str">
            <v/>
          </cell>
        </row>
        <row r="248">
          <cell r="A248">
            <v>1320050</v>
          </cell>
          <cell r="B248" t="str">
            <v>cfg_item_name_1320050</v>
          </cell>
          <cell r="C248" t="str">
            <v>clothes.9</v>
          </cell>
        </row>
        <row r="248">
          <cell r="E248">
            <v>0</v>
          </cell>
          <cell r="F248">
            <v>0</v>
          </cell>
          <cell r="G248">
            <v>0</v>
          </cell>
        </row>
        <row r="248">
          <cell r="I248">
            <v>0</v>
          </cell>
        </row>
        <row r="248">
          <cell r="L248">
            <v>0</v>
          </cell>
          <cell r="M248">
            <v>0</v>
          </cell>
        </row>
        <row r="248">
          <cell r="O248" t="str">
            <v/>
          </cell>
          <cell r="P248">
            <v>0.4</v>
          </cell>
          <cell r="Q248">
            <v>35</v>
          </cell>
          <cell r="R248">
            <v>2</v>
          </cell>
          <cell r="S248">
            <v>4</v>
          </cell>
          <cell r="T248">
            <v>2</v>
          </cell>
          <cell r="U248">
            <v>501</v>
          </cell>
          <cell r="V248">
            <v>0</v>
          </cell>
          <cell r="W248">
            <v>100</v>
          </cell>
          <cell r="X248">
            <v>0</v>
          </cell>
          <cell r="Y248" t="str">
            <v>cfg_itemdes_1320050</v>
          </cell>
        </row>
        <row r="248"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 t="str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1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2</v>
          </cell>
          <cell r="AY248">
            <v>1</v>
          </cell>
          <cell r="AZ248">
            <v>1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30</v>
          </cell>
          <cell r="BF248" t="str">
            <v>from_platinum_breastplate</v>
          </cell>
          <cell r="BG248">
            <v>0</v>
          </cell>
          <cell r="BH248">
            <v>0</v>
          </cell>
          <cell r="BI248">
            <v>1</v>
          </cell>
          <cell r="BJ248" t="str">
            <v/>
          </cell>
        </row>
        <row r="249">
          <cell r="A249">
            <v>1320051</v>
          </cell>
          <cell r="B249" t="str">
            <v>cfg_item_name_1320051</v>
          </cell>
          <cell r="C249" t="str">
            <v>book.9</v>
          </cell>
        </row>
        <row r="249">
          <cell r="E249">
            <v>0</v>
          </cell>
          <cell r="F249">
            <v>0</v>
          </cell>
          <cell r="G249">
            <v>0</v>
          </cell>
        </row>
        <row r="249">
          <cell r="I249">
            <v>0</v>
          </cell>
        </row>
        <row r="249">
          <cell r="L249">
            <v>0</v>
          </cell>
          <cell r="M249">
            <v>0</v>
          </cell>
        </row>
        <row r="249">
          <cell r="O249" t="str">
            <v/>
          </cell>
          <cell r="P249">
            <v>0.4</v>
          </cell>
          <cell r="Q249">
            <v>32</v>
          </cell>
          <cell r="R249">
            <v>2</v>
          </cell>
          <cell r="S249">
            <v>4</v>
          </cell>
          <cell r="T249">
            <v>2</v>
          </cell>
          <cell r="U249">
            <v>502</v>
          </cell>
          <cell r="V249">
            <v>0</v>
          </cell>
          <cell r="W249">
            <v>100</v>
          </cell>
          <cell r="X249">
            <v>0</v>
          </cell>
          <cell r="Y249" t="str">
            <v>cfg_itemdes_1320051</v>
          </cell>
        </row>
        <row r="249">
          <cell r="AB249">
            <v>1</v>
          </cell>
          <cell r="AC249">
            <v>0</v>
          </cell>
          <cell r="AD249">
            <v>0</v>
          </cell>
          <cell r="AE249">
            <v>0</v>
          </cell>
          <cell r="AF249" t="str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1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2</v>
          </cell>
          <cell r="AY249">
            <v>1</v>
          </cell>
          <cell r="AZ249">
            <v>1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30</v>
          </cell>
          <cell r="BF249" t="str">
            <v>from_platinum_pants</v>
          </cell>
          <cell r="BG249">
            <v>0</v>
          </cell>
          <cell r="BH249">
            <v>0</v>
          </cell>
          <cell r="BI249">
            <v>1</v>
          </cell>
          <cell r="BJ249" t="str">
            <v/>
          </cell>
        </row>
        <row r="250">
          <cell r="A250">
            <v>1320052</v>
          </cell>
          <cell r="B250" t="str">
            <v>cfg_item_name_1320052</v>
          </cell>
          <cell r="C250" t="str">
            <v>shawl.9</v>
          </cell>
        </row>
        <row r="250">
          <cell r="E250">
            <v>0</v>
          </cell>
          <cell r="F250">
            <v>0</v>
          </cell>
          <cell r="G250">
            <v>0</v>
          </cell>
        </row>
        <row r="250">
          <cell r="I250">
            <v>0</v>
          </cell>
        </row>
        <row r="250">
          <cell r="L250">
            <v>0</v>
          </cell>
          <cell r="M250">
            <v>0</v>
          </cell>
        </row>
        <row r="250">
          <cell r="O250" t="str">
            <v/>
          </cell>
          <cell r="P250">
            <v>0.4</v>
          </cell>
          <cell r="Q250">
            <v>31</v>
          </cell>
          <cell r="R250">
            <v>2</v>
          </cell>
          <cell r="S250">
            <v>4</v>
          </cell>
          <cell r="T250">
            <v>2</v>
          </cell>
          <cell r="U250">
            <v>505</v>
          </cell>
          <cell r="V250">
            <v>0</v>
          </cell>
          <cell r="W250">
            <v>100</v>
          </cell>
          <cell r="X250">
            <v>0</v>
          </cell>
          <cell r="Y250" t="str">
            <v>cfg_itemdes_1320052</v>
          </cell>
        </row>
        <row r="250">
          <cell r="AB250">
            <v>1</v>
          </cell>
          <cell r="AC250">
            <v>0</v>
          </cell>
          <cell r="AD250">
            <v>0</v>
          </cell>
          <cell r="AE250">
            <v>0</v>
          </cell>
          <cell r="AF250" t="str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1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2</v>
          </cell>
          <cell r="AY250">
            <v>1</v>
          </cell>
          <cell r="AZ250">
            <v>1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30</v>
          </cell>
          <cell r="BF250" t="str">
            <v>from_platinum_buckle_cape</v>
          </cell>
          <cell r="BG250">
            <v>0</v>
          </cell>
          <cell r="BH250">
            <v>0</v>
          </cell>
          <cell r="BI250">
            <v>1</v>
          </cell>
          <cell r="BJ250" t="str">
            <v/>
          </cell>
        </row>
        <row r="251">
          <cell r="A251">
            <v>1320053</v>
          </cell>
          <cell r="B251" t="str">
            <v>cfg_item_name_1320053</v>
          </cell>
          <cell r="C251" t="str">
            <v>jade.9</v>
          </cell>
        </row>
        <row r="251">
          <cell r="E251">
            <v>0</v>
          </cell>
          <cell r="F251">
            <v>0</v>
          </cell>
          <cell r="G251">
            <v>0</v>
          </cell>
        </row>
        <row r="251">
          <cell r="I251">
            <v>0</v>
          </cell>
        </row>
        <row r="251">
          <cell r="L251">
            <v>0</v>
          </cell>
          <cell r="M251">
            <v>0</v>
          </cell>
        </row>
        <row r="251">
          <cell r="O251" t="str">
            <v/>
          </cell>
          <cell r="P251">
            <v>0.4</v>
          </cell>
          <cell r="Q251">
            <v>33</v>
          </cell>
          <cell r="R251">
            <v>2</v>
          </cell>
          <cell r="S251">
            <v>4</v>
          </cell>
          <cell r="T251">
            <v>2</v>
          </cell>
          <cell r="U251">
            <v>503</v>
          </cell>
          <cell r="V251">
            <v>0</v>
          </cell>
          <cell r="W251">
            <v>100</v>
          </cell>
          <cell r="X251">
            <v>0</v>
          </cell>
          <cell r="Y251" t="str">
            <v>cfg_itemdes_1320053</v>
          </cell>
        </row>
        <row r="251"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 t="str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1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2</v>
          </cell>
          <cell r="AY251">
            <v>1</v>
          </cell>
          <cell r="AZ251">
            <v>1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30</v>
          </cell>
          <cell r="BF251" t="str">
            <v>from_platinum_shoes</v>
          </cell>
          <cell r="BG251">
            <v>0</v>
          </cell>
          <cell r="BH251">
            <v>0</v>
          </cell>
          <cell r="BI251">
            <v>1</v>
          </cell>
          <cell r="BJ251" t="str">
            <v/>
          </cell>
        </row>
        <row r="252">
          <cell r="A252">
            <v>1320054</v>
          </cell>
          <cell r="B252" t="str">
            <v>cfg_item_name_1320054</v>
          </cell>
          <cell r="C252" t="str">
            <v>soul.9</v>
          </cell>
        </row>
        <row r="252">
          <cell r="E252">
            <v>3</v>
          </cell>
          <cell r="F252">
            <v>0</v>
          </cell>
          <cell r="G252">
            <v>0</v>
          </cell>
        </row>
        <row r="252">
          <cell r="I252">
            <v>0</v>
          </cell>
        </row>
        <row r="252">
          <cell r="L252">
            <v>0</v>
          </cell>
          <cell r="M252">
            <v>0</v>
          </cell>
        </row>
        <row r="252">
          <cell r="O252">
            <v>9</v>
          </cell>
          <cell r="P252">
            <v>0.4</v>
          </cell>
          <cell r="Q252">
            <v>31</v>
          </cell>
          <cell r="R252">
            <v>2</v>
          </cell>
          <cell r="S252">
            <v>4</v>
          </cell>
          <cell r="T252">
            <v>2</v>
          </cell>
          <cell r="U252">
            <v>506</v>
          </cell>
          <cell r="V252">
            <v>0</v>
          </cell>
          <cell r="W252">
            <v>100</v>
          </cell>
          <cell r="X252">
            <v>0</v>
          </cell>
          <cell r="Y252" t="str">
            <v>cfg_itemdes_1320054</v>
          </cell>
        </row>
        <row r="252">
          <cell r="AB252">
            <v>1</v>
          </cell>
          <cell r="AC252">
            <v>0</v>
          </cell>
          <cell r="AD252">
            <v>0</v>
          </cell>
          <cell r="AE252">
            <v>0</v>
          </cell>
          <cell r="AF252" t="str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1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2</v>
          </cell>
          <cell r="AY252">
            <v>1</v>
          </cell>
          <cell r="AZ252">
            <v>1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30</v>
          </cell>
          <cell r="BF252" t="str">
            <v>from_platinum_ring</v>
          </cell>
          <cell r="BG252">
            <v>0</v>
          </cell>
          <cell r="BH252">
            <v>0</v>
          </cell>
          <cell r="BI252">
            <v>1</v>
          </cell>
          <cell r="BJ252">
            <v>9</v>
          </cell>
        </row>
        <row r="253">
          <cell r="A253">
            <v>1320055</v>
          </cell>
          <cell r="B253" t="str">
            <v>cfg_item_name_1320055</v>
          </cell>
          <cell r="C253" t="str">
            <v>bag.10</v>
          </cell>
        </row>
        <row r="253">
          <cell r="E253">
            <v>0</v>
          </cell>
          <cell r="F253">
            <v>0</v>
          </cell>
          <cell r="G253">
            <v>0</v>
          </cell>
        </row>
        <row r="253">
          <cell r="I253">
            <v>0</v>
          </cell>
        </row>
        <row r="253">
          <cell r="L253">
            <v>0</v>
          </cell>
          <cell r="M253">
            <v>0</v>
          </cell>
        </row>
        <row r="253">
          <cell r="O253" t="str">
            <v/>
          </cell>
          <cell r="P253">
            <v>0.4</v>
          </cell>
          <cell r="Q253">
            <v>34</v>
          </cell>
          <cell r="R253">
            <v>2</v>
          </cell>
          <cell r="S253">
            <v>4</v>
          </cell>
          <cell r="T253">
            <v>2</v>
          </cell>
          <cell r="U253">
            <v>504</v>
          </cell>
          <cell r="V253">
            <v>0</v>
          </cell>
          <cell r="W253">
            <v>100</v>
          </cell>
          <cell r="X253">
            <v>0</v>
          </cell>
          <cell r="Y253" t="str">
            <v>cfg_itemdes_1320055</v>
          </cell>
        </row>
        <row r="253"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 t="str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1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2</v>
          </cell>
          <cell r="AY253">
            <v>1</v>
          </cell>
          <cell r="AZ253">
            <v>1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5</v>
          </cell>
          <cell r="BF253" t="str">
            <v>from_cobalt_helmet</v>
          </cell>
          <cell r="BG253">
            <v>5</v>
          </cell>
          <cell r="BH253">
            <v>15</v>
          </cell>
          <cell r="BI253">
            <v>1</v>
          </cell>
          <cell r="BJ253" t="str">
            <v/>
          </cell>
        </row>
        <row r="254">
          <cell r="A254">
            <v>1320056</v>
          </cell>
          <cell r="B254" t="str">
            <v>cfg_item_name_1320056</v>
          </cell>
          <cell r="C254" t="str">
            <v>clothes.10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4">
          <cell r="I254">
            <v>0</v>
          </cell>
        </row>
        <row r="254">
          <cell r="L254">
            <v>0</v>
          </cell>
          <cell r="M254">
            <v>0</v>
          </cell>
        </row>
        <row r="254">
          <cell r="O254" t="str">
            <v/>
          </cell>
          <cell r="P254">
            <v>0.4</v>
          </cell>
          <cell r="Q254">
            <v>35</v>
          </cell>
          <cell r="R254">
            <v>2</v>
          </cell>
          <cell r="S254">
            <v>4</v>
          </cell>
          <cell r="T254">
            <v>2</v>
          </cell>
          <cell r="U254">
            <v>501</v>
          </cell>
          <cell r="V254">
            <v>0</v>
          </cell>
          <cell r="W254">
            <v>100</v>
          </cell>
          <cell r="X254">
            <v>0</v>
          </cell>
          <cell r="Y254" t="str">
            <v>cfg_itemdes_1320056</v>
          </cell>
        </row>
        <row r="254">
          <cell r="AB254">
            <v>1</v>
          </cell>
          <cell r="AC254">
            <v>0</v>
          </cell>
          <cell r="AD254">
            <v>0</v>
          </cell>
          <cell r="AE254">
            <v>0</v>
          </cell>
          <cell r="AF254" t="str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1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2</v>
          </cell>
          <cell r="AY254">
            <v>1</v>
          </cell>
          <cell r="AZ254">
            <v>1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5</v>
          </cell>
          <cell r="BF254" t="str">
            <v>from_cobalt_breastplate</v>
          </cell>
          <cell r="BG254">
            <v>5</v>
          </cell>
          <cell r="BH254">
            <v>15</v>
          </cell>
          <cell r="BI254">
            <v>1</v>
          </cell>
          <cell r="BJ254" t="str">
            <v/>
          </cell>
        </row>
        <row r="255">
          <cell r="A255">
            <v>1320057</v>
          </cell>
          <cell r="B255" t="str">
            <v>cfg_item_name_1320057</v>
          </cell>
          <cell r="C255" t="str">
            <v>book.10</v>
          </cell>
        </row>
        <row r="255">
          <cell r="E255">
            <v>0</v>
          </cell>
          <cell r="F255">
            <v>0</v>
          </cell>
          <cell r="G255">
            <v>0</v>
          </cell>
        </row>
        <row r="255">
          <cell r="I255">
            <v>0</v>
          </cell>
        </row>
        <row r="255">
          <cell r="L255">
            <v>0</v>
          </cell>
          <cell r="M255">
            <v>0</v>
          </cell>
        </row>
        <row r="255">
          <cell r="O255" t="str">
            <v/>
          </cell>
          <cell r="P255">
            <v>0.4</v>
          </cell>
          <cell r="Q255">
            <v>32</v>
          </cell>
          <cell r="R255">
            <v>2</v>
          </cell>
          <cell r="S255">
            <v>4</v>
          </cell>
          <cell r="T255">
            <v>2</v>
          </cell>
          <cell r="U255">
            <v>502</v>
          </cell>
          <cell r="V255">
            <v>0</v>
          </cell>
          <cell r="W255">
            <v>100</v>
          </cell>
          <cell r="X255">
            <v>0</v>
          </cell>
          <cell r="Y255" t="str">
            <v>cfg_itemdes_1320057</v>
          </cell>
        </row>
        <row r="255">
          <cell r="AB255">
            <v>1</v>
          </cell>
          <cell r="AC255">
            <v>0</v>
          </cell>
          <cell r="AD255">
            <v>0</v>
          </cell>
          <cell r="AE255">
            <v>0</v>
          </cell>
          <cell r="AF255" t="str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1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2</v>
          </cell>
          <cell r="AY255">
            <v>1</v>
          </cell>
          <cell r="AZ255">
            <v>1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5</v>
          </cell>
          <cell r="BF255" t="str">
            <v>from_cobalt_pants</v>
          </cell>
          <cell r="BG255">
            <v>5</v>
          </cell>
          <cell r="BH255">
            <v>15</v>
          </cell>
          <cell r="BI255">
            <v>1</v>
          </cell>
          <cell r="BJ255" t="str">
            <v/>
          </cell>
        </row>
        <row r="256">
          <cell r="A256">
            <v>1320058</v>
          </cell>
          <cell r="B256" t="str">
            <v>cfg_item_name_1320058</v>
          </cell>
          <cell r="C256" t="str">
            <v>shawl.10</v>
          </cell>
        </row>
        <row r="256">
          <cell r="E256">
            <v>0</v>
          </cell>
          <cell r="F256">
            <v>0</v>
          </cell>
          <cell r="G256">
            <v>0</v>
          </cell>
        </row>
        <row r="256">
          <cell r="I256">
            <v>0</v>
          </cell>
        </row>
        <row r="256">
          <cell r="L256">
            <v>0</v>
          </cell>
          <cell r="M256">
            <v>0</v>
          </cell>
        </row>
        <row r="256">
          <cell r="O256" t="str">
            <v/>
          </cell>
          <cell r="P256">
            <v>0.4</v>
          </cell>
          <cell r="Q256">
            <v>31</v>
          </cell>
          <cell r="R256">
            <v>2</v>
          </cell>
          <cell r="S256">
            <v>4</v>
          </cell>
          <cell r="T256">
            <v>2</v>
          </cell>
          <cell r="U256">
            <v>505</v>
          </cell>
          <cell r="V256">
            <v>0</v>
          </cell>
          <cell r="W256">
            <v>100</v>
          </cell>
          <cell r="X256">
            <v>0</v>
          </cell>
          <cell r="Y256" t="str">
            <v>cfg_itemdes_1320058</v>
          </cell>
        </row>
        <row r="256">
          <cell r="AB256">
            <v>1</v>
          </cell>
          <cell r="AC256">
            <v>0</v>
          </cell>
          <cell r="AD256">
            <v>0</v>
          </cell>
          <cell r="AE256">
            <v>0</v>
          </cell>
          <cell r="AF256" t="str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1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2</v>
          </cell>
          <cell r="AY256">
            <v>1</v>
          </cell>
          <cell r="AZ256">
            <v>1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5</v>
          </cell>
          <cell r="BF256" t="str">
            <v>from_cobalt_buckle_cape</v>
          </cell>
          <cell r="BG256">
            <v>5</v>
          </cell>
          <cell r="BH256">
            <v>15</v>
          </cell>
          <cell r="BI256">
            <v>1</v>
          </cell>
          <cell r="BJ256" t="str">
            <v/>
          </cell>
        </row>
        <row r="257">
          <cell r="A257">
            <v>1320059</v>
          </cell>
          <cell r="B257" t="str">
            <v>cfg_item_name_1320059</v>
          </cell>
          <cell r="C257" t="str">
            <v>jade.10</v>
          </cell>
        </row>
        <row r="257">
          <cell r="E257">
            <v>0</v>
          </cell>
          <cell r="F257">
            <v>0</v>
          </cell>
          <cell r="G257">
            <v>0</v>
          </cell>
        </row>
        <row r="257">
          <cell r="I257">
            <v>0</v>
          </cell>
        </row>
        <row r="257">
          <cell r="L257">
            <v>0</v>
          </cell>
          <cell r="M257">
            <v>0</v>
          </cell>
        </row>
        <row r="257">
          <cell r="O257" t="str">
            <v/>
          </cell>
          <cell r="P257">
            <v>0.4</v>
          </cell>
          <cell r="Q257">
            <v>33</v>
          </cell>
          <cell r="R257">
            <v>2</v>
          </cell>
          <cell r="S257">
            <v>4</v>
          </cell>
          <cell r="T257">
            <v>2</v>
          </cell>
          <cell r="U257">
            <v>503</v>
          </cell>
          <cell r="V257">
            <v>0</v>
          </cell>
          <cell r="W257">
            <v>100</v>
          </cell>
          <cell r="X257">
            <v>0</v>
          </cell>
          <cell r="Y257" t="str">
            <v>cfg_itemdes_1320059</v>
          </cell>
        </row>
        <row r="257">
          <cell r="AB257">
            <v>1</v>
          </cell>
          <cell r="AC257">
            <v>0</v>
          </cell>
          <cell r="AD257">
            <v>0</v>
          </cell>
          <cell r="AE257">
            <v>0</v>
          </cell>
          <cell r="AF257" t="str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1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2</v>
          </cell>
          <cell r="AY257">
            <v>1</v>
          </cell>
          <cell r="AZ257">
            <v>1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5</v>
          </cell>
          <cell r="BF257" t="str">
            <v>from_cobalt_shoes</v>
          </cell>
          <cell r="BG257">
            <v>5</v>
          </cell>
          <cell r="BH257">
            <v>15</v>
          </cell>
          <cell r="BI257">
            <v>1</v>
          </cell>
          <cell r="BJ257" t="str">
            <v/>
          </cell>
        </row>
        <row r="258">
          <cell r="A258">
            <v>1320060</v>
          </cell>
          <cell r="B258" t="str">
            <v>cfg_item_name_1320060</v>
          </cell>
          <cell r="C258" t="str">
            <v>soul.10</v>
          </cell>
        </row>
        <row r="258">
          <cell r="E258">
            <v>3</v>
          </cell>
          <cell r="F258">
            <v>0</v>
          </cell>
          <cell r="G258">
            <v>0</v>
          </cell>
        </row>
        <row r="258">
          <cell r="I258">
            <v>0</v>
          </cell>
        </row>
        <row r="258">
          <cell r="L258">
            <v>0</v>
          </cell>
          <cell r="M258">
            <v>0</v>
          </cell>
        </row>
        <row r="258">
          <cell r="O258">
            <v>10</v>
          </cell>
          <cell r="P258">
            <v>0.4</v>
          </cell>
          <cell r="Q258">
            <v>31</v>
          </cell>
          <cell r="R258">
            <v>2</v>
          </cell>
          <cell r="S258">
            <v>4</v>
          </cell>
          <cell r="T258">
            <v>2</v>
          </cell>
          <cell r="U258">
            <v>506</v>
          </cell>
          <cell r="V258">
            <v>0</v>
          </cell>
          <cell r="W258">
            <v>100</v>
          </cell>
          <cell r="X258">
            <v>0</v>
          </cell>
          <cell r="Y258" t="str">
            <v>cfg_itemdes_1320060</v>
          </cell>
        </row>
        <row r="258">
          <cell r="AB258">
            <v>1</v>
          </cell>
          <cell r="AC258">
            <v>0</v>
          </cell>
          <cell r="AD258">
            <v>0</v>
          </cell>
          <cell r="AE258">
            <v>0</v>
          </cell>
          <cell r="AF258" t="str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1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2</v>
          </cell>
          <cell r="AY258">
            <v>1</v>
          </cell>
          <cell r="AZ258">
            <v>1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5</v>
          </cell>
          <cell r="BF258" t="str">
            <v>from_cobalt_ring</v>
          </cell>
          <cell r="BG258">
            <v>5</v>
          </cell>
          <cell r="BH258">
            <v>15</v>
          </cell>
          <cell r="BI258">
            <v>1</v>
          </cell>
          <cell r="BJ258">
            <v>10</v>
          </cell>
        </row>
        <row r="259">
          <cell r="A259">
            <v>1330001</v>
          </cell>
          <cell r="B259" t="str">
            <v>cfg_item_name_1330001</v>
          </cell>
          <cell r="C259" t="str">
            <v>bag.11</v>
          </cell>
        </row>
        <row r="259">
          <cell r="E259">
            <v>0</v>
          </cell>
          <cell r="F259">
            <v>0</v>
          </cell>
          <cell r="G259">
            <v>0</v>
          </cell>
        </row>
        <row r="259">
          <cell r="I259">
            <v>0</v>
          </cell>
        </row>
        <row r="259">
          <cell r="L259">
            <v>0</v>
          </cell>
          <cell r="M259">
            <v>0</v>
          </cell>
        </row>
        <row r="259">
          <cell r="O259" t="str">
            <v/>
          </cell>
          <cell r="P259">
            <v>0.4</v>
          </cell>
          <cell r="Q259">
            <v>8</v>
          </cell>
          <cell r="R259">
            <v>2</v>
          </cell>
          <cell r="S259">
            <v>4</v>
          </cell>
          <cell r="T259">
            <v>2</v>
          </cell>
          <cell r="U259">
            <v>504</v>
          </cell>
          <cell r="V259">
            <v>0</v>
          </cell>
          <cell r="W259">
            <v>100</v>
          </cell>
          <cell r="X259">
            <v>0</v>
          </cell>
          <cell r="Y259" t="str">
            <v>cfg_itemdes_1330001</v>
          </cell>
        </row>
        <row r="259">
          <cell r="AB259">
            <v>1</v>
          </cell>
          <cell r="AC259">
            <v>0</v>
          </cell>
          <cell r="AD259">
            <v>0</v>
          </cell>
          <cell r="AE259">
            <v>0</v>
          </cell>
          <cell r="AF259" t="str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1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2</v>
          </cell>
          <cell r="AY259">
            <v>1</v>
          </cell>
          <cell r="AZ259">
            <v>1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30</v>
          </cell>
          <cell r="BF259" t="str">
            <v>from_slime_hat</v>
          </cell>
          <cell r="BG259">
            <v>0</v>
          </cell>
          <cell r="BH259">
            <v>0</v>
          </cell>
          <cell r="BI259">
            <v>1</v>
          </cell>
          <cell r="BJ259" t="str">
            <v/>
          </cell>
        </row>
        <row r="260">
          <cell r="A260">
            <v>1330002</v>
          </cell>
          <cell r="B260" t="str">
            <v>cfg_item_name_1330002</v>
          </cell>
          <cell r="C260" t="str">
            <v>shawl.11</v>
          </cell>
        </row>
        <row r="260">
          <cell r="E260">
            <v>0</v>
          </cell>
          <cell r="F260">
            <v>0</v>
          </cell>
          <cell r="G260">
            <v>0</v>
          </cell>
        </row>
        <row r="260">
          <cell r="I260">
            <v>0</v>
          </cell>
        </row>
        <row r="260">
          <cell r="L260">
            <v>0</v>
          </cell>
          <cell r="M260">
            <v>0</v>
          </cell>
        </row>
        <row r="260">
          <cell r="O260" t="str">
            <v/>
          </cell>
          <cell r="P260">
            <v>0.4</v>
          </cell>
          <cell r="Q260">
            <v>8</v>
          </cell>
          <cell r="R260">
            <v>2</v>
          </cell>
          <cell r="S260">
            <v>4</v>
          </cell>
          <cell r="T260">
            <v>2</v>
          </cell>
          <cell r="U260">
            <v>505</v>
          </cell>
          <cell r="V260">
            <v>0</v>
          </cell>
          <cell r="W260">
            <v>100</v>
          </cell>
          <cell r="X260">
            <v>0</v>
          </cell>
          <cell r="Y260" t="str">
            <v>cfg_itemdes_1330002</v>
          </cell>
        </row>
        <row r="260">
          <cell r="AB260">
            <v>1</v>
          </cell>
          <cell r="AC260">
            <v>0</v>
          </cell>
          <cell r="AD260">
            <v>0</v>
          </cell>
          <cell r="AE260">
            <v>0</v>
          </cell>
          <cell r="AF260" t="str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1</v>
          </cell>
          <cell r="AS260">
            <v>1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2</v>
          </cell>
          <cell r="AY260">
            <v>1</v>
          </cell>
          <cell r="AZ260">
            <v>1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30</v>
          </cell>
          <cell r="BF260" t="str">
            <v>from_goblin_cape</v>
          </cell>
          <cell r="BG260">
            <v>0</v>
          </cell>
          <cell r="BH260">
            <v>0</v>
          </cell>
          <cell r="BI260">
            <v>1</v>
          </cell>
          <cell r="BJ260" t="str">
            <v/>
          </cell>
        </row>
        <row r="261">
          <cell r="A261">
            <v>1330003</v>
          </cell>
          <cell r="B261" t="str">
            <v>cfg_item_name_1330003</v>
          </cell>
          <cell r="C261" t="str">
            <v>soul.11</v>
          </cell>
        </row>
        <row r="261">
          <cell r="E261">
            <v>3</v>
          </cell>
          <cell r="F261">
            <v>0</v>
          </cell>
          <cell r="G261">
            <v>0</v>
          </cell>
        </row>
        <row r="261">
          <cell r="I261">
            <v>0</v>
          </cell>
        </row>
        <row r="261">
          <cell r="L261">
            <v>0</v>
          </cell>
          <cell r="M261">
            <v>0</v>
          </cell>
        </row>
        <row r="261">
          <cell r="O261">
            <v>11</v>
          </cell>
          <cell r="P261">
            <v>0.4</v>
          </cell>
          <cell r="Q261">
            <v>10</v>
          </cell>
          <cell r="R261">
            <v>2</v>
          </cell>
          <cell r="S261">
            <v>4</v>
          </cell>
          <cell r="T261">
            <v>2</v>
          </cell>
          <cell r="U261">
            <v>506</v>
          </cell>
          <cell r="V261">
            <v>0</v>
          </cell>
          <cell r="W261">
            <v>100</v>
          </cell>
          <cell r="X261">
            <v>0</v>
          </cell>
          <cell r="Y261" t="str">
            <v>cfg_itemdes_1330003</v>
          </cell>
        </row>
        <row r="261">
          <cell r="AB261">
            <v>1</v>
          </cell>
          <cell r="AC261">
            <v>0</v>
          </cell>
          <cell r="AD261">
            <v>0</v>
          </cell>
          <cell r="AE261">
            <v>0</v>
          </cell>
          <cell r="AF261" t="str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1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2</v>
          </cell>
          <cell r="AY261">
            <v>1</v>
          </cell>
          <cell r="AZ261">
            <v>1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30</v>
          </cell>
          <cell r="BF261" t="str">
            <v>from_bone_necklace</v>
          </cell>
          <cell r="BG261">
            <v>0</v>
          </cell>
          <cell r="BH261">
            <v>0</v>
          </cell>
          <cell r="BI261">
            <v>1</v>
          </cell>
          <cell r="BJ261">
            <v>11</v>
          </cell>
        </row>
        <row r="262">
          <cell r="A262">
            <v>1330004</v>
          </cell>
          <cell r="B262" t="str">
            <v>cfg_item_name_1330004</v>
          </cell>
          <cell r="C262" t="str">
            <v>bag.12</v>
          </cell>
        </row>
        <row r="262">
          <cell r="E262">
            <v>0</v>
          </cell>
          <cell r="F262">
            <v>0</v>
          </cell>
          <cell r="G262">
            <v>0</v>
          </cell>
        </row>
        <row r="262">
          <cell r="I262">
            <v>0</v>
          </cell>
        </row>
        <row r="262">
          <cell r="L262">
            <v>0</v>
          </cell>
          <cell r="M262">
            <v>0</v>
          </cell>
        </row>
        <row r="262">
          <cell r="O262" t="str">
            <v/>
          </cell>
          <cell r="P262">
            <v>0.4</v>
          </cell>
          <cell r="Q262">
            <v>14</v>
          </cell>
          <cell r="R262">
            <v>2</v>
          </cell>
          <cell r="S262">
            <v>4</v>
          </cell>
          <cell r="T262">
            <v>2</v>
          </cell>
          <cell r="U262">
            <v>504</v>
          </cell>
          <cell r="V262">
            <v>0</v>
          </cell>
          <cell r="W262">
            <v>100</v>
          </cell>
          <cell r="X262">
            <v>0</v>
          </cell>
          <cell r="Y262" t="str">
            <v>cfg_itemdes_1330004</v>
          </cell>
        </row>
        <row r="262">
          <cell r="AB262">
            <v>1</v>
          </cell>
          <cell r="AC262">
            <v>0</v>
          </cell>
          <cell r="AD262">
            <v>0</v>
          </cell>
          <cell r="AE262">
            <v>0</v>
          </cell>
          <cell r="AF262" t="str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1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2</v>
          </cell>
          <cell r="AY262">
            <v>1</v>
          </cell>
          <cell r="AZ262">
            <v>1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30</v>
          </cell>
          <cell r="BF262" t="str">
            <v>from_desert_worm_hat</v>
          </cell>
          <cell r="BG262">
            <v>0</v>
          </cell>
          <cell r="BH262">
            <v>0</v>
          </cell>
          <cell r="BI262">
            <v>1</v>
          </cell>
          <cell r="BJ262" t="str">
            <v/>
          </cell>
        </row>
        <row r="263">
          <cell r="A263">
            <v>1330005</v>
          </cell>
          <cell r="B263" t="str">
            <v>cfg_item_name_1330005</v>
          </cell>
          <cell r="C263" t="str">
            <v>shawl.12</v>
          </cell>
        </row>
        <row r="263">
          <cell r="E263">
            <v>0</v>
          </cell>
          <cell r="F263">
            <v>0</v>
          </cell>
          <cell r="G263">
            <v>0</v>
          </cell>
        </row>
        <row r="263">
          <cell r="I263">
            <v>0</v>
          </cell>
        </row>
        <row r="263">
          <cell r="L263">
            <v>0</v>
          </cell>
          <cell r="M263">
            <v>0</v>
          </cell>
        </row>
        <row r="263">
          <cell r="O263" t="str">
            <v/>
          </cell>
          <cell r="P263">
            <v>0.4</v>
          </cell>
          <cell r="Q263">
            <v>11</v>
          </cell>
          <cell r="R263">
            <v>2</v>
          </cell>
          <cell r="S263">
            <v>4</v>
          </cell>
          <cell r="T263">
            <v>2</v>
          </cell>
          <cell r="U263">
            <v>505</v>
          </cell>
          <cell r="V263">
            <v>0</v>
          </cell>
          <cell r="W263">
            <v>100</v>
          </cell>
          <cell r="X263">
            <v>0</v>
          </cell>
          <cell r="Y263" t="str">
            <v>cfg_itemdes_1330005</v>
          </cell>
        </row>
        <row r="263"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 t="str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1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2</v>
          </cell>
          <cell r="AY263">
            <v>1</v>
          </cell>
          <cell r="AZ263">
            <v>1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30</v>
          </cell>
          <cell r="BF263" t="str">
            <v>from_snake_cape</v>
          </cell>
          <cell r="BG263">
            <v>0</v>
          </cell>
          <cell r="BH263">
            <v>0</v>
          </cell>
          <cell r="BI263">
            <v>1</v>
          </cell>
          <cell r="BJ263" t="str">
            <v/>
          </cell>
        </row>
        <row r="264">
          <cell r="A264">
            <v>1330006</v>
          </cell>
          <cell r="B264" t="str">
            <v>cfg_item_name_1330006</v>
          </cell>
          <cell r="C264" t="str">
            <v>soul.12</v>
          </cell>
        </row>
        <row r="264">
          <cell r="E264">
            <v>3</v>
          </cell>
          <cell r="F264">
            <v>0</v>
          </cell>
          <cell r="G264">
            <v>0</v>
          </cell>
        </row>
        <row r="264">
          <cell r="I264">
            <v>0</v>
          </cell>
        </row>
        <row r="264">
          <cell r="L264">
            <v>0</v>
          </cell>
          <cell r="M264">
            <v>0</v>
          </cell>
        </row>
        <row r="264">
          <cell r="O264">
            <v>12</v>
          </cell>
          <cell r="P264">
            <v>0.4</v>
          </cell>
          <cell r="Q264">
            <v>11</v>
          </cell>
          <cell r="R264">
            <v>2</v>
          </cell>
          <cell r="S264">
            <v>4</v>
          </cell>
          <cell r="T264">
            <v>2</v>
          </cell>
          <cell r="U264">
            <v>506</v>
          </cell>
          <cell r="V264">
            <v>0</v>
          </cell>
          <cell r="W264">
            <v>100</v>
          </cell>
          <cell r="X264">
            <v>0</v>
          </cell>
          <cell r="Y264" t="str">
            <v>cfg_itemdes_1330006</v>
          </cell>
        </row>
        <row r="264"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 t="str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1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2</v>
          </cell>
          <cell r="AY264">
            <v>1</v>
          </cell>
          <cell r="AZ264">
            <v>1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30</v>
          </cell>
          <cell r="BF264" t="str">
            <v>from_dead_band</v>
          </cell>
          <cell r="BG264">
            <v>0</v>
          </cell>
          <cell r="BH264">
            <v>0</v>
          </cell>
          <cell r="BI264">
            <v>1</v>
          </cell>
          <cell r="BJ264">
            <v>12</v>
          </cell>
        </row>
        <row r="265">
          <cell r="A265">
            <v>1330007</v>
          </cell>
          <cell r="B265" t="str">
            <v>cfg_item_name_1330007</v>
          </cell>
          <cell r="C265" t="str">
            <v>bag.13</v>
          </cell>
        </row>
        <row r="265">
          <cell r="E265">
            <v>0</v>
          </cell>
          <cell r="F265">
            <v>0</v>
          </cell>
          <cell r="G265">
            <v>0</v>
          </cell>
        </row>
        <row r="265">
          <cell r="I265">
            <v>0</v>
          </cell>
        </row>
        <row r="265">
          <cell r="L265">
            <v>0</v>
          </cell>
          <cell r="M265">
            <v>0</v>
          </cell>
        </row>
        <row r="265">
          <cell r="O265" t="str">
            <v/>
          </cell>
          <cell r="P265">
            <v>0.4</v>
          </cell>
          <cell r="Q265">
            <v>14</v>
          </cell>
          <cell r="R265">
            <v>2</v>
          </cell>
          <cell r="S265">
            <v>4</v>
          </cell>
          <cell r="T265">
            <v>2</v>
          </cell>
          <cell r="U265">
            <v>504</v>
          </cell>
          <cell r="V265">
            <v>0</v>
          </cell>
          <cell r="W265">
            <v>100</v>
          </cell>
          <cell r="X265">
            <v>0</v>
          </cell>
          <cell r="Y265" t="str">
            <v>cfg_itemdes_1330007</v>
          </cell>
        </row>
        <row r="265">
          <cell r="AB265">
            <v>1</v>
          </cell>
          <cell r="AC265">
            <v>0</v>
          </cell>
          <cell r="AD265">
            <v>0</v>
          </cell>
          <cell r="AE265">
            <v>0</v>
          </cell>
          <cell r="AF265" t="str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1</v>
          </cell>
          <cell r="AS265">
            <v>1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2</v>
          </cell>
          <cell r="AY265">
            <v>1</v>
          </cell>
          <cell r="AZ265">
            <v>1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30</v>
          </cell>
          <cell r="BF265" t="str">
            <v>from_desert_helmet</v>
          </cell>
          <cell r="BG265">
            <v>0</v>
          </cell>
          <cell r="BH265">
            <v>0</v>
          </cell>
          <cell r="BI265">
            <v>1</v>
          </cell>
          <cell r="BJ265" t="str">
            <v/>
          </cell>
        </row>
        <row r="266">
          <cell r="A266">
            <v>1330008</v>
          </cell>
          <cell r="B266" t="str">
            <v>cfg_item_name_1330008</v>
          </cell>
          <cell r="C266" t="str">
            <v>clothes.11</v>
          </cell>
        </row>
        <row r="266">
          <cell r="E266">
            <v>0</v>
          </cell>
          <cell r="F266">
            <v>0</v>
          </cell>
          <cell r="G266">
            <v>0</v>
          </cell>
        </row>
        <row r="266">
          <cell r="I266">
            <v>0</v>
          </cell>
        </row>
        <row r="266">
          <cell r="L266">
            <v>0</v>
          </cell>
          <cell r="M266">
            <v>0</v>
          </cell>
        </row>
        <row r="266">
          <cell r="O266" t="str">
            <v/>
          </cell>
          <cell r="P266">
            <v>0.4</v>
          </cell>
          <cell r="Q266">
            <v>15</v>
          </cell>
          <cell r="R266">
            <v>2</v>
          </cell>
          <cell r="S266">
            <v>4</v>
          </cell>
          <cell r="T266">
            <v>2</v>
          </cell>
          <cell r="U266">
            <v>501</v>
          </cell>
          <cell r="V266">
            <v>0</v>
          </cell>
          <cell r="W266">
            <v>100</v>
          </cell>
          <cell r="X266">
            <v>0</v>
          </cell>
          <cell r="Y266" t="str">
            <v>cfg_itemdes_1330008</v>
          </cell>
        </row>
        <row r="266">
          <cell r="AB266">
            <v>1</v>
          </cell>
          <cell r="AC266">
            <v>0</v>
          </cell>
          <cell r="AD266">
            <v>0</v>
          </cell>
          <cell r="AE266">
            <v>0</v>
          </cell>
          <cell r="AF266" t="str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1</v>
          </cell>
          <cell r="AS266">
            <v>1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2</v>
          </cell>
          <cell r="AY266">
            <v>1</v>
          </cell>
          <cell r="AZ266">
            <v>1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30</v>
          </cell>
          <cell r="BF266" t="str">
            <v>from_desert_armor</v>
          </cell>
          <cell r="BG266">
            <v>0</v>
          </cell>
          <cell r="BH266">
            <v>0</v>
          </cell>
          <cell r="BI266">
            <v>1</v>
          </cell>
          <cell r="BJ266" t="str">
            <v/>
          </cell>
        </row>
        <row r="267">
          <cell r="A267">
            <v>1330009</v>
          </cell>
          <cell r="B267" t="str">
            <v>cfg_item_name_1330009</v>
          </cell>
          <cell r="C267" t="str">
            <v>book.11</v>
          </cell>
        </row>
        <row r="267">
          <cell r="E267">
            <v>0</v>
          </cell>
          <cell r="F267">
            <v>0</v>
          </cell>
          <cell r="G267">
            <v>0</v>
          </cell>
        </row>
        <row r="267">
          <cell r="I267">
            <v>0</v>
          </cell>
        </row>
        <row r="267">
          <cell r="L267">
            <v>0</v>
          </cell>
          <cell r="M267">
            <v>0</v>
          </cell>
        </row>
        <row r="267">
          <cell r="O267" t="str">
            <v/>
          </cell>
          <cell r="P267">
            <v>0.4</v>
          </cell>
          <cell r="Q267">
            <v>12</v>
          </cell>
          <cell r="R267">
            <v>2</v>
          </cell>
          <cell r="S267">
            <v>4</v>
          </cell>
          <cell r="T267">
            <v>2</v>
          </cell>
          <cell r="U267">
            <v>502</v>
          </cell>
          <cell r="V267">
            <v>0</v>
          </cell>
          <cell r="W267">
            <v>100</v>
          </cell>
          <cell r="X267">
            <v>0</v>
          </cell>
          <cell r="Y267" t="str">
            <v>cfg_itemdes_1330009</v>
          </cell>
        </row>
        <row r="267">
          <cell r="AB267">
            <v>1</v>
          </cell>
          <cell r="AC267">
            <v>0</v>
          </cell>
          <cell r="AD267">
            <v>0</v>
          </cell>
          <cell r="AE267">
            <v>0</v>
          </cell>
          <cell r="AF267" t="str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1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2</v>
          </cell>
          <cell r="AY267">
            <v>1</v>
          </cell>
          <cell r="AZ267">
            <v>1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30</v>
          </cell>
          <cell r="BF267" t="str">
            <v>from_desert_legguards</v>
          </cell>
          <cell r="BG267">
            <v>0</v>
          </cell>
          <cell r="BH267">
            <v>0</v>
          </cell>
          <cell r="BI267">
            <v>1</v>
          </cell>
          <cell r="BJ267" t="str">
            <v/>
          </cell>
        </row>
        <row r="268">
          <cell r="A268">
            <v>1330010</v>
          </cell>
          <cell r="B268" t="str">
            <v>cfg_item_name_1330010</v>
          </cell>
          <cell r="C268" t="str">
            <v>jade.11</v>
          </cell>
        </row>
        <row r="268">
          <cell r="E268">
            <v>0</v>
          </cell>
          <cell r="F268">
            <v>0</v>
          </cell>
          <cell r="G268">
            <v>0</v>
          </cell>
        </row>
        <row r="268">
          <cell r="I268">
            <v>0</v>
          </cell>
        </row>
        <row r="268">
          <cell r="L268">
            <v>0</v>
          </cell>
          <cell r="M268">
            <v>0</v>
          </cell>
        </row>
        <row r="268">
          <cell r="O268" t="str">
            <v/>
          </cell>
          <cell r="P268">
            <v>0.4</v>
          </cell>
          <cell r="Q268">
            <v>13</v>
          </cell>
          <cell r="R268">
            <v>2</v>
          </cell>
          <cell r="S268">
            <v>4</v>
          </cell>
          <cell r="T268">
            <v>2</v>
          </cell>
          <cell r="U268">
            <v>503</v>
          </cell>
          <cell r="V268">
            <v>0</v>
          </cell>
          <cell r="W268">
            <v>100</v>
          </cell>
          <cell r="X268">
            <v>0</v>
          </cell>
          <cell r="Y268" t="str">
            <v>cfg_itemdes_1330010</v>
          </cell>
        </row>
        <row r="268">
          <cell r="AB268">
            <v>1</v>
          </cell>
          <cell r="AC268">
            <v>0</v>
          </cell>
          <cell r="AD268">
            <v>0</v>
          </cell>
          <cell r="AE268">
            <v>0</v>
          </cell>
          <cell r="AF268" t="str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1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2</v>
          </cell>
          <cell r="AY268">
            <v>1</v>
          </cell>
          <cell r="AZ268">
            <v>1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30</v>
          </cell>
          <cell r="BF268" t="str">
            <v>from_desert_footguards</v>
          </cell>
          <cell r="BG268">
            <v>0</v>
          </cell>
          <cell r="BH268">
            <v>0</v>
          </cell>
          <cell r="BI268">
            <v>1</v>
          </cell>
          <cell r="BJ268" t="str">
            <v/>
          </cell>
        </row>
        <row r="269">
          <cell r="A269">
            <v>1330011</v>
          </cell>
          <cell r="B269" t="str">
            <v>cfg_item_name_1330011</v>
          </cell>
          <cell r="C269" t="str">
            <v>bag.14</v>
          </cell>
        </row>
        <row r="269">
          <cell r="E269">
            <v>0</v>
          </cell>
          <cell r="F269">
            <v>0</v>
          </cell>
          <cell r="G269">
            <v>0</v>
          </cell>
        </row>
        <row r="269">
          <cell r="I269">
            <v>0</v>
          </cell>
        </row>
        <row r="269">
          <cell r="L269">
            <v>0</v>
          </cell>
          <cell r="M269">
            <v>0</v>
          </cell>
        </row>
        <row r="269">
          <cell r="O269" t="str">
            <v/>
          </cell>
          <cell r="P269">
            <v>0.4</v>
          </cell>
          <cell r="Q269">
            <v>14</v>
          </cell>
          <cell r="R269">
            <v>2</v>
          </cell>
          <cell r="S269">
            <v>4</v>
          </cell>
          <cell r="T269">
            <v>2</v>
          </cell>
          <cell r="U269">
            <v>504</v>
          </cell>
          <cell r="V269">
            <v>0</v>
          </cell>
          <cell r="W269">
            <v>100</v>
          </cell>
          <cell r="X269">
            <v>0</v>
          </cell>
          <cell r="Y269" t="str">
            <v>cfg_itemdes_1330011</v>
          </cell>
        </row>
        <row r="269">
          <cell r="AB269">
            <v>1</v>
          </cell>
          <cell r="AC269">
            <v>0</v>
          </cell>
          <cell r="AD269">
            <v>0</v>
          </cell>
          <cell r="AE269">
            <v>0</v>
          </cell>
          <cell r="AF269" t="str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1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2</v>
          </cell>
          <cell r="AY269">
            <v>1</v>
          </cell>
          <cell r="AZ269">
            <v>1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30</v>
          </cell>
          <cell r="BF269" t="str">
            <v>from_desert_hat</v>
          </cell>
          <cell r="BG269">
            <v>0</v>
          </cell>
          <cell r="BH269">
            <v>0</v>
          </cell>
          <cell r="BI269">
            <v>1</v>
          </cell>
          <cell r="BJ269" t="str">
            <v/>
          </cell>
        </row>
        <row r="270">
          <cell r="A270">
            <v>1330012</v>
          </cell>
          <cell r="B270" t="str">
            <v>cfg_item_name_1330012</v>
          </cell>
          <cell r="C270" t="str">
            <v>clothes.12</v>
          </cell>
        </row>
        <row r="270">
          <cell r="E270">
            <v>0</v>
          </cell>
          <cell r="F270">
            <v>0</v>
          </cell>
          <cell r="G270">
            <v>0</v>
          </cell>
        </row>
        <row r="270">
          <cell r="I270">
            <v>0</v>
          </cell>
        </row>
        <row r="270">
          <cell r="L270">
            <v>0</v>
          </cell>
          <cell r="M270">
            <v>0</v>
          </cell>
        </row>
        <row r="270">
          <cell r="O270" t="str">
            <v/>
          </cell>
          <cell r="P270">
            <v>0.4</v>
          </cell>
          <cell r="Q270">
            <v>15</v>
          </cell>
          <cell r="R270">
            <v>2</v>
          </cell>
          <cell r="S270">
            <v>4</v>
          </cell>
          <cell r="T270">
            <v>2</v>
          </cell>
          <cell r="U270">
            <v>501</v>
          </cell>
          <cell r="V270">
            <v>0</v>
          </cell>
          <cell r="W270">
            <v>100</v>
          </cell>
          <cell r="X270">
            <v>0</v>
          </cell>
          <cell r="Y270" t="str">
            <v>cfg_itemdes_1330012</v>
          </cell>
        </row>
        <row r="270">
          <cell r="AB270">
            <v>1</v>
          </cell>
          <cell r="AC270">
            <v>0</v>
          </cell>
          <cell r="AD270">
            <v>0</v>
          </cell>
          <cell r="AE270">
            <v>0</v>
          </cell>
          <cell r="AF270" t="str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1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2</v>
          </cell>
          <cell r="AY270">
            <v>1</v>
          </cell>
          <cell r="AZ270">
            <v>1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30</v>
          </cell>
          <cell r="BF270" t="str">
            <v>from_desert_leather</v>
          </cell>
          <cell r="BG270">
            <v>0</v>
          </cell>
          <cell r="BH270">
            <v>0</v>
          </cell>
          <cell r="BI270">
            <v>1</v>
          </cell>
          <cell r="BJ270" t="str">
            <v/>
          </cell>
        </row>
        <row r="271">
          <cell r="A271">
            <v>1330013</v>
          </cell>
          <cell r="B271" t="str">
            <v>cfg_item_name_1330013</v>
          </cell>
          <cell r="C271" t="str">
            <v>book.12</v>
          </cell>
        </row>
        <row r="271">
          <cell r="E271">
            <v>0</v>
          </cell>
          <cell r="F271">
            <v>0</v>
          </cell>
          <cell r="G271">
            <v>0</v>
          </cell>
        </row>
        <row r="271">
          <cell r="I271">
            <v>0</v>
          </cell>
        </row>
        <row r="271">
          <cell r="L271">
            <v>0</v>
          </cell>
          <cell r="M271">
            <v>0</v>
          </cell>
        </row>
        <row r="271">
          <cell r="O271" t="str">
            <v/>
          </cell>
          <cell r="P271">
            <v>0.4</v>
          </cell>
          <cell r="Q271">
            <v>12</v>
          </cell>
          <cell r="R271">
            <v>2</v>
          </cell>
          <cell r="S271">
            <v>4</v>
          </cell>
          <cell r="T271">
            <v>2</v>
          </cell>
          <cell r="U271">
            <v>502</v>
          </cell>
          <cell r="V271">
            <v>0</v>
          </cell>
          <cell r="W271">
            <v>100</v>
          </cell>
          <cell r="X271">
            <v>0</v>
          </cell>
          <cell r="Y271" t="str">
            <v>cfg_itemdes_1330013</v>
          </cell>
        </row>
        <row r="271">
          <cell r="AB271">
            <v>1</v>
          </cell>
          <cell r="AC271">
            <v>0</v>
          </cell>
          <cell r="AD271">
            <v>0</v>
          </cell>
          <cell r="AE271">
            <v>0</v>
          </cell>
          <cell r="AF271" t="str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1</v>
          </cell>
          <cell r="AS271">
            <v>1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2</v>
          </cell>
          <cell r="AY271">
            <v>1</v>
          </cell>
          <cell r="AZ271">
            <v>1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30</v>
          </cell>
          <cell r="BF271" t="str">
            <v>from_desert_pants</v>
          </cell>
          <cell r="BG271">
            <v>0</v>
          </cell>
          <cell r="BH271">
            <v>0</v>
          </cell>
          <cell r="BI271">
            <v>1</v>
          </cell>
          <cell r="BJ271" t="str">
            <v/>
          </cell>
        </row>
        <row r="272">
          <cell r="A272">
            <v>1330014</v>
          </cell>
          <cell r="B272" t="str">
            <v>cfg_item_name_1330014</v>
          </cell>
          <cell r="C272" t="str">
            <v>jade.12</v>
          </cell>
        </row>
        <row r="272">
          <cell r="E272">
            <v>0</v>
          </cell>
          <cell r="F272">
            <v>0</v>
          </cell>
          <cell r="G272">
            <v>0</v>
          </cell>
        </row>
        <row r="272">
          <cell r="I272">
            <v>0</v>
          </cell>
        </row>
        <row r="272">
          <cell r="L272">
            <v>0</v>
          </cell>
          <cell r="M272">
            <v>0</v>
          </cell>
        </row>
        <row r="272">
          <cell r="O272" t="str">
            <v/>
          </cell>
          <cell r="P272">
            <v>0.4</v>
          </cell>
          <cell r="Q272">
            <v>13</v>
          </cell>
          <cell r="R272">
            <v>2</v>
          </cell>
          <cell r="S272">
            <v>4</v>
          </cell>
          <cell r="T272">
            <v>2</v>
          </cell>
          <cell r="U272">
            <v>503</v>
          </cell>
          <cell r="V272">
            <v>0</v>
          </cell>
          <cell r="W272">
            <v>100</v>
          </cell>
          <cell r="X272">
            <v>0</v>
          </cell>
          <cell r="Y272" t="str">
            <v>cfg_itemdes_1330014</v>
          </cell>
        </row>
        <row r="272">
          <cell r="AB272">
            <v>1</v>
          </cell>
          <cell r="AC272">
            <v>0</v>
          </cell>
          <cell r="AD272">
            <v>0</v>
          </cell>
          <cell r="AE272">
            <v>0</v>
          </cell>
          <cell r="AF272" t="str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1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2</v>
          </cell>
          <cell r="AY272">
            <v>1</v>
          </cell>
          <cell r="AZ272">
            <v>1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30</v>
          </cell>
          <cell r="BF272" t="str">
            <v>from_desert_boots</v>
          </cell>
          <cell r="BG272">
            <v>0</v>
          </cell>
          <cell r="BH272">
            <v>0</v>
          </cell>
          <cell r="BI272">
            <v>1</v>
          </cell>
          <cell r="BJ272" t="str">
            <v/>
          </cell>
        </row>
        <row r="273">
          <cell r="A273">
            <v>1330015</v>
          </cell>
          <cell r="B273" t="str">
            <v>cfg_item_name_1330015</v>
          </cell>
          <cell r="C273" t="str">
            <v>bag.15</v>
          </cell>
        </row>
        <row r="273">
          <cell r="E273">
            <v>0</v>
          </cell>
          <cell r="F273">
            <v>0</v>
          </cell>
          <cell r="G273">
            <v>0</v>
          </cell>
        </row>
        <row r="273">
          <cell r="I273">
            <v>0</v>
          </cell>
        </row>
        <row r="273">
          <cell r="L273">
            <v>0</v>
          </cell>
          <cell r="M273">
            <v>0</v>
          </cell>
        </row>
        <row r="273">
          <cell r="O273" t="str">
            <v/>
          </cell>
          <cell r="P273">
            <v>0.4</v>
          </cell>
          <cell r="Q273">
            <v>14</v>
          </cell>
          <cell r="R273">
            <v>2</v>
          </cell>
          <cell r="S273">
            <v>4</v>
          </cell>
          <cell r="T273">
            <v>2</v>
          </cell>
          <cell r="U273">
            <v>504</v>
          </cell>
          <cell r="V273">
            <v>0</v>
          </cell>
          <cell r="W273">
            <v>100</v>
          </cell>
          <cell r="X273">
            <v>0</v>
          </cell>
          <cell r="Y273" t="str">
            <v>cfg_itemdes_1330015</v>
          </cell>
        </row>
        <row r="273">
          <cell r="AB273">
            <v>1</v>
          </cell>
          <cell r="AC273">
            <v>0</v>
          </cell>
          <cell r="AD273">
            <v>0</v>
          </cell>
          <cell r="AE273">
            <v>0</v>
          </cell>
          <cell r="AF273" t="str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1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2</v>
          </cell>
          <cell r="AY273">
            <v>1</v>
          </cell>
          <cell r="AZ273">
            <v>1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30</v>
          </cell>
          <cell r="BF273" t="str">
            <v>from_desert_cap</v>
          </cell>
          <cell r="BG273">
            <v>0</v>
          </cell>
          <cell r="BH273">
            <v>0</v>
          </cell>
          <cell r="BI273">
            <v>1</v>
          </cell>
          <cell r="BJ273" t="str">
            <v/>
          </cell>
        </row>
        <row r="274">
          <cell r="A274">
            <v>1330016</v>
          </cell>
          <cell r="B274" t="str">
            <v>cfg_item_name_1330016</v>
          </cell>
          <cell r="C274" t="str">
            <v>clothes.13</v>
          </cell>
        </row>
        <row r="274">
          <cell r="E274">
            <v>0</v>
          </cell>
          <cell r="F274">
            <v>0</v>
          </cell>
          <cell r="G274">
            <v>0</v>
          </cell>
        </row>
        <row r="274">
          <cell r="I274">
            <v>0</v>
          </cell>
        </row>
        <row r="274">
          <cell r="L274">
            <v>0</v>
          </cell>
          <cell r="M274">
            <v>0</v>
          </cell>
        </row>
        <row r="274">
          <cell r="O274" t="str">
            <v/>
          </cell>
          <cell r="P274">
            <v>0.4</v>
          </cell>
          <cell r="Q274">
            <v>15</v>
          </cell>
          <cell r="R274">
            <v>2</v>
          </cell>
          <cell r="S274">
            <v>4</v>
          </cell>
          <cell r="T274">
            <v>2</v>
          </cell>
          <cell r="U274">
            <v>501</v>
          </cell>
          <cell r="V274">
            <v>0</v>
          </cell>
          <cell r="W274">
            <v>100</v>
          </cell>
          <cell r="X274">
            <v>0</v>
          </cell>
          <cell r="Y274" t="str">
            <v>cfg_itemdes_1330016</v>
          </cell>
        </row>
        <row r="274">
          <cell r="AB274">
            <v>1</v>
          </cell>
          <cell r="AC274">
            <v>0</v>
          </cell>
          <cell r="AD274">
            <v>0</v>
          </cell>
          <cell r="AE274">
            <v>0</v>
          </cell>
          <cell r="AF274" t="str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1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2</v>
          </cell>
          <cell r="AY274">
            <v>1</v>
          </cell>
          <cell r="AZ274">
            <v>1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30</v>
          </cell>
          <cell r="BF274" t="str">
            <v>from_desert_clothes</v>
          </cell>
          <cell r="BG274">
            <v>0</v>
          </cell>
          <cell r="BH274">
            <v>0</v>
          </cell>
          <cell r="BI274">
            <v>1</v>
          </cell>
          <cell r="BJ274" t="str">
            <v/>
          </cell>
        </row>
        <row r="275">
          <cell r="A275">
            <v>1330017</v>
          </cell>
          <cell r="B275" t="str">
            <v>cfg_item_name_1330017</v>
          </cell>
          <cell r="C275" t="str">
            <v>book.13</v>
          </cell>
        </row>
        <row r="275">
          <cell r="E275">
            <v>0</v>
          </cell>
          <cell r="F275">
            <v>0</v>
          </cell>
          <cell r="G275">
            <v>0</v>
          </cell>
        </row>
        <row r="275">
          <cell r="I275">
            <v>0</v>
          </cell>
        </row>
        <row r="275">
          <cell r="L275">
            <v>0</v>
          </cell>
          <cell r="M275">
            <v>0</v>
          </cell>
        </row>
        <row r="275">
          <cell r="O275" t="str">
            <v/>
          </cell>
          <cell r="P275">
            <v>0.4</v>
          </cell>
          <cell r="Q275">
            <v>12</v>
          </cell>
          <cell r="R275">
            <v>2</v>
          </cell>
          <cell r="S275">
            <v>4</v>
          </cell>
          <cell r="T275">
            <v>2</v>
          </cell>
          <cell r="U275">
            <v>502</v>
          </cell>
          <cell r="V275">
            <v>0</v>
          </cell>
          <cell r="W275">
            <v>100</v>
          </cell>
          <cell r="X275">
            <v>0</v>
          </cell>
          <cell r="Y275" t="str">
            <v>cfg_itemdes_1330017</v>
          </cell>
        </row>
        <row r="275"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 t="str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1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2</v>
          </cell>
          <cell r="AY275">
            <v>1</v>
          </cell>
          <cell r="AZ275">
            <v>1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30</v>
          </cell>
          <cell r="BF275" t="str">
            <v>from_desert_trousers</v>
          </cell>
          <cell r="BG275">
            <v>0</v>
          </cell>
          <cell r="BH275">
            <v>0</v>
          </cell>
          <cell r="BI275">
            <v>1</v>
          </cell>
          <cell r="BJ275" t="str">
            <v/>
          </cell>
        </row>
        <row r="276">
          <cell r="A276">
            <v>1330018</v>
          </cell>
          <cell r="B276" t="str">
            <v>cfg_item_name_1330018</v>
          </cell>
          <cell r="C276" t="str">
            <v>jade.13</v>
          </cell>
        </row>
        <row r="276">
          <cell r="E276">
            <v>0</v>
          </cell>
          <cell r="F276">
            <v>0</v>
          </cell>
          <cell r="G276">
            <v>0</v>
          </cell>
        </row>
        <row r="276">
          <cell r="I276">
            <v>0</v>
          </cell>
        </row>
        <row r="276">
          <cell r="L276">
            <v>0</v>
          </cell>
          <cell r="M276">
            <v>0</v>
          </cell>
        </row>
        <row r="276">
          <cell r="O276" t="str">
            <v/>
          </cell>
          <cell r="P276">
            <v>0.4</v>
          </cell>
          <cell r="Q276">
            <v>13</v>
          </cell>
          <cell r="R276">
            <v>2</v>
          </cell>
          <cell r="S276">
            <v>4</v>
          </cell>
          <cell r="T276">
            <v>2</v>
          </cell>
          <cell r="U276">
            <v>503</v>
          </cell>
          <cell r="V276">
            <v>0</v>
          </cell>
          <cell r="W276">
            <v>100</v>
          </cell>
          <cell r="X276">
            <v>0</v>
          </cell>
          <cell r="Y276" t="str">
            <v>cfg_itemdes_1330018</v>
          </cell>
        </row>
        <row r="276">
          <cell r="AB276">
            <v>1</v>
          </cell>
          <cell r="AC276">
            <v>0</v>
          </cell>
          <cell r="AD276">
            <v>0</v>
          </cell>
          <cell r="AE276">
            <v>0</v>
          </cell>
          <cell r="AF276" t="str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1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2</v>
          </cell>
          <cell r="AY276">
            <v>1</v>
          </cell>
          <cell r="AZ276">
            <v>1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30</v>
          </cell>
          <cell r="BF276" t="str">
            <v>from_desert_shoes</v>
          </cell>
          <cell r="BG276">
            <v>0</v>
          </cell>
          <cell r="BH276">
            <v>0</v>
          </cell>
          <cell r="BI276">
            <v>1</v>
          </cell>
          <cell r="BJ276" t="str">
            <v/>
          </cell>
        </row>
        <row r="277">
          <cell r="A277">
            <v>1330019</v>
          </cell>
          <cell r="B277" t="str">
            <v>cfg_item_name_1330019</v>
          </cell>
          <cell r="C277" t="str">
            <v>bag.16</v>
          </cell>
        </row>
        <row r="277">
          <cell r="E277">
            <v>0</v>
          </cell>
          <cell r="F277">
            <v>0</v>
          </cell>
          <cell r="G277">
            <v>0</v>
          </cell>
        </row>
        <row r="277">
          <cell r="I277">
            <v>0</v>
          </cell>
        </row>
        <row r="277">
          <cell r="L277">
            <v>0</v>
          </cell>
          <cell r="M277">
            <v>0</v>
          </cell>
        </row>
        <row r="277">
          <cell r="O277" t="str">
            <v/>
          </cell>
          <cell r="P277">
            <v>0.4</v>
          </cell>
          <cell r="Q277">
            <v>19</v>
          </cell>
          <cell r="R277">
            <v>2</v>
          </cell>
          <cell r="S277">
            <v>4</v>
          </cell>
          <cell r="T277">
            <v>2</v>
          </cell>
          <cell r="U277">
            <v>504</v>
          </cell>
          <cell r="V277">
            <v>0</v>
          </cell>
          <cell r="W277">
            <v>100</v>
          </cell>
          <cell r="X277">
            <v>0</v>
          </cell>
          <cell r="Y277" t="str">
            <v>cfg_itemdes_1330019</v>
          </cell>
        </row>
        <row r="277">
          <cell r="AB277">
            <v>1</v>
          </cell>
          <cell r="AC277">
            <v>0</v>
          </cell>
          <cell r="AD277">
            <v>0</v>
          </cell>
          <cell r="AE277">
            <v>0</v>
          </cell>
          <cell r="AF277" t="str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1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2</v>
          </cell>
          <cell r="AY277">
            <v>1</v>
          </cell>
          <cell r="AZ277">
            <v>1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20</v>
          </cell>
          <cell r="BF277" t="str">
            <v>from_wolf_hat</v>
          </cell>
          <cell r="BG277">
            <v>0</v>
          </cell>
          <cell r="BH277">
            <v>0</v>
          </cell>
          <cell r="BI277">
            <v>1</v>
          </cell>
          <cell r="BJ277" t="str">
            <v/>
          </cell>
        </row>
        <row r="278">
          <cell r="A278">
            <v>1330020</v>
          </cell>
          <cell r="B278" t="str">
            <v>cfg_item_name_1330020</v>
          </cell>
          <cell r="C278" t="str">
            <v>shawl.13</v>
          </cell>
        </row>
        <row r="278">
          <cell r="E278">
            <v>0</v>
          </cell>
          <cell r="F278">
            <v>0</v>
          </cell>
          <cell r="G278">
            <v>0</v>
          </cell>
        </row>
        <row r="278">
          <cell r="I278">
            <v>0</v>
          </cell>
        </row>
        <row r="278">
          <cell r="L278">
            <v>0</v>
          </cell>
          <cell r="M278">
            <v>0</v>
          </cell>
        </row>
        <row r="278">
          <cell r="O278" t="str">
            <v/>
          </cell>
          <cell r="P278">
            <v>0.4</v>
          </cell>
          <cell r="Q278">
            <v>16</v>
          </cell>
          <cell r="R278">
            <v>2</v>
          </cell>
          <cell r="S278">
            <v>4</v>
          </cell>
          <cell r="T278">
            <v>2</v>
          </cell>
          <cell r="U278">
            <v>505</v>
          </cell>
          <cell r="V278">
            <v>0</v>
          </cell>
          <cell r="W278">
            <v>100</v>
          </cell>
          <cell r="X278">
            <v>0</v>
          </cell>
          <cell r="Y278" t="str">
            <v>cfg_itemdes_1330020</v>
          </cell>
        </row>
        <row r="278">
          <cell r="AB278">
            <v>1</v>
          </cell>
          <cell r="AC278">
            <v>0</v>
          </cell>
          <cell r="AD278">
            <v>0</v>
          </cell>
          <cell r="AE278">
            <v>0</v>
          </cell>
          <cell r="AF278" t="str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1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2</v>
          </cell>
          <cell r="AY278">
            <v>1</v>
          </cell>
          <cell r="AZ278">
            <v>1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20</v>
          </cell>
          <cell r="BF278" t="str">
            <v>from_bear_cape</v>
          </cell>
          <cell r="BG278">
            <v>0</v>
          </cell>
          <cell r="BH278">
            <v>0</v>
          </cell>
          <cell r="BI278">
            <v>1</v>
          </cell>
          <cell r="BJ278" t="str">
            <v/>
          </cell>
        </row>
        <row r="279">
          <cell r="A279">
            <v>1330021</v>
          </cell>
          <cell r="B279" t="str">
            <v>cfg_item_name_1330021</v>
          </cell>
          <cell r="C279" t="str">
            <v>soul.13</v>
          </cell>
        </row>
        <row r="279">
          <cell r="E279">
            <v>4</v>
          </cell>
          <cell r="F279">
            <v>0</v>
          </cell>
          <cell r="G279">
            <v>0</v>
          </cell>
        </row>
        <row r="279">
          <cell r="I279">
            <v>0</v>
          </cell>
        </row>
        <row r="279">
          <cell r="L279">
            <v>0</v>
          </cell>
          <cell r="M279">
            <v>0</v>
          </cell>
        </row>
        <row r="279">
          <cell r="O279">
            <v>13</v>
          </cell>
          <cell r="P279">
            <v>0.4</v>
          </cell>
          <cell r="Q279">
            <v>16</v>
          </cell>
          <cell r="R279">
            <v>2</v>
          </cell>
          <cell r="S279">
            <v>4</v>
          </cell>
          <cell r="T279">
            <v>2</v>
          </cell>
          <cell r="U279">
            <v>506</v>
          </cell>
          <cell r="V279">
            <v>0</v>
          </cell>
          <cell r="W279">
            <v>100</v>
          </cell>
          <cell r="X279">
            <v>0</v>
          </cell>
          <cell r="Y279" t="str">
            <v>cfg_itemdes_1330021</v>
          </cell>
        </row>
        <row r="279">
          <cell r="AB279">
            <v>1</v>
          </cell>
          <cell r="AC279">
            <v>0</v>
          </cell>
          <cell r="AD279">
            <v>0</v>
          </cell>
          <cell r="AE279">
            <v>0</v>
          </cell>
          <cell r="AF279" t="str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1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2</v>
          </cell>
          <cell r="AY279">
            <v>1</v>
          </cell>
          <cell r="AZ279">
            <v>1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20</v>
          </cell>
          <cell r="BF279" t="str">
            <v>from_yeti_doll</v>
          </cell>
          <cell r="BG279">
            <v>0</v>
          </cell>
          <cell r="BH279">
            <v>0</v>
          </cell>
          <cell r="BI279">
            <v>1</v>
          </cell>
          <cell r="BJ279">
            <v>13</v>
          </cell>
        </row>
        <row r="280">
          <cell r="A280">
            <v>1330022</v>
          </cell>
          <cell r="B280" t="str">
            <v>cfg_item_name_1330022</v>
          </cell>
          <cell r="C280" t="str">
            <v>bag.17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0">
          <cell r="I280">
            <v>0</v>
          </cell>
        </row>
        <row r="280">
          <cell r="L280">
            <v>0</v>
          </cell>
          <cell r="M280">
            <v>0</v>
          </cell>
        </row>
        <row r="280">
          <cell r="O280" t="str">
            <v/>
          </cell>
          <cell r="P280">
            <v>0.4</v>
          </cell>
          <cell r="Q280">
            <v>19</v>
          </cell>
          <cell r="R280">
            <v>2</v>
          </cell>
          <cell r="S280">
            <v>4</v>
          </cell>
          <cell r="T280">
            <v>2</v>
          </cell>
          <cell r="U280">
            <v>504</v>
          </cell>
          <cell r="V280">
            <v>0</v>
          </cell>
          <cell r="W280">
            <v>100</v>
          </cell>
          <cell r="X280">
            <v>0</v>
          </cell>
          <cell r="Y280" t="str">
            <v>cfg_itemdes_1330022</v>
          </cell>
        </row>
        <row r="280">
          <cell r="AB280">
            <v>1</v>
          </cell>
          <cell r="AC280">
            <v>0</v>
          </cell>
          <cell r="AD280">
            <v>0</v>
          </cell>
          <cell r="AE280">
            <v>0</v>
          </cell>
          <cell r="AF280" t="str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1</v>
          </cell>
          <cell r="AS280">
            <v>1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2</v>
          </cell>
          <cell r="AY280">
            <v>1</v>
          </cell>
          <cell r="AZ280">
            <v>1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20</v>
          </cell>
          <cell r="BF280" t="str">
            <v>from_snow_helmet</v>
          </cell>
          <cell r="BG280">
            <v>0</v>
          </cell>
          <cell r="BH280">
            <v>0</v>
          </cell>
          <cell r="BI280">
            <v>1</v>
          </cell>
          <cell r="BJ280" t="str">
            <v/>
          </cell>
        </row>
        <row r="281">
          <cell r="A281">
            <v>1330023</v>
          </cell>
          <cell r="B281" t="str">
            <v>cfg_item_name_1330023</v>
          </cell>
          <cell r="C281" t="str">
            <v>clothes.14</v>
          </cell>
        </row>
        <row r="281">
          <cell r="E281">
            <v>0</v>
          </cell>
          <cell r="F281">
            <v>0</v>
          </cell>
          <cell r="G281">
            <v>0</v>
          </cell>
        </row>
        <row r="281">
          <cell r="I281">
            <v>0</v>
          </cell>
        </row>
        <row r="281">
          <cell r="L281">
            <v>0</v>
          </cell>
          <cell r="M281">
            <v>0</v>
          </cell>
        </row>
        <row r="281">
          <cell r="O281" t="str">
            <v/>
          </cell>
          <cell r="P281">
            <v>0.4</v>
          </cell>
          <cell r="Q281">
            <v>20</v>
          </cell>
          <cell r="R281">
            <v>2</v>
          </cell>
          <cell r="S281">
            <v>4</v>
          </cell>
          <cell r="T281">
            <v>2</v>
          </cell>
          <cell r="U281">
            <v>501</v>
          </cell>
          <cell r="V281">
            <v>0</v>
          </cell>
          <cell r="W281">
            <v>100</v>
          </cell>
          <cell r="X281">
            <v>0</v>
          </cell>
          <cell r="Y281" t="str">
            <v>cfg_itemdes_1330023</v>
          </cell>
        </row>
        <row r="281">
          <cell r="AB281">
            <v>1</v>
          </cell>
          <cell r="AC281">
            <v>0</v>
          </cell>
          <cell r="AD281">
            <v>0</v>
          </cell>
          <cell r="AE281">
            <v>0</v>
          </cell>
          <cell r="AF281" t="str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1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2</v>
          </cell>
          <cell r="AY281">
            <v>1</v>
          </cell>
          <cell r="AZ281">
            <v>1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20</v>
          </cell>
          <cell r="BF281" t="str">
            <v>from_snow_armor</v>
          </cell>
          <cell r="BG281">
            <v>0</v>
          </cell>
          <cell r="BH281">
            <v>0</v>
          </cell>
          <cell r="BI281">
            <v>1</v>
          </cell>
          <cell r="BJ281" t="str">
            <v/>
          </cell>
        </row>
        <row r="282">
          <cell r="A282">
            <v>1330024</v>
          </cell>
          <cell r="B282" t="str">
            <v>cfg_item_name_1330024</v>
          </cell>
          <cell r="C282" t="str">
            <v>book.14</v>
          </cell>
        </row>
        <row r="282">
          <cell r="E282">
            <v>0</v>
          </cell>
          <cell r="F282">
            <v>0</v>
          </cell>
          <cell r="G282">
            <v>0</v>
          </cell>
        </row>
        <row r="282">
          <cell r="I282">
            <v>0</v>
          </cell>
        </row>
        <row r="282">
          <cell r="L282">
            <v>0</v>
          </cell>
          <cell r="M282">
            <v>0</v>
          </cell>
        </row>
        <row r="282">
          <cell r="O282" t="str">
            <v/>
          </cell>
          <cell r="P282">
            <v>0.4</v>
          </cell>
          <cell r="Q282">
            <v>17</v>
          </cell>
          <cell r="R282">
            <v>2</v>
          </cell>
          <cell r="S282">
            <v>4</v>
          </cell>
          <cell r="T282">
            <v>2</v>
          </cell>
          <cell r="U282">
            <v>502</v>
          </cell>
          <cell r="V282">
            <v>0</v>
          </cell>
          <cell r="W282">
            <v>100</v>
          </cell>
          <cell r="X282">
            <v>0</v>
          </cell>
          <cell r="Y282" t="str">
            <v>cfg_itemdes_1330024</v>
          </cell>
        </row>
        <row r="282">
          <cell r="AB282">
            <v>1</v>
          </cell>
          <cell r="AC282">
            <v>0</v>
          </cell>
          <cell r="AD282">
            <v>0</v>
          </cell>
          <cell r="AE282">
            <v>0</v>
          </cell>
          <cell r="AF282" t="str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1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2</v>
          </cell>
          <cell r="AY282">
            <v>1</v>
          </cell>
          <cell r="AZ282">
            <v>1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20</v>
          </cell>
          <cell r="BF282" t="str">
            <v>from_snow_legguards</v>
          </cell>
          <cell r="BG282">
            <v>0</v>
          </cell>
          <cell r="BH282">
            <v>0</v>
          </cell>
          <cell r="BI282">
            <v>1</v>
          </cell>
          <cell r="BJ282" t="str">
            <v/>
          </cell>
        </row>
        <row r="283">
          <cell r="A283">
            <v>1330025</v>
          </cell>
          <cell r="B283" t="str">
            <v>cfg_item_name_1330025</v>
          </cell>
          <cell r="C283" t="str">
            <v>jade.14</v>
          </cell>
        </row>
        <row r="283">
          <cell r="E283">
            <v>0</v>
          </cell>
          <cell r="F283">
            <v>0</v>
          </cell>
          <cell r="G283">
            <v>0</v>
          </cell>
        </row>
        <row r="283">
          <cell r="I283">
            <v>0</v>
          </cell>
        </row>
        <row r="283">
          <cell r="L283">
            <v>0</v>
          </cell>
          <cell r="M283">
            <v>0</v>
          </cell>
        </row>
        <row r="283">
          <cell r="O283" t="str">
            <v/>
          </cell>
          <cell r="P283">
            <v>0.4</v>
          </cell>
          <cell r="Q283">
            <v>18</v>
          </cell>
          <cell r="R283">
            <v>2</v>
          </cell>
          <cell r="S283">
            <v>4</v>
          </cell>
          <cell r="T283">
            <v>2</v>
          </cell>
          <cell r="U283">
            <v>503</v>
          </cell>
          <cell r="V283">
            <v>0</v>
          </cell>
          <cell r="W283">
            <v>100</v>
          </cell>
          <cell r="X283">
            <v>0</v>
          </cell>
          <cell r="Y283" t="str">
            <v>cfg_itemdes_1330025</v>
          </cell>
        </row>
        <row r="283">
          <cell r="AB283">
            <v>1</v>
          </cell>
          <cell r="AC283">
            <v>0</v>
          </cell>
          <cell r="AD283">
            <v>0</v>
          </cell>
          <cell r="AE283">
            <v>0</v>
          </cell>
          <cell r="AF283" t="str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1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2</v>
          </cell>
          <cell r="AY283">
            <v>1</v>
          </cell>
          <cell r="AZ283">
            <v>1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20</v>
          </cell>
          <cell r="BF283" t="str">
            <v>from_snow_footguards</v>
          </cell>
          <cell r="BG283">
            <v>0</v>
          </cell>
          <cell r="BH283">
            <v>0</v>
          </cell>
          <cell r="BI283">
            <v>1</v>
          </cell>
          <cell r="BJ283" t="str">
            <v/>
          </cell>
        </row>
        <row r="284">
          <cell r="A284">
            <v>1330026</v>
          </cell>
          <cell r="B284" t="str">
            <v>cfg_item_name_1330026</v>
          </cell>
          <cell r="C284" t="str">
            <v>bag.18</v>
          </cell>
        </row>
        <row r="284">
          <cell r="E284">
            <v>0</v>
          </cell>
          <cell r="F284">
            <v>0</v>
          </cell>
          <cell r="G284">
            <v>0</v>
          </cell>
        </row>
        <row r="284">
          <cell r="I284">
            <v>0</v>
          </cell>
        </row>
        <row r="284">
          <cell r="L284">
            <v>0</v>
          </cell>
          <cell r="M284">
            <v>0</v>
          </cell>
        </row>
        <row r="284">
          <cell r="O284" t="str">
            <v/>
          </cell>
          <cell r="P284">
            <v>0.4</v>
          </cell>
          <cell r="Q284">
            <v>19</v>
          </cell>
          <cell r="R284">
            <v>2</v>
          </cell>
          <cell r="S284">
            <v>4</v>
          </cell>
          <cell r="T284">
            <v>2</v>
          </cell>
          <cell r="U284">
            <v>504</v>
          </cell>
          <cell r="V284">
            <v>0</v>
          </cell>
          <cell r="W284">
            <v>100</v>
          </cell>
          <cell r="X284">
            <v>0</v>
          </cell>
          <cell r="Y284" t="str">
            <v>cfg_itemdes_1330026</v>
          </cell>
        </row>
        <row r="284">
          <cell r="AB284">
            <v>1</v>
          </cell>
          <cell r="AC284">
            <v>0</v>
          </cell>
          <cell r="AD284">
            <v>0</v>
          </cell>
          <cell r="AE284">
            <v>0</v>
          </cell>
          <cell r="AF284" t="str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1</v>
          </cell>
          <cell r="AS284">
            <v>1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2</v>
          </cell>
          <cell r="AY284">
            <v>1</v>
          </cell>
          <cell r="AZ284">
            <v>1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20</v>
          </cell>
          <cell r="BF284" t="str">
            <v>from_snow_hat</v>
          </cell>
          <cell r="BG284">
            <v>0</v>
          </cell>
          <cell r="BH284">
            <v>0</v>
          </cell>
          <cell r="BI284">
            <v>1</v>
          </cell>
          <cell r="BJ284" t="str">
            <v/>
          </cell>
        </row>
        <row r="285">
          <cell r="A285">
            <v>1330027</v>
          </cell>
          <cell r="B285" t="str">
            <v>cfg_item_name_1330027</v>
          </cell>
          <cell r="C285" t="str">
            <v>clothes.15</v>
          </cell>
        </row>
        <row r="285">
          <cell r="E285">
            <v>0</v>
          </cell>
          <cell r="F285">
            <v>0</v>
          </cell>
          <cell r="G285">
            <v>0</v>
          </cell>
        </row>
        <row r="285">
          <cell r="I285">
            <v>0</v>
          </cell>
        </row>
        <row r="285">
          <cell r="L285">
            <v>0</v>
          </cell>
          <cell r="M285">
            <v>0</v>
          </cell>
        </row>
        <row r="285">
          <cell r="O285" t="str">
            <v/>
          </cell>
          <cell r="P285">
            <v>0.4</v>
          </cell>
          <cell r="Q285">
            <v>20</v>
          </cell>
          <cell r="R285">
            <v>2</v>
          </cell>
          <cell r="S285">
            <v>4</v>
          </cell>
          <cell r="T285">
            <v>2</v>
          </cell>
          <cell r="U285">
            <v>501</v>
          </cell>
          <cell r="V285">
            <v>0</v>
          </cell>
          <cell r="W285">
            <v>100</v>
          </cell>
          <cell r="X285">
            <v>0</v>
          </cell>
          <cell r="Y285" t="str">
            <v>cfg_itemdes_1330027</v>
          </cell>
        </row>
        <row r="285">
          <cell r="AB285">
            <v>1</v>
          </cell>
          <cell r="AC285">
            <v>0</v>
          </cell>
          <cell r="AD285">
            <v>0</v>
          </cell>
          <cell r="AE285">
            <v>0</v>
          </cell>
          <cell r="AF285" t="str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1</v>
          </cell>
          <cell r="AS285">
            <v>1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2</v>
          </cell>
          <cell r="AY285">
            <v>1</v>
          </cell>
          <cell r="AZ285">
            <v>1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20</v>
          </cell>
          <cell r="BF285" t="str">
            <v>from_snow_leather</v>
          </cell>
          <cell r="BG285">
            <v>0</v>
          </cell>
          <cell r="BH285">
            <v>0</v>
          </cell>
          <cell r="BI285">
            <v>1</v>
          </cell>
          <cell r="BJ285" t="str">
            <v/>
          </cell>
        </row>
        <row r="286">
          <cell r="A286">
            <v>1330028</v>
          </cell>
          <cell r="B286" t="str">
            <v>cfg_item_name_1330028</v>
          </cell>
          <cell r="C286" t="str">
            <v>book.15</v>
          </cell>
        </row>
        <row r="286">
          <cell r="E286">
            <v>0</v>
          </cell>
          <cell r="F286">
            <v>0</v>
          </cell>
          <cell r="G286">
            <v>0</v>
          </cell>
        </row>
        <row r="286">
          <cell r="I286">
            <v>0</v>
          </cell>
        </row>
        <row r="286">
          <cell r="L286">
            <v>0</v>
          </cell>
          <cell r="M286">
            <v>0</v>
          </cell>
        </row>
        <row r="286">
          <cell r="O286" t="str">
            <v/>
          </cell>
          <cell r="P286">
            <v>0.4</v>
          </cell>
          <cell r="Q286">
            <v>17</v>
          </cell>
          <cell r="R286">
            <v>2</v>
          </cell>
          <cell r="S286">
            <v>4</v>
          </cell>
          <cell r="T286">
            <v>2</v>
          </cell>
          <cell r="U286">
            <v>502</v>
          </cell>
          <cell r="V286">
            <v>0</v>
          </cell>
          <cell r="W286">
            <v>100</v>
          </cell>
          <cell r="X286">
            <v>0</v>
          </cell>
          <cell r="Y286" t="str">
            <v>cfg_itemdes_1330028</v>
          </cell>
        </row>
        <row r="286">
          <cell r="AB286">
            <v>1</v>
          </cell>
          <cell r="AC286">
            <v>0</v>
          </cell>
          <cell r="AD286">
            <v>0</v>
          </cell>
          <cell r="AE286">
            <v>0</v>
          </cell>
          <cell r="AF286" t="str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1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2</v>
          </cell>
          <cell r="AY286">
            <v>1</v>
          </cell>
          <cell r="AZ286">
            <v>1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20</v>
          </cell>
          <cell r="BF286" t="str">
            <v>from_snow_pants</v>
          </cell>
          <cell r="BG286">
            <v>0</v>
          </cell>
          <cell r="BH286">
            <v>0</v>
          </cell>
          <cell r="BI286">
            <v>1</v>
          </cell>
          <cell r="BJ286" t="str">
            <v/>
          </cell>
        </row>
        <row r="287">
          <cell r="A287">
            <v>1330029</v>
          </cell>
          <cell r="B287" t="str">
            <v>cfg_item_name_1330029</v>
          </cell>
          <cell r="C287" t="str">
            <v>jade.15</v>
          </cell>
        </row>
        <row r="287">
          <cell r="E287">
            <v>0</v>
          </cell>
          <cell r="F287">
            <v>0</v>
          </cell>
          <cell r="G287">
            <v>0</v>
          </cell>
        </row>
        <row r="287">
          <cell r="I287">
            <v>0</v>
          </cell>
        </row>
        <row r="287">
          <cell r="L287">
            <v>0</v>
          </cell>
          <cell r="M287">
            <v>0</v>
          </cell>
        </row>
        <row r="287">
          <cell r="O287" t="str">
            <v/>
          </cell>
          <cell r="P287">
            <v>0.4</v>
          </cell>
          <cell r="Q287">
            <v>18</v>
          </cell>
          <cell r="R287">
            <v>2</v>
          </cell>
          <cell r="S287">
            <v>4</v>
          </cell>
          <cell r="T287">
            <v>2</v>
          </cell>
          <cell r="U287">
            <v>503</v>
          </cell>
          <cell r="V287">
            <v>0</v>
          </cell>
          <cell r="W287">
            <v>100</v>
          </cell>
          <cell r="X287">
            <v>0</v>
          </cell>
          <cell r="Y287" t="str">
            <v>cfg_itemdes_1330029</v>
          </cell>
        </row>
        <row r="287">
          <cell r="AB287">
            <v>1</v>
          </cell>
          <cell r="AC287">
            <v>0</v>
          </cell>
          <cell r="AD287">
            <v>0</v>
          </cell>
          <cell r="AE287">
            <v>0</v>
          </cell>
          <cell r="AF287" t="str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1</v>
          </cell>
          <cell r="AS287">
            <v>1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2</v>
          </cell>
          <cell r="AY287">
            <v>1</v>
          </cell>
          <cell r="AZ287">
            <v>1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20</v>
          </cell>
          <cell r="BF287" t="str">
            <v>from_snow_boots</v>
          </cell>
          <cell r="BG287">
            <v>0</v>
          </cell>
          <cell r="BH287">
            <v>0</v>
          </cell>
          <cell r="BI287">
            <v>1</v>
          </cell>
          <cell r="BJ287" t="str">
            <v/>
          </cell>
        </row>
        <row r="288">
          <cell r="A288">
            <v>1330030</v>
          </cell>
          <cell r="B288" t="str">
            <v>cfg_item_name_1330030</v>
          </cell>
          <cell r="C288" t="str">
            <v>bag.19</v>
          </cell>
        </row>
        <row r="288">
          <cell r="E288">
            <v>0</v>
          </cell>
          <cell r="F288">
            <v>0</v>
          </cell>
          <cell r="G288">
            <v>0</v>
          </cell>
        </row>
        <row r="288">
          <cell r="I288">
            <v>0</v>
          </cell>
        </row>
        <row r="288">
          <cell r="L288">
            <v>0</v>
          </cell>
          <cell r="M288">
            <v>0</v>
          </cell>
        </row>
        <row r="288">
          <cell r="O288" t="str">
            <v/>
          </cell>
          <cell r="P288">
            <v>0.4</v>
          </cell>
          <cell r="Q288">
            <v>19</v>
          </cell>
          <cell r="R288">
            <v>2</v>
          </cell>
          <cell r="S288">
            <v>4</v>
          </cell>
          <cell r="T288">
            <v>2</v>
          </cell>
          <cell r="U288">
            <v>504</v>
          </cell>
          <cell r="V288">
            <v>0</v>
          </cell>
          <cell r="W288">
            <v>100</v>
          </cell>
          <cell r="X288">
            <v>0</v>
          </cell>
          <cell r="Y288" t="str">
            <v>cfg_itemdes_1330030</v>
          </cell>
        </row>
        <row r="288">
          <cell r="AB288">
            <v>1</v>
          </cell>
          <cell r="AC288">
            <v>0</v>
          </cell>
          <cell r="AD288">
            <v>0</v>
          </cell>
          <cell r="AE288">
            <v>0</v>
          </cell>
          <cell r="AF288" t="str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1</v>
          </cell>
          <cell r="AS288">
            <v>1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2</v>
          </cell>
          <cell r="AY288">
            <v>1</v>
          </cell>
          <cell r="AZ288">
            <v>1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20</v>
          </cell>
          <cell r="BF288" t="str">
            <v>from_snow_cap</v>
          </cell>
          <cell r="BG288">
            <v>0</v>
          </cell>
          <cell r="BH288">
            <v>0</v>
          </cell>
          <cell r="BI288">
            <v>1</v>
          </cell>
          <cell r="BJ288" t="str">
            <v/>
          </cell>
        </row>
        <row r="289">
          <cell r="A289">
            <v>1330031</v>
          </cell>
          <cell r="B289" t="str">
            <v>cfg_item_name_1330031</v>
          </cell>
          <cell r="C289" t="str">
            <v>clothes.16</v>
          </cell>
        </row>
        <row r="289">
          <cell r="E289">
            <v>0</v>
          </cell>
          <cell r="F289">
            <v>0</v>
          </cell>
          <cell r="G289">
            <v>0</v>
          </cell>
        </row>
        <row r="289">
          <cell r="I289">
            <v>0</v>
          </cell>
        </row>
        <row r="289">
          <cell r="L289">
            <v>0</v>
          </cell>
          <cell r="M289">
            <v>0</v>
          </cell>
        </row>
        <row r="289">
          <cell r="O289" t="str">
            <v/>
          </cell>
          <cell r="P289">
            <v>0.4</v>
          </cell>
          <cell r="Q289">
            <v>20</v>
          </cell>
          <cell r="R289">
            <v>2</v>
          </cell>
          <cell r="S289">
            <v>4</v>
          </cell>
          <cell r="T289">
            <v>2</v>
          </cell>
          <cell r="U289">
            <v>501</v>
          </cell>
          <cell r="V289">
            <v>0</v>
          </cell>
          <cell r="W289">
            <v>100</v>
          </cell>
          <cell r="X289">
            <v>0</v>
          </cell>
          <cell r="Y289" t="str">
            <v>cfg_itemdes_1330031</v>
          </cell>
        </row>
        <row r="289">
          <cell r="AB289">
            <v>1</v>
          </cell>
          <cell r="AC289">
            <v>0</v>
          </cell>
          <cell r="AD289">
            <v>0</v>
          </cell>
          <cell r="AE289">
            <v>0</v>
          </cell>
          <cell r="AF289" t="str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1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2</v>
          </cell>
          <cell r="AY289">
            <v>1</v>
          </cell>
          <cell r="AZ289">
            <v>1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20</v>
          </cell>
          <cell r="BF289" t="str">
            <v>from_snow_clothes</v>
          </cell>
          <cell r="BG289">
            <v>0</v>
          </cell>
          <cell r="BH289">
            <v>0</v>
          </cell>
          <cell r="BI289">
            <v>1</v>
          </cell>
          <cell r="BJ289" t="str">
            <v/>
          </cell>
        </row>
        <row r="290">
          <cell r="A290">
            <v>1330032</v>
          </cell>
          <cell r="B290" t="str">
            <v>cfg_item_name_1330032</v>
          </cell>
          <cell r="C290" t="str">
            <v>book.16</v>
          </cell>
        </row>
        <row r="290">
          <cell r="E290">
            <v>0</v>
          </cell>
          <cell r="F290">
            <v>0</v>
          </cell>
          <cell r="G290">
            <v>0</v>
          </cell>
        </row>
        <row r="290">
          <cell r="I290">
            <v>0</v>
          </cell>
        </row>
        <row r="290">
          <cell r="L290">
            <v>0</v>
          </cell>
          <cell r="M290">
            <v>0</v>
          </cell>
        </row>
        <row r="290">
          <cell r="O290" t="str">
            <v/>
          </cell>
          <cell r="P290">
            <v>0.4</v>
          </cell>
          <cell r="Q290">
            <v>17</v>
          </cell>
          <cell r="R290">
            <v>2</v>
          </cell>
          <cell r="S290">
            <v>4</v>
          </cell>
          <cell r="T290">
            <v>2</v>
          </cell>
          <cell r="U290">
            <v>502</v>
          </cell>
          <cell r="V290">
            <v>0</v>
          </cell>
          <cell r="W290">
            <v>100</v>
          </cell>
          <cell r="X290">
            <v>0</v>
          </cell>
          <cell r="Y290" t="str">
            <v>cfg_itemdes_1330032</v>
          </cell>
        </row>
        <row r="290">
          <cell r="AB290">
            <v>1</v>
          </cell>
          <cell r="AC290">
            <v>0</v>
          </cell>
          <cell r="AD290">
            <v>0</v>
          </cell>
          <cell r="AE290">
            <v>0</v>
          </cell>
          <cell r="AF290" t="str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1</v>
          </cell>
          <cell r="AS290">
            <v>1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2</v>
          </cell>
          <cell r="AY290">
            <v>1</v>
          </cell>
          <cell r="AZ290">
            <v>1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20</v>
          </cell>
          <cell r="BF290" t="str">
            <v>from_snow_trousers</v>
          </cell>
          <cell r="BG290">
            <v>0</v>
          </cell>
          <cell r="BH290">
            <v>0</v>
          </cell>
          <cell r="BI290">
            <v>1</v>
          </cell>
          <cell r="BJ290" t="str">
            <v/>
          </cell>
        </row>
        <row r="291">
          <cell r="A291">
            <v>1330033</v>
          </cell>
          <cell r="B291" t="str">
            <v>cfg_item_name_1330033</v>
          </cell>
          <cell r="C291" t="str">
            <v>jade.16</v>
          </cell>
        </row>
        <row r="291">
          <cell r="E291">
            <v>0</v>
          </cell>
          <cell r="F291">
            <v>0</v>
          </cell>
          <cell r="G291">
            <v>0</v>
          </cell>
        </row>
        <row r="291">
          <cell r="I291">
            <v>0</v>
          </cell>
        </row>
        <row r="291">
          <cell r="L291">
            <v>0</v>
          </cell>
          <cell r="M291">
            <v>0</v>
          </cell>
        </row>
        <row r="291">
          <cell r="O291" t="str">
            <v/>
          </cell>
          <cell r="P291">
            <v>0.4</v>
          </cell>
          <cell r="Q291">
            <v>18</v>
          </cell>
          <cell r="R291">
            <v>2</v>
          </cell>
          <cell r="S291">
            <v>4</v>
          </cell>
          <cell r="T291">
            <v>2</v>
          </cell>
          <cell r="U291">
            <v>503</v>
          </cell>
          <cell r="V291">
            <v>0</v>
          </cell>
          <cell r="W291">
            <v>100</v>
          </cell>
          <cell r="X291">
            <v>0</v>
          </cell>
          <cell r="Y291" t="str">
            <v>cfg_itemdes_1330033</v>
          </cell>
        </row>
        <row r="291">
          <cell r="AB291">
            <v>1</v>
          </cell>
          <cell r="AC291">
            <v>0</v>
          </cell>
          <cell r="AD291">
            <v>0</v>
          </cell>
          <cell r="AE291">
            <v>0</v>
          </cell>
          <cell r="AF291" t="str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1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2</v>
          </cell>
          <cell r="AY291">
            <v>1</v>
          </cell>
          <cell r="AZ291">
            <v>1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20</v>
          </cell>
          <cell r="BF291" t="str">
            <v>from_snow_shoes</v>
          </cell>
          <cell r="BG291">
            <v>0</v>
          </cell>
          <cell r="BH291">
            <v>0</v>
          </cell>
          <cell r="BI291">
            <v>1</v>
          </cell>
          <cell r="BJ291" t="str">
            <v/>
          </cell>
        </row>
        <row r="292">
          <cell r="A292">
            <v>1330034</v>
          </cell>
          <cell r="B292" t="str">
            <v>cfg_item_name_1330034</v>
          </cell>
          <cell r="C292" t="str">
            <v>bag.20</v>
          </cell>
        </row>
        <row r="292">
          <cell r="E292">
            <v>0</v>
          </cell>
          <cell r="F292">
            <v>0</v>
          </cell>
          <cell r="G292">
            <v>0</v>
          </cell>
        </row>
        <row r="292">
          <cell r="I292">
            <v>0</v>
          </cell>
        </row>
        <row r="292">
          <cell r="L292">
            <v>0</v>
          </cell>
          <cell r="M292">
            <v>0</v>
          </cell>
        </row>
        <row r="292">
          <cell r="O292" t="str">
            <v/>
          </cell>
          <cell r="P292">
            <v>0.4</v>
          </cell>
          <cell r="Q292">
            <v>24</v>
          </cell>
          <cell r="R292">
            <v>2</v>
          </cell>
          <cell r="S292">
            <v>4</v>
          </cell>
          <cell r="T292">
            <v>2</v>
          </cell>
          <cell r="U292">
            <v>504</v>
          </cell>
          <cell r="V292">
            <v>0</v>
          </cell>
          <cell r="W292">
            <v>100</v>
          </cell>
          <cell r="X292">
            <v>0</v>
          </cell>
          <cell r="Y292" t="str">
            <v>cfg_itemdes_1330034</v>
          </cell>
        </row>
        <row r="292">
          <cell r="AB292">
            <v>1</v>
          </cell>
          <cell r="AC292">
            <v>0</v>
          </cell>
          <cell r="AD292">
            <v>0</v>
          </cell>
          <cell r="AE292">
            <v>0</v>
          </cell>
          <cell r="AF292" t="str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1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2</v>
          </cell>
          <cell r="AY292">
            <v>1</v>
          </cell>
          <cell r="AZ292">
            <v>1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20</v>
          </cell>
          <cell r="BF292" t="str">
            <v>from_lizard_hat</v>
          </cell>
          <cell r="BG292">
            <v>0</v>
          </cell>
          <cell r="BH292">
            <v>0</v>
          </cell>
          <cell r="BI292">
            <v>1</v>
          </cell>
          <cell r="BJ292" t="str">
            <v/>
          </cell>
        </row>
        <row r="293">
          <cell r="A293">
            <v>1330035</v>
          </cell>
          <cell r="B293" t="str">
            <v>cfg_item_name_1330035</v>
          </cell>
          <cell r="C293" t="str">
            <v>shawl.14</v>
          </cell>
        </row>
        <row r="293">
          <cell r="E293">
            <v>0</v>
          </cell>
          <cell r="F293">
            <v>0</v>
          </cell>
          <cell r="G293">
            <v>0</v>
          </cell>
        </row>
        <row r="293">
          <cell r="I293">
            <v>0</v>
          </cell>
        </row>
        <row r="293">
          <cell r="L293">
            <v>0</v>
          </cell>
          <cell r="M293">
            <v>0</v>
          </cell>
        </row>
        <row r="293">
          <cell r="O293" t="str">
            <v/>
          </cell>
          <cell r="P293">
            <v>0.4</v>
          </cell>
          <cell r="Q293">
            <v>21</v>
          </cell>
          <cell r="R293">
            <v>2</v>
          </cell>
          <cell r="S293">
            <v>4</v>
          </cell>
          <cell r="T293">
            <v>2</v>
          </cell>
          <cell r="U293">
            <v>505</v>
          </cell>
          <cell r="V293">
            <v>0</v>
          </cell>
          <cell r="W293">
            <v>100</v>
          </cell>
          <cell r="X293">
            <v>0</v>
          </cell>
          <cell r="Y293" t="str">
            <v>cfg_itemdes_1330035</v>
          </cell>
        </row>
        <row r="293">
          <cell r="AB293">
            <v>1</v>
          </cell>
          <cell r="AC293">
            <v>0</v>
          </cell>
          <cell r="AD293">
            <v>0</v>
          </cell>
          <cell r="AE293">
            <v>0</v>
          </cell>
          <cell r="AF293" t="str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1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2</v>
          </cell>
          <cell r="AY293">
            <v>1</v>
          </cell>
          <cell r="AZ293">
            <v>1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20</v>
          </cell>
          <cell r="BF293" t="str">
            <v>from_bugs_cape</v>
          </cell>
          <cell r="BG293">
            <v>0</v>
          </cell>
          <cell r="BH293">
            <v>0</v>
          </cell>
          <cell r="BI293">
            <v>1</v>
          </cell>
          <cell r="BJ293" t="str">
            <v/>
          </cell>
        </row>
        <row r="294">
          <cell r="A294">
            <v>1330036</v>
          </cell>
          <cell r="B294" t="str">
            <v>cfg_item_name_1330036</v>
          </cell>
          <cell r="C294" t="str">
            <v>soul.14</v>
          </cell>
        </row>
        <row r="294">
          <cell r="E294">
            <v>5</v>
          </cell>
          <cell r="F294">
            <v>0</v>
          </cell>
          <cell r="G294">
            <v>0</v>
          </cell>
        </row>
        <row r="294">
          <cell r="I294">
            <v>0</v>
          </cell>
        </row>
        <row r="294">
          <cell r="L294">
            <v>0</v>
          </cell>
          <cell r="M294">
            <v>0</v>
          </cell>
        </row>
        <row r="294">
          <cell r="O294">
            <v>14</v>
          </cell>
          <cell r="P294">
            <v>0.4</v>
          </cell>
          <cell r="Q294">
            <v>21</v>
          </cell>
          <cell r="R294">
            <v>2</v>
          </cell>
          <cell r="S294">
            <v>4</v>
          </cell>
          <cell r="T294">
            <v>2</v>
          </cell>
          <cell r="U294">
            <v>506</v>
          </cell>
          <cell r="V294">
            <v>0</v>
          </cell>
          <cell r="W294">
            <v>100</v>
          </cell>
          <cell r="X294">
            <v>0</v>
          </cell>
          <cell r="Y294" t="str">
            <v>cfg_itemdes_1330036</v>
          </cell>
        </row>
        <row r="294">
          <cell r="AB294">
            <v>1</v>
          </cell>
          <cell r="AC294">
            <v>0</v>
          </cell>
          <cell r="AD294">
            <v>0</v>
          </cell>
          <cell r="AE294">
            <v>0</v>
          </cell>
          <cell r="AF294" t="str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1</v>
          </cell>
          <cell r="AS294">
            <v>1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2</v>
          </cell>
          <cell r="AY294">
            <v>1</v>
          </cell>
          <cell r="AZ294">
            <v>1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20</v>
          </cell>
          <cell r="BF294" t="str">
            <v>from_silk_bracers</v>
          </cell>
          <cell r="BG294">
            <v>0</v>
          </cell>
          <cell r="BH294">
            <v>0</v>
          </cell>
          <cell r="BI294">
            <v>1</v>
          </cell>
          <cell r="BJ294">
            <v>14</v>
          </cell>
        </row>
        <row r="295">
          <cell r="A295">
            <v>1330037</v>
          </cell>
          <cell r="B295" t="str">
            <v>cfg_item_name_1330037</v>
          </cell>
          <cell r="C295" t="str">
            <v>bag.21</v>
          </cell>
        </row>
        <row r="295">
          <cell r="E295">
            <v>0</v>
          </cell>
          <cell r="F295">
            <v>0</v>
          </cell>
          <cell r="G295">
            <v>0</v>
          </cell>
        </row>
        <row r="295">
          <cell r="I295">
            <v>0</v>
          </cell>
        </row>
        <row r="295">
          <cell r="L295">
            <v>0</v>
          </cell>
          <cell r="M295">
            <v>0</v>
          </cell>
        </row>
        <row r="295">
          <cell r="O295" t="str">
            <v/>
          </cell>
          <cell r="P295">
            <v>0.4</v>
          </cell>
          <cell r="Q295">
            <v>24</v>
          </cell>
          <cell r="R295">
            <v>2</v>
          </cell>
          <cell r="S295">
            <v>4</v>
          </cell>
          <cell r="T295">
            <v>2</v>
          </cell>
          <cell r="U295">
            <v>504</v>
          </cell>
          <cell r="V295">
            <v>0</v>
          </cell>
          <cell r="W295">
            <v>100</v>
          </cell>
          <cell r="X295">
            <v>0</v>
          </cell>
          <cell r="Y295" t="str">
            <v>cfg_itemdes_1330037</v>
          </cell>
        </row>
        <row r="295">
          <cell r="AB295">
            <v>1</v>
          </cell>
          <cell r="AC295">
            <v>0</v>
          </cell>
          <cell r="AD295">
            <v>0</v>
          </cell>
          <cell r="AE295">
            <v>0</v>
          </cell>
          <cell r="AF295" t="str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1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2</v>
          </cell>
          <cell r="AY295">
            <v>1</v>
          </cell>
          <cell r="AZ295">
            <v>1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20</v>
          </cell>
          <cell r="BF295" t="str">
            <v>from_barren_helmet</v>
          </cell>
          <cell r="BG295">
            <v>0</v>
          </cell>
          <cell r="BH295">
            <v>0</v>
          </cell>
          <cell r="BI295">
            <v>1</v>
          </cell>
          <cell r="BJ295" t="str">
            <v/>
          </cell>
        </row>
        <row r="296">
          <cell r="A296">
            <v>1330038</v>
          </cell>
          <cell r="B296" t="str">
            <v>cfg_item_name_1330038</v>
          </cell>
          <cell r="C296" t="str">
            <v>clothes.17</v>
          </cell>
        </row>
        <row r="296">
          <cell r="E296">
            <v>0</v>
          </cell>
          <cell r="F296">
            <v>0</v>
          </cell>
          <cell r="G296">
            <v>0</v>
          </cell>
        </row>
        <row r="296">
          <cell r="I296">
            <v>0</v>
          </cell>
        </row>
        <row r="296">
          <cell r="L296">
            <v>0</v>
          </cell>
          <cell r="M296">
            <v>0</v>
          </cell>
        </row>
        <row r="296">
          <cell r="O296" t="str">
            <v/>
          </cell>
          <cell r="P296">
            <v>0.4</v>
          </cell>
          <cell r="Q296">
            <v>25</v>
          </cell>
          <cell r="R296">
            <v>2</v>
          </cell>
          <cell r="S296">
            <v>4</v>
          </cell>
          <cell r="T296">
            <v>2</v>
          </cell>
          <cell r="U296">
            <v>501</v>
          </cell>
          <cell r="V296">
            <v>0</v>
          </cell>
          <cell r="W296">
            <v>100</v>
          </cell>
          <cell r="X296">
            <v>0</v>
          </cell>
          <cell r="Y296" t="str">
            <v>cfg_itemdes_1330038</v>
          </cell>
        </row>
        <row r="296">
          <cell r="AB296">
            <v>1</v>
          </cell>
          <cell r="AC296">
            <v>0</v>
          </cell>
          <cell r="AD296">
            <v>0</v>
          </cell>
          <cell r="AE296">
            <v>0</v>
          </cell>
          <cell r="AF296" t="str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1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2</v>
          </cell>
          <cell r="AY296">
            <v>1</v>
          </cell>
          <cell r="AZ296">
            <v>1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20</v>
          </cell>
          <cell r="BF296" t="str">
            <v>from_barren_armor</v>
          </cell>
          <cell r="BG296">
            <v>0</v>
          </cell>
          <cell r="BH296">
            <v>0</v>
          </cell>
          <cell r="BI296">
            <v>1</v>
          </cell>
          <cell r="BJ296" t="str">
            <v/>
          </cell>
        </row>
        <row r="297">
          <cell r="A297">
            <v>1330039</v>
          </cell>
          <cell r="B297" t="str">
            <v>cfg_item_name_1330039</v>
          </cell>
          <cell r="C297" t="str">
            <v>book.17</v>
          </cell>
        </row>
        <row r="297">
          <cell r="E297">
            <v>0</v>
          </cell>
          <cell r="F297">
            <v>0</v>
          </cell>
          <cell r="G297">
            <v>0</v>
          </cell>
        </row>
        <row r="297">
          <cell r="I297">
            <v>0</v>
          </cell>
        </row>
        <row r="297">
          <cell r="L297">
            <v>0</v>
          </cell>
          <cell r="M297">
            <v>0</v>
          </cell>
        </row>
        <row r="297">
          <cell r="O297" t="str">
            <v/>
          </cell>
          <cell r="P297">
            <v>0.4</v>
          </cell>
          <cell r="Q297">
            <v>22</v>
          </cell>
          <cell r="R297">
            <v>2</v>
          </cell>
          <cell r="S297">
            <v>4</v>
          </cell>
          <cell r="T297">
            <v>2</v>
          </cell>
          <cell r="U297">
            <v>502</v>
          </cell>
          <cell r="V297">
            <v>0</v>
          </cell>
          <cell r="W297">
            <v>100</v>
          </cell>
          <cell r="X297">
            <v>0</v>
          </cell>
          <cell r="Y297" t="str">
            <v>cfg_itemdes_1330039</v>
          </cell>
        </row>
        <row r="297">
          <cell r="AB297">
            <v>1</v>
          </cell>
          <cell r="AC297">
            <v>0</v>
          </cell>
          <cell r="AD297">
            <v>0</v>
          </cell>
          <cell r="AE297">
            <v>0</v>
          </cell>
          <cell r="AF297" t="str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1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2</v>
          </cell>
          <cell r="AY297">
            <v>1</v>
          </cell>
          <cell r="AZ297">
            <v>1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20</v>
          </cell>
          <cell r="BF297" t="str">
            <v>from_barren_legguards</v>
          </cell>
          <cell r="BG297">
            <v>0</v>
          </cell>
          <cell r="BH297">
            <v>0</v>
          </cell>
          <cell r="BI297">
            <v>1</v>
          </cell>
          <cell r="BJ297" t="str">
            <v/>
          </cell>
        </row>
        <row r="298">
          <cell r="A298">
            <v>1330040</v>
          </cell>
          <cell r="B298" t="str">
            <v>cfg_item_name_1330040</v>
          </cell>
          <cell r="C298" t="str">
            <v>jade.17</v>
          </cell>
        </row>
        <row r="298">
          <cell r="E298">
            <v>0</v>
          </cell>
          <cell r="F298">
            <v>0</v>
          </cell>
          <cell r="G298">
            <v>0</v>
          </cell>
        </row>
        <row r="298">
          <cell r="I298">
            <v>0</v>
          </cell>
        </row>
        <row r="298">
          <cell r="L298">
            <v>0</v>
          </cell>
          <cell r="M298">
            <v>0</v>
          </cell>
        </row>
        <row r="298">
          <cell r="O298" t="str">
            <v/>
          </cell>
          <cell r="P298">
            <v>0.4</v>
          </cell>
          <cell r="Q298">
            <v>23</v>
          </cell>
          <cell r="R298">
            <v>2</v>
          </cell>
          <cell r="S298">
            <v>4</v>
          </cell>
          <cell r="T298">
            <v>2</v>
          </cell>
          <cell r="U298">
            <v>503</v>
          </cell>
          <cell r="V298">
            <v>0</v>
          </cell>
          <cell r="W298">
            <v>100</v>
          </cell>
          <cell r="X298">
            <v>0</v>
          </cell>
          <cell r="Y298" t="str">
            <v>cfg_itemdes_1330040</v>
          </cell>
        </row>
        <row r="298">
          <cell r="AB298">
            <v>1</v>
          </cell>
          <cell r="AC298">
            <v>0</v>
          </cell>
          <cell r="AD298">
            <v>0</v>
          </cell>
          <cell r="AE298">
            <v>0</v>
          </cell>
          <cell r="AF298" t="str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1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2</v>
          </cell>
          <cell r="AY298">
            <v>1</v>
          </cell>
          <cell r="AZ298">
            <v>1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20</v>
          </cell>
          <cell r="BF298" t="str">
            <v>from_barren_footguards</v>
          </cell>
          <cell r="BG298">
            <v>0</v>
          </cell>
          <cell r="BH298">
            <v>0</v>
          </cell>
          <cell r="BI298">
            <v>1</v>
          </cell>
          <cell r="BJ298" t="str">
            <v/>
          </cell>
        </row>
        <row r="299">
          <cell r="A299">
            <v>1330041</v>
          </cell>
          <cell r="B299" t="str">
            <v>cfg_item_name_1330041</v>
          </cell>
          <cell r="C299" t="str">
            <v>bag.22</v>
          </cell>
        </row>
        <row r="299">
          <cell r="E299">
            <v>0</v>
          </cell>
          <cell r="F299">
            <v>0</v>
          </cell>
          <cell r="G299">
            <v>0</v>
          </cell>
        </row>
        <row r="299">
          <cell r="I299">
            <v>0</v>
          </cell>
        </row>
        <row r="299">
          <cell r="L299">
            <v>0</v>
          </cell>
          <cell r="M299">
            <v>0</v>
          </cell>
        </row>
        <row r="299">
          <cell r="O299" t="str">
            <v/>
          </cell>
          <cell r="P299">
            <v>0.4</v>
          </cell>
          <cell r="Q299">
            <v>24</v>
          </cell>
          <cell r="R299">
            <v>2</v>
          </cell>
          <cell r="S299">
            <v>4</v>
          </cell>
          <cell r="T299">
            <v>2</v>
          </cell>
          <cell r="U299">
            <v>504</v>
          </cell>
          <cell r="V299">
            <v>0</v>
          </cell>
          <cell r="W299">
            <v>100</v>
          </cell>
          <cell r="X299">
            <v>0</v>
          </cell>
          <cell r="Y299" t="str">
            <v>cfg_itemdes_1330041</v>
          </cell>
        </row>
        <row r="299">
          <cell r="AB299">
            <v>1</v>
          </cell>
          <cell r="AC299">
            <v>0</v>
          </cell>
          <cell r="AD299">
            <v>0</v>
          </cell>
          <cell r="AE299">
            <v>0</v>
          </cell>
          <cell r="AF299" t="str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1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2</v>
          </cell>
          <cell r="AY299">
            <v>1</v>
          </cell>
          <cell r="AZ299">
            <v>1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20</v>
          </cell>
          <cell r="BF299" t="str">
            <v>from_barren_hat</v>
          </cell>
          <cell r="BG299">
            <v>0</v>
          </cell>
          <cell r="BH299">
            <v>0</v>
          </cell>
          <cell r="BI299">
            <v>1</v>
          </cell>
          <cell r="BJ299" t="str">
            <v/>
          </cell>
        </row>
        <row r="300">
          <cell r="A300">
            <v>1330042</v>
          </cell>
          <cell r="B300" t="str">
            <v>cfg_item_name_1330042</v>
          </cell>
          <cell r="C300" t="str">
            <v>clothes.18</v>
          </cell>
        </row>
        <row r="300">
          <cell r="E300">
            <v>0</v>
          </cell>
          <cell r="F300">
            <v>0</v>
          </cell>
          <cell r="G300">
            <v>0</v>
          </cell>
        </row>
        <row r="300">
          <cell r="I300">
            <v>0</v>
          </cell>
        </row>
        <row r="300">
          <cell r="L300">
            <v>0</v>
          </cell>
          <cell r="M300">
            <v>0</v>
          </cell>
        </row>
        <row r="300">
          <cell r="O300" t="str">
            <v/>
          </cell>
          <cell r="P300">
            <v>0.4</v>
          </cell>
          <cell r="Q300">
            <v>25</v>
          </cell>
          <cell r="R300">
            <v>2</v>
          </cell>
          <cell r="S300">
            <v>4</v>
          </cell>
          <cell r="T300">
            <v>2</v>
          </cell>
          <cell r="U300">
            <v>501</v>
          </cell>
          <cell r="V300">
            <v>0</v>
          </cell>
          <cell r="W300">
            <v>100</v>
          </cell>
          <cell r="X300">
            <v>0</v>
          </cell>
          <cell r="Y300" t="str">
            <v>cfg_itemdes_1330042</v>
          </cell>
        </row>
        <row r="300">
          <cell r="AB300">
            <v>1</v>
          </cell>
          <cell r="AC300">
            <v>0</v>
          </cell>
          <cell r="AD300">
            <v>0</v>
          </cell>
          <cell r="AE300">
            <v>0</v>
          </cell>
          <cell r="AF300" t="str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1</v>
          </cell>
          <cell r="AS300">
            <v>1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2</v>
          </cell>
          <cell r="AY300">
            <v>1</v>
          </cell>
          <cell r="AZ300">
            <v>1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20</v>
          </cell>
          <cell r="BF300" t="str">
            <v>from_barren_leather</v>
          </cell>
          <cell r="BG300">
            <v>0</v>
          </cell>
          <cell r="BH300">
            <v>0</v>
          </cell>
          <cell r="BI300">
            <v>1</v>
          </cell>
          <cell r="BJ300" t="str">
            <v/>
          </cell>
        </row>
        <row r="301">
          <cell r="A301">
            <v>1330043</v>
          </cell>
          <cell r="B301" t="str">
            <v>cfg_item_name_1330043</v>
          </cell>
          <cell r="C301" t="str">
            <v>book.18</v>
          </cell>
        </row>
        <row r="301">
          <cell r="E301">
            <v>0</v>
          </cell>
          <cell r="F301">
            <v>0</v>
          </cell>
          <cell r="G301">
            <v>0</v>
          </cell>
        </row>
        <row r="301">
          <cell r="I301">
            <v>0</v>
          </cell>
        </row>
        <row r="301">
          <cell r="L301">
            <v>0</v>
          </cell>
          <cell r="M301">
            <v>0</v>
          </cell>
        </row>
        <row r="301">
          <cell r="O301" t="str">
            <v/>
          </cell>
          <cell r="P301">
            <v>0.4</v>
          </cell>
          <cell r="Q301">
            <v>22</v>
          </cell>
          <cell r="R301">
            <v>2</v>
          </cell>
          <cell r="S301">
            <v>4</v>
          </cell>
          <cell r="T301">
            <v>2</v>
          </cell>
          <cell r="U301">
            <v>502</v>
          </cell>
          <cell r="V301">
            <v>0</v>
          </cell>
          <cell r="W301">
            <v>100</v>
          </cell>
          <cell r="X301">
            <v>0</v>
          </cell>
          <cell r="Y301" t="str">
            <v>cfg_itemdes_1330043</v>
          </cell>
        </row>
        <row r="301">
          <cell r="AB301">
            <v>1</v>
          </cell>
          <cell r="AC301">
            <v>0</v>
          </cell>
          <cell r="AD301">
            <v>0</v>
          </cell>
          <cell r="AE301">
            <v>0</v>
          </cell>
          <cell r="AF301" t="str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1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2</v>
          </cell>
          <cell r="AY301">
            <v>1</v>
          </cell>
          <cell r="AZ301">
            <v>1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20</v>
          </cell>
          <cell r="BF301" t="str">
            <v>from_barren_pants</v>
          </cell>
          <cell r="BG301">
            <v>0</v>
          </cell>
          <cell r="BH301">
            <v>0</v>
          </cell>
          <cell r="BI301">
            <v>1</v>
          </cell>
          <cell r="BJ301" t="str">
            <v/>
          </cell>
        </row>
        <row r="302">
          <cell r="A302">
            <v>1330044</v>
          </cell>
          <cell r="B302" t="str">
            <v>cfg_item_name_1330044</v>
          </cell>
          <cell r="C302" t="str">
            <v>jade.18</v>
          </cell>
        </row>
        <row r="302">
          <cell r="E302">
            <v>0</v>
          </cell>
          <cell r="F302">
            <v>0</v>
          </cell>
          <cell r="G302">
            <v>0</v>
          </cell>
        </row>
        <row r="302">
          <cell r="I302">
            <v>0</v>
          </cell>
        </row>
        <row r="302">
          <cell r="L302">
            <v>0</v>
          </cell>
          <cell r="M302">
            <v>0</v>
          </cell>
        </row>
        <row r="302">
          <cell r="O302" t="str">
            <v/>
          </cell>
          <cell r="P302">
            <v>0.4</v>
          </cell>
          <cell r="Q302">
            <v>23</v>
          </cell>
          <cell r="R302">
            <v>2</v>
          </cell>
          <cell r="S302">
            <v>4</v>
          </cell>
          <cell r="T302">
            <v>2</v>
          </cell>
          <cell r="U302">
            <v>503</v>
          </cell>
          <cell r="V302">
            <v>0</v>
          </cell>
          <cell r="W302">
            <v>100</v>
          </cell>
          <cell r="X302">
            <v>0</v>
          </cell>
          <cell r="Y302" t="str">
            <v>cfg_itemdes_1330044</v>
          </cell>
        </row>
        <row r="302">
          <cell r="AB302">
            <v>1</v>
          </cell>
          <cell r="AC302">
            <v>0</v>
          </cell>
          <cell r="AD302">
            <v>0</v>
          </cell>
          <cell r="AE302">
            <v>0</v>
          </cell>
          <cell r="AF302" t="str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1</v>
          </cell>
          <cell r="AS302">
            <v>1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2</v>
          </cell>
          <cell r="AY302">
            <v>1</v>
          </cell>
          <cell r="AZ302">
            <v>1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20</v>
          </cell>
          <cell r="BF302" t="str">
            <v>from_barren_boots</v>
          </cell>
          <cell r="BG302">
            <v>0</v>
          </cell>
          <cell r="BH302">
            <v>0</v>
          </cell>
          <cell r="BI302">
            <v>1</v>
          </cell>
          <cell r="BJ302" t="str">
            <v/>
          </cell>
        </row>
        <row r="303">
          <cell r="A303">
            <v>1330045</v>
          </cell>
          <cell r="B303" t="str">
            <v>cfg_item_name_1330045</v>
          </cell>
          <cell r="C303" t="str">
            <v>bag.23</v>
          </cell>
        </row>
        <row r="303">
          <cell r="E303">
            <v>0</v>
          </cell>
          <cell r="F303">
            <v>0</v>
          </cell>
          <cell r="G303">
            <v>0</v>
          </cell>
        </row>
        <row r="303">
          <cell r="I303">
            <v>0</v>
          </cell>
        </row>
        <row r="303">
          <cell r="L303">
            <v>0</v>
          </cell>
          <cell r="M303">
            <v>0</v>
          </cell>
        </row>
        <row r="303">
          <cell r="O303" t="str">
            <v/>
          </cell>
          <cell r="P303">
            <v>0.4</v>
          </cell>
          <cell r="Q303">
            <v>24</v>
          </cell>
          <cell r="R303">
            <v>2</v>
          </cell>
          <cell r="S303">
            <v>4</v>
          </cell>
          <cell r="T303">
            <v>2</v>
          </cell>
          <cell r="U303">
            <v>504</v>
          </cell>
          <cell r="V303">
            <v>0</v>
          </cell>
          <cell r="W303">
            <v>100</v>
          </cell>
          <cell r="X303">
            <v>0</v>
          </cell>
          <cell r="Y303" t="str">
            <v>cfg_itemdes_1330045</v>
          </cell>
        </row>
        <row r="303">
          <cell r="AB303">
            <v>1</v>
          </cell>
          <cell r="AC303">
            <v>0</v>
          </cell>
          <cell r="AD303">
            <v>0</v>
          </cell>
          <cell r="AE303">
            <v>0</v>
          </cell>
          <cell r="AF303" t="str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1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2</v>
          </cell>
          <cell r="AY303">
            <v>1</v>
          </cell>
          <cell r="AZ303">
            <v>1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20</v>
          </cell>
          <cell r="BF303" t="str">
            <v>from_barren_cap</v>
          </cell>
          <cell r="BG303">
            <v>0</v>
          </cell>
          <cell r="BH303">
            <v>0</v>
          </cell>
          <cell r="BI303">
            <v>1</v>
          </cell>
          <cell r="BJ303" t="str">
            <v/>
          </cell>
        </row>
        <row r="304">
          <cell r="A304">
            <v>1330046</v>
          </cell>
          <cell r="B304" t="str">
            <v>cfg_item_name_1330046</v>
          </cell>
          <cell r="C304" t="str">
            <v>clothes.19</v>
          </cell>
        </row>
        <row r="304">
          <cell r="E304">
            <v>0</v>
          </cell>
          <cell r="F304">
            <v>0</v>
          </cell>
          <cell r="G304">
            <v>0</v>
          </cell>
        </row>
        <row r="304">
          <cell r="I304">
            <v>0</v>
          </cell>
        </row>
        <row r="304">
          <cell r="L304">
            <v>0</v>
          </cell>
          <cell r="M304">
            <v>0</v>
          </cell>
        </row>
        <row r="304">
          <cell r="O304" t="str">
            <v/>
          </cell>
          <cell r="P304">
            <v>0.4</v>
          </cell>
          <cell r="Q304">
            <v>25</v>
          </cell>
          <cell r="R304">
            <v>2</v>
          </cell>
          <cell r="S304">
            <v>4</v>
          </cell>
          <cell r="T304">
            <v>2</v>
          </cell>
          <cell r="U304">
            <v>501</v>
          </cell>
          <cell r="V304">
            <v>0</v>
          </cell>
          <cell r="W304">
            <v>100</v>
          </cell>
          <cell r="X304">
            <v>0</v>
          </cell>
          <cell r="Y304" t="str">
            <v>cfg_itemdes_1330046</v>
          </cell>
        </row>
        <row r="304">
          <cell r="AB304">
            <v>1</v>
          </cell>
          <cell r="AC304">
            <v>0</v>
          </cell>
          <cell r="AD304">
            <v>0</v>
          </cell>
          <cell r="AE304">
            <v>0</v>
          </cell>
          <cell r="AF304" t="str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1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2</v>
          </cell>
          <cell r="AY304">
            <v>1</v>
          </cell>
          <cell r="AZ304">
            <v>1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20</v>
          </cell>
          <cell r="BF304" t="str">
            <v>from_barren_clothes</v>
          </cell>
          <cell r="BG304">
            <v>0</v>
          </cell>
          <cell r="BH304">
            <v>0</v>
          </cell>
          <cell r="BI304">
            <v>1</v>
          </cell>
          <cell r="BJ304" t="str">
            <v/>
          </cell>
        </row>
        <row r="305">
          <cell r="A305">
            <v>1330047</v>
          </cell>
          <cell r="B305" t="str">
            <v>cfg_item_name_1330047</v>
          </cell>
          <cell r="C305" t="str">
            <v>book.19</v>
          </cell>
        </row>
        <row r="305">
          <cell r="E305">
            <v>0</v>
          </cell>
          <cell r="F305">
            <v>0</v>
          </cell>
          <cell r="G305">
            <v>0</v>
          </cell>
        </row>
        <row r="305">
          <cell r="I305">
            <v>0</v>
          </cell>
        </row>
        <row r="305">
          <cell r="L305">
            <v>0</v>
          </cell>
          <cell r="M305">
            <v>0</v>
          </cell>
        </row>
        <row r="305">
          <cell r="O305" t="str">
            <v/>
          </cell>
          <cell r="P305">
            <v>0.4</v>
          </cell>
          <cell r="Q305">
            <v>22</v>
          </cell>
          <cell r="R305">
            <v>2</v>
          </cell>
          <cell r="S305">
            <v>4</v>
          </cell>
          <cell r="T305">
            <v>2</v>
          </cell>
          <cell r="U305">
            <v>502</v>
          </cell>
          <cell r="V305">
            <v>0</v>
          </cell>
          <cell r="W305">
            <v>100</v>
          </cell>
          <cell r="X305">
            <v>0</v>
          </cell>
          <cell r="Y305" t="str">
            <v>cfg_itemdes_1330047</v>
          </cell>
        </row>
        <row r="305">
          <cell r="AB305">
            <v>1</v>
          </cell>
          <cell r="AC305">
            <v>0</v>
          </cell>
          <cell r="AD305">
            <v>0</v>
          </cell>
          <cell r="AE305">
            <v>0</v>
          </cell>
          <cell r="AF305" t="str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1</v>
          </cell>
          <cell r="AS305">
            <v>1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2</v>
          </cell>
          <cell r="AY305">
            <v>1</v>
          </cell>
          <cell r="AZ305">
            <v>1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20</v>
          </cell>
          <cell r="BF305" t="str">
            <v>from_barren_trousers</v>
          </cell>
          <cell r="BG305">
            <v>0</v>
          </cell>
          <cell r="BH305">
            <v>0</v>
          </cell>
          <cell r="BI305">
            <v>1</v>
          </cell>
          <cell r="BJ305" t="str">
            <v/>
          </cell>
        </row>
        <row r="306">
          <cell r="A306">
            <v>1330048</v>
          </cell>
          <cell r="B306" t="str">
            <v>cfg_item_name_1330048</v>
          </cell>
          <cell r="C306" t="str">
            <v>jade.19</v>
          </cell>
        </row>
        <row r="306">
          <cell r="E306">
            <v>0</v>
          </cell>
          <cell r="F306">
            <v>0</v>
          </cell>
          <cell r="G306">
            <v>0</v>
          </cell>
        </row>
        <row r="306">
          <cell r="I306">
            <v>0</v>
          </cell>
        </row>
        <row r="306">
          <cell r="L306">
            <v>0</v>
          </cell>
          <cell r="M306">
            <v>0</v>
          </cell>
        </row>
        <row r="306">
          <cell r="O306" t="str">
            <v/>
          </cell>
          <cell r="P306">
            <v>0.4</v>
          </cell>
          <cell r="Q306">
            <v>23</v>
          </cell>
          <cell r="R306">
            <v>2</v>
          </cell>
          <cell r="S306">
            <v>4</v>
          </cell>
          <cell r="T306">
            <v>2</v>
          </cell>
          <cell r="U306">
            <v>503</v>
          </cell>
          <cell r="V306">
            <v>0</v>
          </cell>
          <cell r="W306">
            <v>100</v>
          </cell>
          <cell r="X306">
            <v>0</v>
          </cell>
          <cell r="Y306" t="str">
            <v>cfg_itemdes_1330048</v>
          </cell>
        </row>
        <row r="306">
          <cell r="AB306">
            <v>1</v>
          </cell>
          <cell r="AC306">
            <v>0</v>
          </cell>
          <cell r="AD306">
            <v>0</v>
          </cell>
          <cell r="AE306">
            <v>0</v>
          </cell>
          <cell r="AF306" t="str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1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2</v>
          </cell>
          <cell r="AY306">
            <v>1</v>
          </cell>
          <cell r="AZ306">
            <v>1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20</v>
          </cell>
          <cell r="BF306" t="str">
            <v>from_barren_shoes</v>
          </cell>
          <cell r="BG306">
            <v>0</v>
          </cell>
          <cell r="BH306">
            <v>0</v>
          </cell>
          <cell r="BI306">
            <v>1</v>
          </cell>
          <cell r="BJ306" t="str">
            <v/>
          </cell>
        </row>
        <row r="307">
          <cell r="A307">
            <v>1330049</v>
          </cell>
          <cell r="B307" t="str">
            <v>cfg_item_name_1330049</v>
          </cell>
          <cell r="C307" t="str">
            <v>bag.24</v>
          </cell>
        </row>
        <row r="307">
          <cell r="E307">
            <v>0</v>
          </cell>
          <cell r="F307">
            <v>0</v>
          </cell>
          <cell r="G307">
            <v>0</v>
          </cell>
        </row>
        <row r="307">
          <cell r="I307">
            <v>0</v>
          </cell>
        </row>
        <row r="307">
          <cell r="L307">
            <v>0</v>
          </cell>
          <cell r="M307">
            <v>0</v>
          </cell>
        </row>
        <row r="307">
          <cell r="O307" t="str">
            <v/>
          </cell>
          <cell r="P307">
            <v>0.4</v>
          </cell>
          <cell r="Q307">
            <v>29</v>
          </cell>
          <cell r="R307">
            <v>2</v>
          </cell>
          <cell r="S307">
            <v>4</v>
          </cell>
          <cell r="T307">
            <v>2</v>
          </cell>
          <cell r="U307">
            <v>504</v>
          </cell>
          <cell r="V307">
            <v>0</v>
          </cell>
          <cell r="W307">
            <v>100</v>
          </cell>
          <cell r="X307">
            <v>0</v>
          </cell>
          <cell r="Y307" t="str">
            <v>cfg_itemdes_1330049</v>
          </cell>
        </row>
        <row r="307">
          <cell r="AB307">
            <v>1</v>
          </cell>
          <cell r="AC307">
            <v>0</v>
          </cell>
          <cell r="AD307">
            <v>0</v>
          </cell>
          <cell r="AE307">
            <v>0</v>
          </cell>
          <cell r="AF307" t="str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1</v>
          </cell>
          <cell r="AS307">
            <v>1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2</v>
          </cell>
          <cell r="AY307">
            <v>1</v>
          </cell>
          <cell r="AZ307">
            <v>1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20</v>
          </cell>
          <cell r="BF307" t="str">
            <v>from_flower_hat</v>
          </cell>
          <cell r="BG307">
            <v>0</v>
          </cell>
          <cell r="BH307">
            <v>0</v>
          </cell>
          <cell r="BI307">
            <v>1</v>
          </cell>
          <cell r="BJ307" t="str">
            <v/>
          </cell>
        </row>
        <row r="308">
          <cell r="A308">
            <v>1330050</v>
          </cell>
          <cell r="B308" t="str">
            <v>cfg_item_name_1330050</v>
          </cell>
          <cell r="C308" t="str">
            <v>shawl.15</v>
          </cell>
        </row>
        <row r="308">
          <cell r="E308">
            <v>0</v>
          </cell>
          <cell r="F308">
            <v>0</v>
          </cell>
          <cell r="G308">
            <v>0</v>
          </cell>
        </row>
        <row r="308">
          <cell r="I308">
            <v>0</v>
          </cell>
        </row>
        <row r="308">
          <cell r="L308">
            <v>0</v>
          </cell>
          <cell r="M308">
            <v>0</v>
          </cell>
        </row>
        <row r="308">
          <cell r="O308" t="str">
            <v/>
          </cell>
          <cell r="P308">
            <v>0.4</v>
          </cell>
          <cell r="Q308">
            <v>26</v>
          </cell>
          <cell r="R308">
            <v>2</v>
          </cell>
          <cell r="S308">
            <v>4</v>
          </cell>
          <cell r="T308">
            <v>2</v>
          </cell>
          <cell r="U308">
            <v>505</v>
          </cell>
          <cell r="V308">
            <v>0</v>
          </cell>
          <cell r="W308">
            <v>100</v>
          </cell>
          <cell r="X308">
            <v>0</v>
          </cell>
          <cell r="Y308" t="str">
            <v>cfg_itemdes_1330050</v>
          </cell>
        </row>
        <row r="308">
          <cell r="AB308">
            <v>1</v>
          </cell>
          <cell r="AC308">
            <v>0</v>
          </cell>
          <cell r="AD308">
            <v>0</v>
          </cell>
          <cell r="AE308">
            <v>0</v>
          </cell>
          <cell r="AF308" t="str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1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2</v>
          </cell>
          <cell r="AY308">
            <v>1</v>
          </cell>
          <cell r="AZ308">
            <v>1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20</v>
          </cell>
          <cell r="BF308" t="str">
            <v>from_withered_cape</v>
          </cell>
          <cell r="BG308">
            <v>0</v>
          </cell>
          <cell r="BH308">
            <v>0</v>
          </cell>
          <cell r="BI308">
            <v>1</v>
          </cell>
          <cell r="BJ308" t="str">
            <v/>
          </cell>
        </row>
        <row r="309">
          <cell r="A309">
            <v>1330051</v>
          </cell>
          <cell r="B309" t="str">
            <v>cfg_item_name_1330051</v>
          </cell>
          <cell r="C309" t="str">
            <v>soul.15</v>
          </cell>
        </row>
        <row r="309">
          <cell r="E309">
            <v>2</v>
          </cell>
          <cell r="F309">
            <v>0</v>
          </cell>
          <cell r="G309">
            <v>0</v>
          </cell>
        </row>
        <row r="309">
          <cell r="I309">
            <v>0</v>
          </cell>
        </row>
        <row r="309">
          <cell r="L309">
            <v>0</v>
          </cell>
          <cell r="M309">
            <v>0</v>
          </cell>
        </row>
        <row r="309">
          <cell r="O309">
            <v>15</v>
          </cell>
          <cell r="P309">
            <v>0.4</v>
          </cell>
          <cell r="Q309">
            <v>26</v>
          </cell>
          <cell r="R309">
            <v>2</v>
          </cell>
          <cell r="S309">
            <v>4</v>
          </cell>
          <cell r="T309">
            <v>2</v>
          </cell>
          <cell r="U309">
            <v>506</v>
          </cell>
          <cell r="V309">
            <v>0</v>
          </cell>
          <cell r="W309">
            <v>100</v>
          </cell>
          <cell r="X309">
            <v>0</v>
          </cell>
          <cell r="Y309" t="str">
            <v>cfg_itemdes_1330051</v>
          </cell>
        </row>
        <row r="309">
          <cell r="AB309">
            <v>1</v>
          </cell>
          <cell r="AC309">
            <v>0</v>
          </cell>
          <cell r="AD309">
            <v>0</v>
          </cell>
          <cell r="AE309">
            <v>0</v>
          </cell>
          <cell r="AF309" t="str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1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2</v>
          </cell>
          <cell r="AY309">
            <v>1</v>
          </cell>
          <cell r="AZ309">
            <v>1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20</v>
          </cell>
          <cell r="BF309" t="str">
            <v>from_curse_totem</v>
          </cell>
          <cell r="BG309">
            <v>0</v>
          </cell>
          <cell r="BH309">
            <v>0</v>
          </cell>
          <cell r="BI309">
            <v>1</v>
          </cell>
          <cell r="BJ309">
            <v>15</v>
          </cell>
        </row>
        <row r="310">
          <cell r="A310">
            <v>1330052</v>
          </cell>
          <cell r="B310" t="str">
            <v>cfg_item_name_1330052</v>
          </cell>
          <cell r="C310" t="str">
            <v>bag.25</v>
          </cell>
        </row>
        <row r="310">
          <cell r="E310">
            <v>0</v>
          </cell>
          <cell r="F310">
            <v>0</v>
          </cell>
          <cell r="G310">
            <v>0</v>
          </cell>
        </row>
        <row r="310">
          <cell r="I310">
            <v>0</v>
          </cell>
        </row>
        <row r="310">
          <cell r="L310">
            <v>0</v>
          </cell>
          <cell r="M310">
            <v>0</v>
          </cell>
        </row>
        <row r="310">
          <cell r="O310" t="str">
            <v/>
          </cell>
          <cell r="P310">
            <v>0.4</v>
          </cell>
          <cell r="Q310">
            <v>29</v>
          </cell>
          <cell r="R310">
            <v>2</v>
          </cell>
          <cell r="S310">
            <v>4</v>
          </cell>
          <cell r="T310">
            <v>2</v>
          </cell>
          <cell r="U310">
            <v>504</v>
          </cell>
          <cell r="V310">
            <v>0</v>
          </cell>
          <cell r="W310">
            <v>100</v>
          </cell>
          <cell r="X310">
            <v>0</v>
          </cell>
          <cell r="Y310" t="str">
            <v>cfg_itemdes_1330052</v>
          </cell>
        </row>
        <row r="310">
          <cell r="AB310">
            <v>1</v>
          </cell>
          <cell r="AC310">
            <v>0</v>
          </cell>
          <cell r="AD310">
            <v>0</v>
          </cell>
          <cell r="AE310">
            <v>0</v>
          </cell>
          <cell r="AF310" t="str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1</v>
          </cell>
          <cell r="AS310">
            <v>1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2</v>
          </cell>
          <cell r="AY310">
            <v>1</v>
          </cell>
          <cell r="AZ310">
            <v>1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20</v>
          </cell>
          <cell r="BF310" t="str">
            <v>from_jungle_helmet</v>
          </cell>
          <cell r="BG310">
            <v>0</v>
          </cell>
          <cell r="BH310">
            <v>0</v>
          </cell>
          <cell r="BI310">
            <v>1</v>
          </cell>
          <cell r="BJ310" t="str">
            <v/>
          </cell>
        </row>
        <row r="311">
          <cell r="A311">
            <v>1330053</v>
          </cell>
          <cell r="B311" t="str">
            <v>cfg_item_name_1330053</v>
          </cell>
          <cell r="C311" t="str">
            <v>clothes.20</v>
          </cell>
        </row>
        <row r="311">
          <cell r="E311">
            <v>0</v>
          </cell>
          <cell r="F311">
            <v>0</v>
          </cell>
          <cell r="G311">
            <v>0</v>
          </cell>
        </row>
        <row r="311">
          <cell r="I311">
            <v>0</v>
          </cell>
        </row>
        <row r="311">
          <cell r="L311">
            <v>0</v>
          </cell>
          <cell r="M311">
            <v>0</v>
          </cell>
        </row>
        <row r="311">
          <cell r="O311" t="str">
            <v/>
          </cell>
          <cell r="P311">
            <v>0.4</v>
          </cell>
          <cell r="Q311">
            <v>30</v>
          </cell>
          <cell r="R311">
            <v>2</v>
          </cell>
          <cell r="S311">
            <v>4</v>
          </cell>
          <cell r="T311">
            <v>2</v>
          </cell>
          <cell r="U311">
            <v>501</v>
          </cell>
          <cell r="V311">
            <v>0</v>
          </cell>
          <cell r="W311">
            <v>100</v>
          </cell>
          <cell r="X311">
            <v>0</v>
          </cell>
          <cell r="Y311" t="str">
            <v>cfg_itemdes_1330053</v>
          </cell>
        </row>
        <row r="311">
          <cell r="AB311">
            <v>1</v>
          </cell>
          <cell r="AC311">
            <v>0</v>
          </cell>
          <cell r="AD311">
            <v>0</v>
          </cell>
          <cell r="AE311">
            <v>0</v>
          </cell>
          <cell r="AF311" t="str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1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2</v>
          </cell>
          <cell r="AY311">
            <v>1</v>
          </cell>
          <cell r="AZ311">
            <v>1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20</v>
          </cell>
          <cell r="BF311" t="str">
            <v>from_jungle_armor</v>
          </cell>
          <cell r="BG311">
            <v>0</v>
          </cell>
          <cell r="BH311">
            <v>0</v>
          </cell>
          <cell r="BI311">
            <v>1</v>
          </cell>
          <cell r="BJ311" t="str">
            <v/>
          </cell>
        </row>
        <row r="312">
          <cell r="A312">
            <v>1330054</v>
          </cell>
          <cell r="B312" t="str">
            <v>cfg_item_name_1330054</v>
          </cell>
          <cell r="C312" t="str">
            <v>book.20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2">
          <cell r="I312">
            <v>0</v>
          </cell>
        </row>
        <row r="312">
          <cell r="L312">
            <v>0</v>
          </cell>
          <cell r="M312">
            <v>0</v>
          </cell>
        </row>
        <row r="312">
          <cell r="O312" t="str">
            <v/>
          </cell>
          <cell r="P312">
            <v>0.4</v>
          </cell>
          <cell r="Q312">
            <v>27</v>
          </cell>
          <cell r="R312">
            <v>2</v>
          </cell>
          <cell r="S312">
            <v>4</v>
          </cell>
          <cell r="T312">
            <v>2</v>
          </cell>
          <cell r="U312">
            <v>502</v>
          </cell>
          <cell r="V312">
            <v>0</v>
          </cell>
          <cell r="W312">
            <v>100</v>
          </cell>
          <cell r="X312">
            <v>0</v>
          </cell>
          <cell r="Y312" t="str">
            <v>cfg_itemdes_1330054</v>
          </cell>
        </row>
        <row r="312">
          <cell r="AB312">
            <v>1</v>
          </cell>
          <cell r="AC312">
            <v>0</v>
          </cell>
          <cell r="AD312">
            <v>0</v>
          </cell>
          <cell r="AE312">
            <v>0</v>
          </cell>
          <cell r="AF312" t="str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1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2</v>
          </cell>
          <cell r="AY312">
            <v>1</v>
          </cell>
          <cell r="AZ312">
            <v>1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20</v>
          </cell>
          <cell r="BF312" t="str">
            <v>from_jungle_legguards</v>
          </cell>
          <cell r="BG312">
            <v>0</v>
          </cell>
          <cell r="BH312">
            <v>0</v>
          </cell>
          <cell r="BI312">
            <v>1</v>
          </cell>
          <cell r="BJ312" t="str">
            <v/>
          </cell>
        </row>
        <row r="313">
          <cell r="A313">
            <v>1330055</v>
          </cell>
          <cell r="B313" t="str">
            <v>cfg_item_name_1330055</v>
          </cell>
          <cell r="C313" t="str">
            <v>jade.20</v>
          </cell>
        </row>
        <row r="313">
          <cell r="E313">
            <v>0</v>
          </cell>
          <cell r="F313">
            <v>0</v>
          </cell>
          <cell r="G313">
            <v>0</v>
          </cell>
        </row>
        <row r="313">
          <cell r="I313">
            <v>0</v>
          </cell>
        </row>
        <row r="313">
          <cell r="L313">
            <v>0</v>
          </cell>
          <cell r="M313">
            <v>0</v>
          </cell>
        </row>
        <row r="313">
          <cell r="O313" t="str">
            <v/>
          </cell>
          <cell r="P313">
            <v>0.4</v>
          </cell>
          <cell r="Q313">
            <v>28</v>
          </cell>
          <cell r="R313">
            <v>2</v>
          </cell>
          <cell r="S313">
            <v>4</v>
          </cell>
          <cell r="T313">
            <v>2</v>
          </cell>
          <cell r="U313">
            <v>503</v>
          </cell>
          <cell r="V313">
            <v>0</v>
          </cell>
          <cell r="W313">
            <v>100</v>
          </cell>
          <cell r="X313">
            <v>0</v>
          </cell>
          <cell r="Y313" t="str">
            <v>cfg_itemdes_1330055</v>
          </cell>
        </row>
        <row r="313">
          <cell r="AB313">
            <v>1</v>
          </cell>
          <cell r="AC313">
            <v>0</v>
          </cell>
          <cell r="AD313">
            <v>0</v>
          </cell>
          <cell r="AE313">
            <v>0</v>
          </cell>
          <cell r="AF313" t="str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1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2</v>
          </cell>
          <cell r="AY313">
            <v>1</v>
          </cell>
          <cell r="AZ313">
            <v>1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20</v>
          </cell>
          <cell r="BF313" t="str">
            <v>from_jungle_footguards</v>
          </cell>
          <cell r="BG313">
            <v>0</v>
          </cell>
          <cell r="BH313">
            <v>0</v>
          </cell>
          <cell r="BI313">
            <v>1</v>
          </cell>
          <cell r="BJ313" t="str">
            <v/>
          </cell>
        </row>
        <row r="314">
          <cell r="A314">
            <v>1330056</v>
          </cell>
          <cell r="B314" t="str">
            <v>cfg_item_name_1330056</v>
          </cell>
          <cell r="C314" t="str">
            <v>bag.26</v>
          </cell>
        </row>
        <row r="314">
          <cell r="E314">
            <v>0</v>
          </cell>
          <cell r="F314">
            <v>0</v>
          </cell>
          <cell r="G314">
            <v>0</v>
          </cell>
        </row>
        <row r="314">
          <cell r="I314">
            <v>0</v>
          </cell>
        </row>
        <row r="314">
          <cell r="L314">
            <v>0</v>
          </cell>
          <cell r="M314">
            <v>0</v>
          </cell>
        </row>
        <row r="314">
          <cell r="O314" t="str">
            <v/>
          </cell>
          <cell r="P314">
            <v>0.4</v>
          </cell>
          <cell r="Q314">
            <v>29</v>
          </cell>
          <cell r="R314">
            <v>2</v>
          </cell>
          <cell r="S314">
            <v>4</v>
          </cell>
          <cell r="T314">
            <v>2</v>
          </cell>
          <cell r="U314">
            <v>504</v>
          </cell>
          <cell r="V314">
            <v>0</v>
          </cell>
          <cell r="W314">
            <v>100</v>
          </cell>
          <cell r="X314">
            <v>0</v>
          </cell>
          <cell r="Y314" t="str">
            <v>cfg_itemdes_1330056</v>
          </cell>
        </row>
        <row r="314">
          <cell r="AB314">
            <v>1</v>
          </cell>
          <cell r="AC314">
            <v>0</v>
          </cell>
          <cell r="AD314">
            <v>0</v>
          </cell>
          <cell r="AE314">
            <v>0</v>
          </cell>
          <cell r="AF314" t="str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1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2</v>
          </cell>
          <cell r="AY314">
            <v>1</v>
          </cell>
          <cell r="AZ314">
            <v>1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20</v>
          </cell>
          <cell r="BF314" t="str">
            <v>from_jungle_hat</v>
          </cell>
          <cell r="BG314">
            <v>0</v>
          </cell>
          <cell r="BH314">
            <v>0</v>
          </cell>
          <cell r="BI314">
            <v>1</v>
          </cell>
          <cell r="BJ314" t="str">
            <v/>
          </cell>
        </row>
        <row r="315">
          <cell r="A315">
            <v>1330057</v>
          </cell>
          <cell r="B315" t="str">
            <v>cfg_item_name_1330057</v>
          </cell>
          <cell r="C315" t="str">
            <v>clothes.21</v>
          </cell>
        </row>
        <row r="315">
          <cell r="E315">
            <v>0</v>
          </cell>
          <cell r="F315">
            <v>0</v>
          </cell>
          <cell r="G315">
            <v>0</v>
          </cell>
        </row>
        <row r="315">
          <cell r="I315">
            <v>0</v>
          </cell>
        </row>
        <row r="315">
          <cell r="L315">
            <v>0</v>
          </cell>
          <cell r="M315">
            <v>0</v>
          </cell>
        </row>
        <row r="315">
          <cell r="O315" t="str">
            <v/>
          </cell>
          <cell r="P315">
            <v>0.4</v>
          </cell>
          <cell r="Q315">
            <v>30</v>
          </cell>
          <cell r="R315">
            <v>2</v>
          </cell>
          <cell r="S315">
            <v>4</v>
          </cell>
          <cell r="T315">
            <v>2</v>
          </cell>
          <cell r="U315">
            <v>501</v>
          </cell>
          <cell r="V315">
            <v>0</v>
          </cell>
          <cell r="W315">
            <v>100</v>
          </cell>
          <cell r="X315">
            <v>0</v>
          </cell>
          <cell r="Y315" t="str">
            <v>cfg_itemdes_1330057</v>
          </cell>
        </row>
        <row r="315">
          <cell r="AB315">
            <v>1</v>
          </cell>
          <cell r="AC315">
            <v>0</v>
          </cell>
          <cell r="AD315">
            <v>0</v>
          </cell>
          <cell r="AE315">
            <v>0</v>
          </cell>
          <cell r="AF315" t="str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1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2</v>
          </cell>
          <cell r="AY315">
            <v>1</v>
          </cell>
          <cell r="AZ315">
            <v>1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20</v>
          </cell>
          <cell r="BF315" t="str">
            <v>from_jungle_leather</v>
          </cell>
          <cell r="BG315">
            <v>0</v>
          </cell>
          <cell r="BH315">
            <v>0</v>
          </cell>
          <cell r="BI315">
            <v>1</v>
          </cell>
          <cell r="BJ315" t="str">
            <v/>
          </cell>
        </row>
        <row r="316">
          <cell r="A316">
            <v>1330058</v>
          </cell>
          <cell r="B316" t="str">
            <v>cfg_item_name_1330058</v>
          </cell>
          <cell r="C316" t="str">
            <v>book.21</v>
          </cell>
        </row>
        <row r="316">
          <cell r="E316">
            <v>0</v>
          </cell>
          <cell r="F316">
            <v>0</v>
          </cell>
          <cell r="G316">
            <v>0</v>
          </cell>
        </row>
        <row r="316">
          <cell r="I316">
            <v>0</v>
          </cell>
        </row>
        <row r="316">
          <cell r="L316">
            <v>0</v>
          </cell>
          <cell r="M316">
            <v>0</v>
          </cell>
        </row>
        <row r="316">
          <cell r="O316" t="str">
            <v/>
          </cell>
          <cell r="P316">
            <v>0.4</v>
          </cell>
          <cell r="Q316">
            <v>27</v>
          </cell>
          <cell r="R316">
            <v>2</v>
          </cell>
          <cell r="S316">
            <v>4</v>
          </cell>
          <cell r="T316">
            <v>2</v>
          </cell>
          <cell r="U316">
            <v>502</v>
          </cell>
          <cell r="V316">
            <v>0</v>
          </cell>
          <cell r="W316">
            <v>100</v>
          </cell>
          <cell r="X316">
            <v>0</v>
          </cell>
          <cell r="Y316" t="str">
            <v>cfg_itemdes_1330058</v>
          </cell>
        </row>
        <row r="316">
          <cell r="AB316">
            <v>1</v>
          </cell>
          <cell r="AC316">
            <v>0</v>
          </cell>
          <cell r="AD316">
            <v>0</v>
          </cell>
          <cell r="AE316">
            <v>0</v>
          </cell>
          <cell r="AF316" t="str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1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2</v>
          </cell>
          <cell r="AY316">
            <v>1</v>
          </cell>
          <cell r="AZ316">
            <v>1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20</v>
          </cell>
          <cell r="BF316" t="str">
            <v>from_jungle_pants</v>
          </cell>
          <cell r="BG316">
            <v>0</v>
          </cell>
          <cell r="BH316">
            <v>0</v>
          </cell>
          <cell r="BI316">
            <v>1</v>
          </cell>
          <cell r="BJ316" t="str">
            <v/>
          </cell>
        </row>
        <row r="317">
          <cell r="A317">
            <v>1330059</v>
          </cell>
          <cell r="B317" t="str">
            <v>cfg_item_name_1330059</v>
          </cell>
          <cell r="C317" t="str">
            <v>jade.21</v>
          </cell>
        </row>
        <row r="317">
          <cell r="E317">
            <v>0</v>
          </cell>
          <cell r="F317">
            <v>0</v>
          </cell>
          <cell r="G317">
            <v>0</v>
          </cell>
        </row>
        <row r="317">
          <cell r="I317">
            <v>0</v>
          </cell>
        </row>
        <row r="317">
          <cell r="L317">
            <v>0</v>
          </cell>
          <cell r="M317">
            <v>0</v>
          </cell>
        </row>
        <row r="317">
          <cell r="O317" t="str">
            <v/>
          </cell>
          <cell r="P317">
            <v>0.4</v>
          </cell>
          <cell r="Q317">
            <v>28</v>
          </cell>
          <cell r="R317">
            <v>2</v>
          </cell>
          <cell r="S317">
            <v>4</v>
          </cell>
          <cell r="T317">
            <v>2</v>
          </cell>
          <cell r="U317">
            <v>503</v>
          </cell>
          <cell r="V317">
            <v>0</v>
          </cell>
          <cell r="W317">
            <v>100</v>
          </cell>
          <cell r="X317">
            <v>0</v>
          </cell>
          <cell r="Y317" t="str">
            <v>cfg_itemdes_1330059</v>
          </cell>
        </row>
        <row r="317">
          <cell r="AB317">
            <v>1</v>
          </cell>
          <cell r="AC317">
            <v>0</v>
          </cell>
          <cell r="AD317">
            <v>0</v>
          </cell>
          <cell r="AE317">
            <v>0</v>
          </cell>
          <cell r="AF317" t="str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1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2</v>
          </cell>
          <cell r="AY317">
            <v>1</v>
          </cell>
          <cell r="AZ317">
            <v>1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20</v>
          </cell>
          <cell r="BF317" t="str">
            <v>from_jungle_boots</v>
          </cell>
          <cell r="BG317">
            <v>0</v>
          </cell>
          <cell r="BH317">
            <v>0</v>
          </cell>
          <cell r="BI317">
            <v>1</v>
          </cell>
          <cell r="BJ317" t="str">
            <v/>
          </cell>
        </row>
        <row r="318">
          <cell r="A318">
            <v>1330060</v>
          </cell>
          <cell r="B318" t="str">
            <v>cfg_item_name_1330060</v>
          </cell>
          <cell r="C318" t="str">
            <v>bag.27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8">
          <cell r="I318">
            <v>0</v>
          </cell>
        </row>
        <row r="318">
          <cell r="L318">
            <v>0</v>
          </cell>
          <cell r="M318">
            <v>0</v>
          </cell>
        </row>
        <row r="318">
          <cell r="O318" t="str">
            <v/>
          </cell>
          <cell r="P318">
            <v>0.4</v>
          </cell>
          <cell r="Q318">
            <v>29</v>
          </cell>
          <cell r="R318">
            <v>2</v>
          </cell>
          <cell r="S318">
            <v>4</v>
          </cell>
          <cell r="T318">
            <v>2</v>
          </cell>
          <cell r="U318">
            <v>504</v>
          </cell>
          <cell r="V318">
            <v>0</v>
          </cell>
          <cell r="W318">
            <v>100</v>
          </cell>
          <cell r="X318">
            <v>0</v>
          </cell>
          <cell r="Y318" t="str">
            <v>cfg_itemdes_1330060</v>
          </cell>
        </row>
        <row r="318">
          <cell r="AB318">
            <v>1</v>
          </cell>
          <cell r="AC318">
            <v>0</v>
          </cell>
          <cell r="AD318">
            <v>0</v>
          </cell>
          <cell r="AE318">
            <v>0</v>
          </cell>
          <cell r="AF318" t="str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1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2</v>
          </cell>
          <cell r="AY318">
            <v>1</v>
          </cell>
          <cell r="AZ318">
            <v>1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20</v>
          </cell>
          <cell r="BF318" t="str">
            <v>from_jungle_cap</v>
          </cell>
          <cell r="BG318">
            <v>0</v>
          </cell>
          <cell r="BH318">
            <v>0</v>
          </cell>
          <cell r="BI318">
            <v>1</v>
          </cell>
          <cell r="BJ318" t="str">
            <v/>
          </cell>
        </row>
        <row r="319">
          <cell r="A319">
            <v>1330061</v>
          </cell>
          <cell r="B319" t="str">
            <v>cfg_item_name_1330061</v>
          </cell>
          <cell r="C319" t="str">
            <v>clothes.22</v>
          </cell>
        </row>
        <row r="319">
          <cell r="E319">
            <v>0</v>
          </cell>
          <cell r="F319">
            <v>0</v>
          </cell>
          <cell r="G319">
            <v>0</v>
          </cell>
        </row>
        <row r="319">
          <cell r="I319">
            <v>0</v>
          </cell>
        </row>
        <row r="319">
          <cell r="L319">
            <v>0</v>
          </cell>
          <cell r="M319">
            <v>0</v>
          </cell>
        </row>
        <row r="319">
          <cell r="O319" t="str">
            <v/>
          </cell>
          <cell r="P319">
            <v>0.4</v>
          </cell>
          <cell r="Q319">
            <v>30</v>
          </cell>
          <cell r="R319">
            <v>2</v>
          </cell>
          <cell r="S319">
            <v>4</v>
          </cell>
          <cell r="T319">
            <v>2</v>
          </cell>
          <cell r="U319">
            <v>501</v>
          </cell>
          <cell r="V319">
            <v>0</v>
          </cell>
          <cell r="W319">
            <v>100</v>
          </cell>
          <cell r="X319">
            <v>0</v>
          </cell>
          <cell r="Y319" t="str">
            <v>cfg_itemdes_1330061</v>
          </cell>
        </row>
        <row r="319">
          <cell r="AB319">
            <v>1</v>
          </cell>
          <cell r="AC319">
            <v>0</v>
          </cell>
          <cell r="AD319">
            <v>0</v>
          </cell>
          <cell r="AE319">
            <v>0</v>
          </cell>
          <cell r="AF319" t="str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1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2</v>
          </cell>
          <cell r="AY319">
            <v>1</v>
          </cell>
          <cell r="AZ319">
            <v>1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20</v>
          </cell>
          <cell r="BF319" t="str">
            <v>from_jungle_clothes</v>
          </cell>
          <cell r="BG319">
            <v>0</v>
          </cell>
          <cell r="BH319">
            <v>0</v>
          </cell>
          <cell r="BI319">
            <v>1</v>
          </cell>
          <cell r="BJ319" t="str">
            <v/>
          </cell>
        </row>
        <row r="320">
          <cell r="A320">
            <v>1330062</v>
          </cell>
          <cell r="B320" t="str">
            <v>cfg_item_name_1330062</v>
          </cell>
          <cell r="C320" t="str">
            <v>book.22</v>
          </cell>
        </row>
        <row r="320">
          <cell r="E320">
            <v>0</v>
          </cell>
          <cell r="F320">
            <v>0</v>
          </cell>
          <cell r="G320">
            <v>0</v>
          </cell>
        </row>
        <row r="320">
          <cell r="I320">
            <v>0</v>
          </cell>
        </row>
        <row r="320">
          <cell r="L320">
            <v>0</v>
          </cell>
          <cell r="M320">
            <v>0</v>
          </cell>
        </row>
        <row r="320">
          <cell r="O320" t="str">
            <v/>
          </cell>
          <cell r="P320">
            <v>0.4</v>
          </cell>
          <cell r="Q320">
            <v>27</v>
          </cell>
          <cell r="R320">
            <v>2</v>
          </cell>
          <cell r="S320">
            <v>4</v>
          </cell>
          <cell r="T320">
            <v>2</v>
          </cell>
          <cell r="U320">
            <v>502</v>
          </cell>
          <cell r="V320">
            <v>0</v>
          </cell>
          <cell r="W320">
            <v>100</v>
          </cell>
          <cell r="X320">
            <v>0</v>
          </cell>
          <cell r="Y320" t="str">
            <v>cfg_itemdes_1330062</v>
          </cell>
        </row>
        <row r="320">
          <cell r="AB320">
            <v>1</v>
          </cell>
          <cell r="AC320">
            <v>0</v>
          </cell>
          <cell r="AD320">
            <v>0</v>
          </cell>
          <cell r="AE320">
            <v>0</v>
          </cell>
          <cell r="AF320" t="str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1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2</v>
          </cell>
          <cell r="AY320">
            <v>1</v>
          </cell>
          <cell r="AZ320">
            <v>1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20</v>
          </cell>
          <cell r="BF320" t="str">
            <v>from_jungle_trousers</v>
          </cell>
          <cell r="BG320">
            <v>0</v>
          </cell>
          <cell r="BH320">
            <v>0</v>
          </cell>
          <cell r="BI320">
            <v>1</v>
          </cell>
          <cell r="BJ320" t="str">
            <v/>
          </cell>
        </row>
        <row r="321">
          <cell r="A321">
            <v>1330063</v>
          </cell>
          <cell r="B321" t="str">
            <v>cfg_item_name_1330063</v>
          </cell>
          <cell r="C321" t="str">
            <v>jade.22</v>
          </cell>
        </row>
        <row r="321">
          <cell r="E321">
            <v>0</v>
          </cell>
          <cell r="F321">
            <v>0</v>
          </cell>
          <cell r="G321">
            <v>0</v>
          </cell>
        </row>
        <row r="321">
          <cell r="I321">
            <v>0</v>
          </cell>
        </row>
        <row r="321">
          <cell r="L321">
            <v>0</v>
          </cell>
          <cell r="M321">
            <v>0</v>
          </cell>
        </row>
        <row r="321">
          <cell r="O321" t="str">
            <v/>
          </cell>
          <cell r="P321">
            <v>0.4</v>
          </cell>
          <cell r="Q321">
            <v>28</v>
          </cell>
          <cell r="R321">
            <v>2</v>
          </cell>
          <cell r="S321">
            <v>4</v>
          </cell>
          <cell r="T321">
            <v>2</v>
          </cell>
          <cell r="U321">
            <v>503</v>
          </cell>
          <cell r="V321">
            <v>0</v>
          </cell>
          <cell r="W321">
            <v>100</v>
          </cell>
          <cell r="X321">
            <v>0</v>
          </cell>
          <cell r="Y321" t="str">
            <v>cfg_itemdes_1330063</v>
          </cell>
        </row>
        <row r="321">
          <cell r="AB321">
            <v>1</v>
          </cell>
          <cell r="AC321">
            <v>0</v>
          </cell>
          <cell r="AD321">
            <v>0</v>
          </cell>
          <cell r="AE321">
            <v>0</v>
          </cell>
          <cell r="AF321" t="str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1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2</v>
          </cell>
          <cell r="AY321">
            <v>1</v>
          </cell>
          <cell r="AZ321">
            <v>1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20</v>
          </cell>
          <cell r="BF321" t="str">
            <v>from_jungle_shoes</v>
          </cell>
          <cell r="BG321">
            <v>0</v>
          </cell>
          <cell r="BH321">
            <v>0</v>
          </cell>
          <cell r="BI321">
            <v>1</v>
          </cell>
          <cell r="BJ321" t="str">
            <v/>
          </cell>
        </row>
        <row r="322">
          <cell r="A322">
            <v>1330064</v>
          </cell>
          <cell r="B322" t="str">
            <v>cfg_item_name_1330064</v>
          </cell>
          <cell r="C322" t="str">
            <v>bag.28</v>
          </cell>
        </row>
        <row r="322">
          <cell r="E322">
            <v>0</v>
          </cell>
          <cell r="F322">
            <v>0</v>
          </cell>
          <cell r="G322">
            <v>0</v>
          </cell>
        </row>
        <row r="322">
          <cell r="I322">
            <v>0</v>
          </cell>
        </row>
        <row r="322">
          <cell r="L322">
            <v>0</v>
          </cell>
          <cell r="M322">
            <v>0</v>
          </cell>
        </row>
        <row r="322">
          <cell r="O322" t="str">
            <v/>
          </cell>
          <cell r="P322">
            <v>0.4</v>
          </cell>
          <cell r="Q322">
            <v>29</v>
          </cell>
          <cell r="R322">
            <v>2</v>
          </cell>
          <cell r="S322">
            <v>4</v>
          </cell>
          <cell r="T322">
            <v>2</v>
          </cell>
          <cell r="U322">
            <v>504</v>
          </cell>
          <cell r="V322">
            <v>0</v>
          </cell>
          <cell r="W322">
            <v>100</v>
          </cell>
          <cell r="X322">
            <v>0</v>
          </cell>
          <cell r="Y322" t="str">
            <v>cfg_itemdes_1330064</v>
          </cell>
        </row>
        <row r="322">
          <cell r="AB322">
            <v>1</v>
          </cell>
          <cell r="AC322">
            <v>0</v>
          </cell>
          <cell r="AD322">
            <v>0</v>
          </cell>
          <cell r="AE322">
            <v>0</v>
          </cell>
          <cell r="AF322" t="str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1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2</v>
          </cell>
          <cell r="AY322">
            <v>1</v>
          </cell>
          <cell r="AZ322">
            <v>1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20</v>
          </cell>
        </row>
        <row r="322">
          <cell r="BG322">
            <v>0</v>
          </cell>
          <cell r="BH322">
            <v>0</v>
          </cell>
          <cell r="BI322">
            <v>1</v>
          </cell>
          <cell r="BJ322" t="str">
            <v/>
          </cell>
        </row>
        <row r="323">
          <cell r="A323">
            <v>1330065</v>
          </cell>
          <cell r="B323" t="str">
            <v>cfg_item_name_1330065</v>
          </cell>
          <cell r="C323" t="str">
            <v>shawl.16</v>
          </cell>
        </row>
        <row r="323">
          <cell r="E323">
            <v>0</v>
          </cell>
          <cell r="F323">
            <v>0</v>
          </cell>
          <cell r="G323">
            <v>0</v>
          </cell>
        </row>
        <row r="323">
          <cell r="I323">
            <v>0</v>
          </cell>
        </row>
        <row r="323">
          <cell r="L323">
            <v>0</v>
          </cell>
          <cell r="M323">
            <v>0</v>
          </cell>
        </row>
        <row r="323">
          <cell r="O323" t="str">
            <v/>
          </cell>
          <cell r="P323">
            <v>0.4</v>
          </cell>
          <cell r="Q323">
            <v>25</v>
          </cell>
          <cell r="R323">
            <v>2</v>
          </cell>
          <cell r="S323">
            <v>4</v>
          </cell>
          <cell r="T323">
            <v>2</v>
          </cell>
          <cell r="U323">
            <v>505</v>
          </cell>
          <cell r="V323">
            <v>0</v>
          </cell>
          <cell r="W323">
            <v>100</v>
          </cell>
          <cell r="X323">
            <v>0</v>
          </cell>
          <cell r="Y323" t="str">
            <v>cfg_itemdes_1330065</v>
          </cell>
        </row>
        <row r="323">
          <cell r="AB323">
            <v>1</v>
          </cell>
          <cell r="AC323">
            <v>0</v>
          </cell>
          <cell r="AD323">
            <v>0</v>
          </cell>
          <cell r="AE323">
            <v>0</v>
          </cell>
          <cell r="AF323" t="str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1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2</v>
          </cell>
          <cell r="AY323">
            <v>1</v>
          </cell>
          <cell r="AZ323">
            <v>1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20</v>
          </cell>
        </row>
        <row r="323">
          <cell r="BG323">
            <v>0</v>
          </cell>
          <cell r="BH323">
            <v>0</v>
          </cell>
          <cell r="BI323">
            <v>1</v>
          </cell>
          <cell r="BJ323" t="str">
            <v/>
          </cell>
        </row>
        <row r="324">
          <cell r="A324">
            <v>1330066</v>
          </cell>
          <cell r="B324" t="str">
            <v>cfg_item_name_1330066</v>
          </cell>
          <cell r="C324" t="str">
            <v>soul.16</v>
          </cell>
        </row>
        <row r="324">
          <cell r="E324">
            <v>3</v>
          </cell>
          <cell r="F324">
            <v>0</v>
          </cell>
          <cell r="G324">
            <v>0</v>
          </cell>
        </row>
        <row r="324">
          <cell r="I324">
            <v>0</v>
          </cell>
        </row>
        <row r="324">
          <cell r="L324">
            <v>0</v>
          </cell>
          <cell r="M324">
            <v>0</v>
          </cell>
        </row>
        <row r="324">
          <cell r="O324">
            <v>16</v>
          </cell>
          <cell r="P324">
            <v>0.4</v>
          </cell>
          <cell r="Q324">
            <v>25</v>
          </cell>
          <cell r="R324">
            <v>2</v>
          </cell>
          <cell r="S324">
            <v>4</v>
          </cell>
          <cell r="T324">
            <v>2</v>
          </cell>
          <cell r="U324">
            <v>506</v>
          </cell>
          <cell r="V324">
            <v>0</v>
          </cell>
          <cell r="W324">
            <v>100</v>
          </cell>
          <cell r="X324">
            <v>0</v>
          </cell>
          <cell r="Y324" t="str">
            <v>cfg_itemdes_1330066</v>
          </cell>
        </row>
        <row r="324">
          <cell r="AB324">
            <v>1</v>
          </cell>
          <cell r="AC324">
            <v>0</v>
          </cell>
          <cell r="AD324">
            <v>0</v>
          </cell>
          <cell r="AE324">
            <v>0</v>
          </cell>
          <cell r="AF324" t="str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1</v>
          </cell>
          <cell r="AS324">
            <v>1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2</v>
          </cell>
          <cell r="AY324">
            <v>1</v>
          </cell>
          <cell r="AZ324">
            <v>1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20</v>
          </cell>
        </row>
        <row r="324">
          <cell r="BG324">
            <v>0</v>
          </cell>
          <cell r="BH324">
            <v>0</v>
          </cell>
          <cell r="BI324">
            <v>1</v>
          </cell>
          <cell r="BJ324">
            <v>16</v>
          </cell>
        </row>
        <row r="325">
          <cell r="A325">
            <v>1330067</v>
          </cell>
          <cell r="B325" t="str">
            <v>cfg_item_name_1330067</v>
          </cell>
          <cell r="C325" t="str">
            <v>bag.29</v>
          </cell>
        </row>
        <row r="325">
          <cell r="E325">
            <v>0</v>
          </cell>
          <cell r="F325">
            <v>0</v>
          </cell>
          <cell r="G325">
            <v>0</v>
          </cell>
        </row>
        <row r="325">
          <cell r="I325">
            <v>0</v>
          </cell>
        </row>
        <row r="325">
          <cell r="L325">
            <v>0</v>
          </cell>
          <cell r="M325">
            <v>0</v>
          </cell>
        </row>
        <row r="325">
          <cell r="O325" t="str">
            <v/>
          </cell>
          <cell r="P325">
            <v>0.4</v>
          </cell>
          <cell r="Q325">
            <v>29</v>
          </cell>
          <cell r="R325">
            <v>2</v>
          </cell>
          <cell r="S325">
            <v>4</v>
          </cell>
          <cell r="T325">
            <v>2</v>
          </cell>
          <cell r="U325">
            <v>504</v>
          </cell>
          <cell r="V325">
            <v>0</v>
          </cell>
          <cell r="W325">
            <v>100</v>
          </cell>
          <cell r="X325">
            <v>0</v>
          </cell>
          <cell r="Y325" t="str">
            <v>cfg_itemdes_1330067</v>
          </cell>
        </row>
        <row r="325">
          <cell r="AB325">
            <v>1</v>
          </cell>
          <cell r="AC325">
            <v>0</v>
          </cell>
          <cell r="AD325">
            <v>0</v>
          </cell>
          <cell r="AE325">
            <v>0</v>
          </cell>
          <cell r="AF325" t="str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1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2</v>
          </cell>
          <cell r="AY325">
            <v>1</v>
          </cell>
          <cell r="AZ325">
            <v>1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20</v>
          </cell>
        </row>
        <row r="325">
          <cell r="BG325">
            <v>0</v>
          </cell>
          <cell r="BH325">
            <v>0</v>
          </cell>
          <cell r="BI325">
            <v>1</v>
          </cell>
          <cell r="BJ325" t="str">
            <v/>
          </cell>
        </row>
        <row r="326">
          <cell r="A326">
            <v>1330068</v>
          </cell>
          <cell r="B326" t="str">
            <v>cfg_item_name_1330068</v>
          </cell>
          <cell r="C326" t="str">
            <v>clothes.23</v>
          </cell>
        </row>
        <row r="326">
          <cell r="E326">
            <v>0</v>
          </cell>
          <cell r="F326">
            <v>0</v>
          </cell>
          <cell r="G326">
            <v>0</v>
          </cell>
        </row>
        <row r="326">
          <cell r="I326">
            <v>0</v>
          </cell>
        </row>
        <row r="326">
          <cell r="L326">
            <v>0</v>
          </cell>
          <cell r="M326">
            <v>0</v>
          </cell>
        </row>
        <row r="326">
          <cell r="O326" t="str">
            <v/>
          </cell>
          <cell r="P326">
            <v>0.4</v>
          </cell>
          <cell r="Q326">
            <v>30</v>
          </cell>
          <cell r="R326">
            <v>2</v>
          </cell>
          <cell r="S326">
            <v>4</v>
          </cell>
          <cell r="T326">
            <v>2</v>
          </cell>
          <cell r="U326">
            <v>501</v>
          </cell>
          <cell r="V326">
            <v>0</v>
          </cell>
          <cell r="W326">
            <v>100</v>
          </cell>
          <cell r="X326">
            <v>0</v>
          </cell>
          <cell r="Y326" t="str">
            <v>cfg_itemdes_1330068</v>
          </cell>
        </row>
        <row r="326">
          <cell r="AB326">
            <v>1</v>
          </cell>
          <cell r="AC326">
            <v>0</v>
          </cell>
          <cell r="AD326">
            <v>0</v>
          </cell>
          <cell r="AE326">
            <v>0</v>
          </cell>
          <cell r="AF326" t="str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1</v>
          </cell>
          <cell r="AS326">
            <v>1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2</v>
          </cell>
          <cell r="AY326">
            <v>1</v>
          </cell>
          <cell r="AZ326">
            <v>1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20</v>
          </cell>
        </row>
        <row r="326">
          <cell r="BG326">
            <v>0</v>
          </cell>
          <cell r="BH326">
            <v>0</v>
          </cell>
          <cell r="BI326">
            <v>1</v>
          </cell>
          <cell r="BJ326" t="str">
            <v/>
          </cell>
        </row>
        <row r="327">
          <cell r="A327">
            <v>1330069</v>
          </cell>
          <cell r="B327" t="str">
            <v>cfg_item_name_1330069</v>
          </cell>
          <cell r="C327" t="str">
            <v>book.23</v>
          </cell>
        </row>
        <row r="327">
          <cell r="E327">
            <v>0</v>
          </cell>
          <cell r="F327">
            <v>0</v>
          </cell>
          <cell r="G327">
            <v>0</v>
          </cell>
        </row>
        <row r="327">
          <cell r="I327">
            <v>0</v>
          </cell>
        </row>
        <row r="327">
          <cell r="L327">
            <v>0</v>
          </cell>
          <cell r="M327">
            <v>0</v>
          </cell>
        </row>
        <row r="327">
          <cell r="O327" t="str">
            <v/>
          </cell>
          <cell r="P327">
            <v>0.4</v>
          </cell>
          <cell r="Q327">
            <v>27</v>
          </cell>
          <cell r="R327">
            <v>2</v>
          </cell>
          <cell r="S327">
            <v>4</v>
          </cell>
          <cell r="T327">
            <v>2</v>
          </cell>
          <cell r="U327">
            <v>502</v>
          </cell>
          <cell r="V327">
            <v>0</v>
          </cell>
          <cell r="W327">
            <v>100</v>
          </cell>
          <cell r="X327">
            <v>0</v>
          </cell>
          <cell r="Y327" t="str">
            <v>cfg_itemdes_1330069</v>
          </cell>
        </row>
        <row r="327">
          <cell r="AB327">
            <v>1</v>
          </cell>
          <cell r="AC327">
            <v>0</v>
          </cell>
          <cell r="AD327">
            <v>0</v>
          </cell>
          <cell r="AE327">
            <v>0</v>
          </cell>
          <cell r="AF327" t="str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1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2</v>
          </cell>
          <cell r="AY327">
            <v>1</v>
          </cell>
          <cell r="AZ327">
            <v>1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20</v>
          </cell>
        </row>
        <row r="327">
          <cell r="BG327">
            <v>0</v>
          </cell>
          <cell r="BH327">
            <v>0</v>
          </cell>
          <cell r="BI327">
            <v>1</v>
          </cell>
          <cell r="BJ327" t="str">
            <v/>
          </cell>
        </row>
        <row r="328">
          <cell r="A328">
            <v>1330070</v>
          </cell>
          <cell r="B328" t="str">
            <v>cfg_item_name_1330070</v>
          </cell>
          <cell r="C328" t="str">
            <v>jade.23</v>
          </cell>
        </row>
        <row r="328">
          <cell r="E328">
            <v>0</v>
          </cell>
          <cell r="F328">
            <v>0</v>
          </cell>
          <cell r="G328">
            <v>0</v>
          </cell>
        </row>
        <row r="328">
          <cell r="I328">
            <v>0</v>
          </cell>
        </row>
        <row r="328">
          <cell r="L328">
            <v>0</v>
          </cell>
          <cell r="M328">
            <v>0</v>
          </cell>
        </row>
        <row r="328">
          <cell r="O328" t="str">
            <v/>
          </cell>
          <cell r="P328">
            <v>0.4</v>
          </cell>
          <cell r="Q328">
            <v>28</v>
          </cell>
          <cell r="R328">
            <v>2</v>
          </cell>
          <cell r="S328">
            <v>4</v>
          </cell>
          <cell r="T328">
            <v>2</v>
          </cell>
          <cell r="U328">
            <v>503</v>
          </cell>
          <cell r="V328">
            <v>0</v>
          </cell>
          <cell r="W328">
            <v>100</v>
          </cell>
          <cell r="X328">
            <v>0</v>
          </cell>
          <cell r="Y328" t="str">
            <v>cfg_itemdes_1330070</v>
          </cell>
        </row>
        <row r="328">
          <cell r="AB328">
            <v>1</v>
          </cell>
          <cell r="AC328">
            <v>0</v>
          </cell>
          <cell r="AD328">
            <v>0</v>
          </cell>
          <cell r="AE328">
            <v>0</v>
          </cell>
          <cell r="AF328" t="str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1</v>
          </cell>
          <cell r="AS328">
            <v>1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2</v>
          </cell>
          <cell r="AY328">
            <v>1</v>
          </cell>
          <cell r="AZ328">
            <v>1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20</v>
          </cell>
        </row>
        <row r="328">
          <cell r="BG328">
            <v>0</v>
          </cell>
          <cell r="BH328">
            <v>0</v>
          </cell>
          <cell r="BI328">
            <v>1</v>
          </cell>
          <cell r="BJ328" t="str">
            <v/>
          </cell>
        </row>
        <row r="329">
          <cell r="A329">
            <v>1330071</v>
          </cell>
          <cell r="B329" t="str">
            <v>cfg_item_name_1330071</v>
          </cell>
          <cell r="C329" t="str">
            <v>bag.30</v>
          </cell>
        </row>
        <row r="329">
          <cell r="E329">
            <v>0</v>
          </cell>
          <cell r="F329">
            <v>0</v>
          </cell>
          <cell r="G329">
            <v>0</v>
          </cell>
        </row>
        <row r="329">
          <cell r="I329">
            <v>0</v>
          </cell>
        </row>
        <row r="329">
          <cell r="L329">
            <v>0</v>
          </cell>
          <cell r="M329">
            <v>0</v>
          </cell>
        </row>
        <row r="329">
          <cell r="O329" t="str">
            <v/>
          </cell>
          <cell r="P329">
            <v>0.4</v>
          </cell>
          <cell r="Q329">
            <v>29</v>
          </cell>
          <cell r="R329">
            <v>2</v>
          </cell>
          <cell r="S329">
            <v>4</v>
          </cell>
          <cell r="T329">
            <v>2</v>
          </cell>
          <cell r="U329">
            <v>504</v>
          </cell>
          <cell r="V329">
            <v>0</v>
          </cell>
          <cell r="W329">
            <v>100</v>
          </cell>
          <cell r="X329">
            <v>0</v>
          </cell>
          <cell r="Y329" t="str">
            <v>cfg_itemdes_1330071</v>
          </cell>
        </row>
        <row r="329">
          <cell r="AB329">
            <v>1</v>
          </cell>
          <cell r="AC329">
            <v>0</v>
          </cell>
          <cell r="AD329">
            <v>0</v>
          </cell>
          <cell r="AE329">
            <v>0</v>
          </cell>
          <cell r="AF329" t="str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1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2</v>
          </cell>
          <cell r="AY329">
            <v>1</v>
          </cell>
          <cell r="AZ329">
            <v>1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20</v>
          </cell>
        </row>
        <row r="329">
          <cell r="BG329">
            <v>0</v>
          </cell>
          <cell r="BH329">
            <v>0</v>
          </cell>
          <cell r="BI329">
            <v>1</v>
          </cell>
          <cell r="BJ329" t="str">
            <v/>
          </cell>
        </row>
        <row r="330">
          <cell r="A330">
            <v>1330072</v>
          </cell>
          <cell r="B330" t="str">
            <v>cfg_item_name_1330072</v>
          </cell>
          <cell r="C330" t="str">
            <v>clothes.24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0">
          <cell r="I330">
            <v>0</v>
          </cell>
        </row>
        <row r="330">
          <cell r="L330">
            <v>0</v>
          </cell>
          <cell r="M330">
            <v>0</v>
          </cell>
        </row>
        <row r="330">
          <cell r="O330" t="str">
            <v/>
          </cell>
          <cell r="P330">
            <v>0.4</v>
          </cell>
          <cell r="Q330">
            <v>30</v>
          </cell>
          <cell r="R330">
            <v>2</v>
          </cell>
          <cell r="S330">
            <v>4</v>
          </cell>
          <cell r="T330">
            <v>2</v>
          </cell>
          <cell r="U330">
            <v>501</v>
          </cell>
          <cell r="V330">
            <v>0</v>
          </cell>
          <cell r="W330">
            <v>100</v>
          </cell>
          <cell r="X330">
            <v>0</v>
          </cell>
          <cell r="Y330" t="str">
            <v>cfg_itemdes_1330072</v>
          </cell>
        </row>
        <row r="330">
          <cell r="AB330">
            <v>1</v>
          </cell>
          <cell r="AC330">
            <v>0</v>
          </cell>
          <cell r="AD330">
            <v>0</v>
          </cell>
          <cell r="AE330">
            <v>0</v>
          </cell>
          <cell r="AF330" t="str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1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2</v>
          </cell>
          <cell r="AY330">
            <v>1</v>
          </cell>
          <cell r="AZ330">
            <v>1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20</v>
          </cell>
        </row>
        <row r="330">
          <cell r="BG330">
            <v>0</v>
          </cell>
          <cell r="BH330">
            <v>0</v>
          </cell>
          <cell r="BI330">
            <v>1</v>
          </cell>
          <cell r="BJ330" t="str">
            <v/>
          </cell>
        </row>
        <row r="331">
          <cell r="A331">
            <v>1330073</v>
          </cell>
          <cell r="B331" t="str">
            <v>cfg_item_name_1330073</v>
          </cell>
          <cell r="C331" t="str">
            <v>book.24</v>
          </cell>
        </row>
        <row r="331">
          <cell r="E331">
            <v>0</v>
          </cell>
          <cell r="F331">
            <v>0</v>
          </cell>
          <cell r="G331">
            <v>0</v>
          </cell>
        </row>
        <row r="331">
          <cell r="I331">
            <v>0</v>
          </cell>
        </row>
        <row r="331">
          <cell r="L331">
            <v>0</v>
          </cell>
          <cell r="M331">
            <v>0</v>
          </cell>
        </row>
        <row r="331">
          <cell r="O331" t="str">
            <v/>
          </cell>
          <cell r="P331">
            <v>0.4</v>
          </cell>
          <cell r="Q331">
            <v>27</v>
          </cell>
          <cell r="R331">
            <v>2</v>
          </cell>
          <cell r="S331">
            <v>4</v>
          </cell>
          <cell r="T331">
            <v>2</v>
          </cell>
          <cell r="U331">
            <v>502</v>
          </cell>
          <cell r="V331">
            <v>0</v>
          </cell>
          <cell r="W331">
            <v>100</v>
          </cell>
          <cell r="X331">
            <v>0</v>
          </cell>
          <cell r="Y331" t="str">
            <v>cfg_itemdes_1330073</v>
          </cell>
        </row>
        <row r="331">
          <cell r="AB331">
            <v>1</v>
          </cell>
          <cell r="AC331">
            <v>0</v>
          </cell>
          <cell r="AD331">
            <v>0</v>
          </cell>
          <cell r="AE331">
            <v>0</v>
          </cell>
          <cell r="AF331" t="str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1</v>
          </cell>
          <cell r="AS331">
            <v>1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2</v>
          </cell>
          <cell r="AY331">
            <v>1</v>
          </cell>
          <cell r="AZ331">
            <v>1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20</v>
          </cell>
        </row>
        <row r="331">
          <cell r="BG331">
            <v>0</v>
          </cell>
          <cell r="BH331">
            <v>0</v>
          </cell>
          <cell r="BI331">
            <v>1</v>
          </cell>
          <cell r="BJ331" t="str">
            <v/>
          </cell>
        </row>
        <row r="332">
          <cell r="A332">
            <v>1330074</v>
          </cell>
          <cell r="B332" t="str">
            <v>cfg_item_name_1330074</v>
          </cell>
          <cell r="C332" t="str">
            <v>jade.24</v>
          </cell>
        </row>
        <row r="332">
          <cell r="E332">
            <v>0</v>
          </cell>
          <cell r="F332">
            <v>0</v>
          </cell>
          <cell r="G332">
            <v>0</v>
          </cell>
        </row>
        <row r="332">
          <cell r="I332">
            <v>0</v>
          </cell>
        </row>
        <row r="332">
          <cell r="L332">
            <v>0</v>
          </cell>
          <cell r="M332">
            <v>0</v>
          </cell>
        </row>
        <row r="332">
          <cell r="O332" t="str">
            <v/>
          </cell>
          <cell r="P332">
            <v>0.4</v>
          </cell>
          <cell r="Q332">
            <v>28</v>
          </cell>
          <cell r="R332">
            <v>2</v>
          </cell>
          <cell r="S332">
            <v>4</v>
          </cell>
          <cell r="T332">
            <v>2</v>
          </cell>
          <cell r="U332">
            <v>503</v>
          </cell>
          <cell r="V332">
            <v>0</v>
          </cell>
          <cell r="W332">
            <v>100</v>
          </cell>
          <cell r="X332">
            <v>0</v>
          </cell>
          <cell r="Y332" t="str">
            <v>cfg_itemdes_1330074</v>
          </cell>
        </row>
        <row r="332">
          <cell r="AB332">
            <v>1</v>
          </cell>
          <cell r="AC332">
            <v>0</v>
          </cell>
          <cell r="AD332">
            <v>0</v>
          </cell>
          <cell r="AE332">
            <v>0</v>
          </cell>
          <cell r="AF332" t="str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1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2</v>
          </cell>
          <cell r="AY332">
            <v>1</v>
          </cell>
          <cell r="AZ332">
            <v>1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20</v>
          </cell>
        </row>
        <row r="332">
          <cell r="BG332">
            <v>0</v>
          </cell>
          <cell r="BH332">
            <v>0</v>
          </cell>
          <cell r="BI332">
            <v>1</v>
          </cell>
          <cell r="BJ332" t="str">
            <v/>
          </cell>
        </row>
        <row r="333">
          <cell r="A333">
            <v>1330075</v>
          </cell>
          <cell r="B333" t="str">
            <v>cfg_item_name_1330075</v>
          </cell>
          <cell r="C333" t="str">
            <v>bag.31</v>
          </cell>
        </row>
        <row r="333">
          <cell r="E333">
            <v>0</v>
          </cell>
          <cell r="F333">
            <v>0</v>
          </cell>
          <cell r="G333">
            <v>0</v>
          </cell>
        </row>
        <row r="333">
          <cell r="I333">
            <v>0</v>
          </cell>
        </row>
        <row r="333">
          <cell r="L333">
            <v>0</v>
          </cell>
          <cell r="M333">
            <v>0</v>
          </cell>
        </row>
        <row r="333">
          <cell r="O333" t="str">
            <v/>
          </cell>
          <cell r="P333">
            <v>0.4</v>
          </cell>
          <cell r="Q333">
            <v>29</v>
          </cell>
          <cell r="R333">
            <v>2</v>
          </cell>
          <cell r="S333">
            <v>4</v>
          </cell>
          <cell r="T333">
            <v>2</v>
          </cell>
          <cell r="U333">
            <v>504</v>
          </cell>
          <cell r="V333">
            <v>0</v>
          </cell>
          <cell r="W333">
            <v>100</v>
          </cell>
          <cell r="X333">
            <v>0</v>
          </cell>
          <cell r="Y333" t="str">
            <v>cfg_itemdes_1330075</v>
          </cell>
        </row>
        <row r="333">
          <cell r="AB333">
            <v>1</v>
          </cell>
          <cell r="AC333">
            <v>0</v>
          </cell>
          <cell r="AD333">
            <v>0</v>
          </cell>
          <cell r="AE333">
            <v>0</v>
          </cell>
          <cell r="AF333" t="str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1</v>
          </cell>
          <cell r="AS333">
            <v>1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2</v>
          </cell>
          <cell r="AY333">
            <v>1</v>
          </cell>
          <cell r="AZ333">
            <v>1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20</v>
          </cell>
        </row>
        <row r="333">
          <cell r="BG333">
            <v>0</v>
          </cell>
          <cell r="BH333">
            <v>0</v>
          </cell>
          <cell r="BI333">
            <v>1</v>
          </cell>
          <cell r="BJ333" t="str">
            <v/>
          </cell>
        </row>
        <row r="334">
          <cell r="A334">
            <v>1330076</v>
          </cell>
          <cell r="B334" t="str">
            <v>cfg_item_name_1330076</v>
          </cell>
          <cell r="C334" t="str">
            <v>clothes.25</v>
          </cell>
        </row>
        <row r="334">
          <cell r="E334">
            <v>0</v>
          </cell>
          <cell r="F334">
            <v>0</v>
          </cell>
          <cell r="G334">
            <v>0</v>
          </cell>
        </row>
        <row r="334">
          <cell r="I334">
            <v>0</v>
          </cell>
        </row>
        <row r="334">
          <cell r="L334">
            <v>0</v>
          </cell>
          <cell r="M334">
            <v>0</v>
          </cell>
        </row>
        <row r="334">
          <cell r="O334" t="str">
            <v/>
          </cell>
          <cell r="P334">
            <v>0.4</v>
          </cell>
          <cell r="Q334">
            <v>30</v>
          </cell>
          <cell r="R334">
            <v>2</v>
          </cell>
          <cell r="S334">
            <v>4</v>
          </cell>
          <cell r="T334">
            <v>2</v>
          </cell>
          <cell r="U334">
            <v>501</v>
          </cell>
          <cell r="V334">
            <v>0</v>
          </cell>
          <cell r="W334">
            <v>100</v>
          </cell>
          <cell r="X334">
            <v>0</v>
          </cell>
          <cell r="Y334" t="str">
            <v>cfg_itemdes_1330076</v>
          </cell>
        </row>
        <row r="334">
          <cell r="AB334">
            <v>1</v>
          </cell>
          <cell r="AC334">
            <v>0</v>
          </cell>
          <cell r="AD334">
            <v>0</v>
          </cell>
          <cell r="AE334">
            <v>0</v>
          </cell>
          <cell r="AF334" t="str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1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2</v>
          </cell>
          <cell r="AY334">
            <v>1</v>
          </cell>
          <cell r="AZ334">
            <v>1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20</v>
          </cell>
        </row>
        <row r="334">
          <cell r="BG334">
            <v>0</v>
          </cell>
          <cell r="BH334">
            <v>0</v>
          </cell>
          <cell r="BI334">
            <v>1</v>
          </cell>
          <cell r="BJ334" t="str">
            <v/>
          </cell>
        </row>
        <row r="335">
          <cell r="A335">
            <v>1330077</v>
          </cell>
          <cell r="B335" t="str">
            <v>cfg_item_name_1330077</v>
          </cell>
          <cell r="C335" t="str">
            <v>book.25</v>
          </cell>
        </row>
        <row r="335">
          <cell r="E335">
            <v>0</v>
          </cell>
          <cell r="F335">
            <v>0</v>
          </cell>
          <cell r="G335">
            <v>0</v>
          </cell>
        </row>
        <row r="335">
          <cell r="I335">
            <v>0</v>
          </cell>
        </row>
        <row r="335">
          <cell r="L335">
            <v>0</v>
          </cell>
          <cell r="M335">
            <v>0</v>
          </cell>
        </row>
        <row r="335">
          <cell r="O335" t="str">
            <v/>
          </cell>
          <cell r="P335">
            <v>0.4</v>
          </cell>
          <cell r="Q335">
            <v>27</v>
          </cell>
          <cell r="R335">
            <v>2</v>
          </cell>
          <cell r="S335">
            <v>4</v>
          </cell>
          <cell r="T335">
            <v>2</v>
          </cell>
          <cell r="U335">
            <v>502</v>
          </cell>
          <cell r="V335">
            <v>0</v>
          </cell>
          <cell r="W335">
            <v>100</v>
          </cell>
          <cell r="X335">
            <v>0</v>
          </cell>
          <cell r="Y335" t="str">
            <v>cfg_itemdes_1330077</v>
          </cell>
        </row>
        <row r="335">
          <cell r="AB335">
            <v>1</v>
          </cell>
          <cell r="AC335">
            <v>0</v>
          </cell>
          <cell r="AD335">
            <v>0</v>
          </cell>
          <cell r="AE335">
            <v>0</v>
          </cell>
          <cell r="AF335" t="str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1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2</v>
          </cell>
          <cell r="AY335">
            <v>1</v>
          </cell>
          <cell r="AZ335">
            <v>1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20</v>
          </cell>
        </row>
        <row r="335">
          <cell r="BG335">
            <v>0</v>
          </cell>
          <cell r="BH335">
            <v>0</v>
          </cell>
          <cell r="BI335">
            <v>1</v>
          </cell>
          <cell r="BJ335" t="str">
            <v/>
          </cell>
        </row>
        <row r="336">
          <cell r="A336">
            <v>1330078</v>
          </cell>
          <cell r="B336" t="str">
            <v>cfg_item_name_1330078</v>
          </cell>
          <cell r="C336" t="str">
            <v>jade.25</v>
          </cell>
        </row>
        <row r="336">
          <cell r="E336">
            <v>0</v>
          </cell>
          <cell r="F336">
            <v>0</v>
          </cell>
          <cell r="G336">
            <v>0</v>
          </cell>
        </row>
        <row r="336">
          <cell r="I336">
            <v>0</v>
          </cell>
        </row>
        <row r="336">
          <cell r="L336">
            <v>0</v>
          </cell>
          <cell r="M336">
            <v>0</v>
          </cell>
        </row>
        <row r="336">
          <cell r="O336" t="str">
            <v/>
          </cell>
          <cell r="P336">
            <v>0.4</v>
          </cell>
          <cell r="Q336">
            <v>28</v>
          </cell>
          <cell r="R336">
            <v>2</v>
          </cell>
          <cell r="S336">
            <v>4</v>
          </cell>
          <cell r="T336">
            <v>2</v>
          </cell>
          <cell r="U336">
            <v>503</v>
          </cell>
          <cell r="V336">
            <v>0</v>
          </cell>
          <cell r="W336">
            <v>100</v>
          </cell>
          <cell r="X336">
            <v>0</v>
          </cell>
          <cell r="Y336" t="str">
            <v>cfg_itemdes_1330078</v>
          </cell>
        </row>
        <row r="336">
          <cell r="AB336">
            <v>1</v>
          </cell>
          <cell r="AC336">
            <v>0</v>
          </cell>
          <cell r="AD336">
            <v>0</v>
          </cell>
          <cell r="AE336">
            <v>0</v>
          </cell>
          <cell r="AF336" t="str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1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2</v>
          </cell>
          <cell r="AY336">
            <v>1</v>
          </cell>
          <cell r="AZ336">
            <v>1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20</v>
          </cell>
        </row>
        <row r="336">
          <cell r="BG336">
            <v>0</v>
          </cell>
          <cell r="BH336">
            <v>0</v>
          </cell>
          <cell r="BI336">
            <v>1</v>
          </cell>
          <cell r="BJ336" t="str">
            <v/>
          </cell>
        </row>
        <row r="337">
          <cell r="A337">
            <v>1330079</v>
          </cell>
          <cell r="B337" t="str">
            <v>cfg_item_name_1330079</v>
          </cell>
          <cell r="C337" t="str">
            <v>clothes.26</v>
          </cell>
        </row>
        <row r="337">
          <cell r="E337">
            <v>0</v>
          </cell>
          <cell r="F337">
            <v>0</v>
          </cell>
          <cell r="G337">
            <v>0</v>
          </cell>
        </row>
        <row r="337">
          <cell r="I337">
            <v>0</v>
          </cell>
        </row>
        <row r="337">
          <cell r="L337">
            <v>0</v>
          </cell>
          <cell r="M337">
            <v>0</v>
          </cell>
        </row>
        <row r="337">
          <cell r="O337" t="str">
            <v/>
          </cell>
          <cell r="P337">
            <v>0.4</v>
          </cell>
          <cell r="Q337">
            <v>15</v>
          </cell>
          <cell r="R337">
            <v>2</v>
          </cell>
          <cell r="S337">
            <v>4</v>
          </cell>
          <cell r="T337">
            <v>2</v>
          </cell>
          <cell r="U337">
            <v>501</v>
          </cell>
          <cell r="V337">
            <v>0</v>
          </cell>
          <cell r="W337">
            <v>100</v>
          </cell>
          <cell r="X337">
            <v>0</v>
          </cell>
          <cell r="Y337" t="str">
            <v>cfg_itemdes_1330079</v>
          </cell>
        </row>
        <row r="337">
          <cell r="AB337">
            <v>1</v>
          </cell>
          <cell r="AC337">
            <v>0</v>
          </cell>
          <cell r="AD337">
            <v>0</v>
          </cell>
          <cell r="AE337">
            <v>0</v>
          </cell>
          <cell r="AF337" t="str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1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2</v>
          </cell>
          <cell r="AY337">
            <v>1</v>
          </cell>
          <cell r="AZ337">
            <v>1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5</v>
          </cell>
          <cell r="BF337" t="str">
            <v>from_cursed_breastplate</v>
          </cell>
          <cell r="BG337">
            <v>5</v>
          </cell>
          <cell r="BH337">
            <v>15</v>
          </cell>
          <cell r="BI337">
            <v>1</v>
          </cell>
          <cell r="BJ337" t="str">
            <v/>
          </cell>
        </row>
        <row r="338">
          <cell r="A338">
            <v>1330080</v>
          </cell>
          <cell r="B338" t="str">
            <v>cfg_item_name_1330080</v>
          </cell>
          <cell r="C338" t="str">
            <v>bag.32</v>
          </cell>
        </row>
        <row r="338">
          <cell r="E338">
            <v>0</v>
          </cell>
          <cell r="F338">
            <v>0</v>
          </cell>
          <cell r="G338">
            <v>0</v>
          </cell>
        </row>
        <row r="338">
          <cell r="I338">
            <v>0</v>
          </cell>
        </row>
        <row r="338">
          <cell r="L338">
            <v>0</v>
          </cell>
          <cell r="M338">
            <v>0</v>
          </cell>
        </row>
        <row r="338">
          <cell r="O338" t="str">
            <v/>
          </cell>
          <cell r="P338">
            <v>0.4</v>
          </cell>
          <cell r="Q338">
            <v>14</v>
          </cell>
          <cell r="R338">
            <v>2</v>
          </cell>
          <cell r="S338">
            <v>4</v>
          </cell>
          <cell r="T338">
            <v>2</v>
          </cell>
          <cell r="U338">
            <v>504</v>
          </cell>
          <cell r="V338">
            <v>0</v>
          </cell>
          <cell r="W338">
            <v>100</v>
          </cell>
          <cell r="X338">
            <v>0</v>
          </cell>
          <cell r="Y338" t="str">
            <v>cfg_itemdes_1330080</v>
          </cell>
        </row>
        <row r="338">
          <cell r="AB338">
            <v>1</v>
          </cell>
          <cell r="AC338">
            <v>0</v>
          </cell>
          <cell r="AD338">
            <v>0</v>
          </cell>
          <cell r="AE338">
            <v>0</v>
          </cell>
          <cell r="AF338" t="str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1</v>
          </cell>
          <cell r="AS338">
            <v>1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2</v>
          </cell>
          <cell r="AY338">
            <v>1</v>
          </cell>
          <cell r="AZ338">
            <v>1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5</v>
          </cell>
          <cell r="BF338" t="str">
            <v>from_burning_helmet</v>
          </cell>
          <cell r="BG338">
            <v>5</v>
          </cell>
          <cell r="BH338">
            <v>15</v>
          </cell>
          <cell r="BI338">
            <v>1</v>
          </cell>
          <cell r="BJ338" t="str">
            <v/>
          </cell>
        </row>
        <row r="339">
          <cell r="A339">
            <v>1330081</v>
          </cell>
          <cell r="B339" t="str">
            <v>cfg_item_name_1330081</v>
          </cell>
          <cell r="C339" t="str">
            <v>book.26</v>
          </cell>
        </row>
        <row r="339">
          <cell r="E339">
            <v>0</v>
          </cell>
          <cell r="F339">
            <v>0</v>
          </cell>
          <cell r="G339">
            <v>0</v>
          </cell>
        </row>
        <row r="339">
          <cell r="I339">
            <v>0</v>
          </cell>
        </row>
        <row r="339">
          <cell r="L339">
            <v>0</v>
          </cell>
          <cell r="M339">
            <v>0</v>
          </cell>
        </row>
        <row r="339">
          <cell r="O339" t="str">
            <v/>
          </cell>
          <cell r="P339">
            <v>0.4</v>
          </cell>
          <cell r="Q339">
            <v>12</v>
          </cell>
          <cell r="R339">
            <v>2</v>
          </cell>
          <cell r="S339">
            <v>4</v>
          </cell>
          <cell r="T339">
            <v>2</v>
          </cell>
          <cell r="U339">
            <v>502</v>
          </cell>
          <cell r="V339">
            <v>0</v>
          </cell>
          <cell r="W339">
            <v>100</v>
          </cell>
          <cell r="X339">
            <v>0</v>
          </cell>
          <cell r="Y339" t="str">
            <v>cfg_itemdes_1330081</v>
          </cell>
        </row>
        <row r="339">
          <cell r="AB339">
            <v>1</v>
          </cell>
          <cell r="AC339">
            <v>0</v>
          </cell>
          <cell r="AD339">
            <v>0</v>
          </cell>
          <cell r="AE339">
            <v>0</v>
          </cell>
          <cell r="AF339" t="str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1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2</v>
          </cell>
          <cell r="AY339">
            <v>1</v>
          </cell>
          <cell r="AZ339">
            <v>1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5</v>
          </cell>
          <cell r="BF339" t="str">
            <v>from_burning_bone_legguards</v>
          </cell>
          <cell r="BG339">
            <v>5</v>
          </cell>
          <cell r="BH339">
            <v>15</v>
          </cell>
          <cell r="BI339">
            <v>1</v>
          </cell>
          <cell r="BJ339" t="str">
            <v/>
          </cell>
        </row>
        <row r="340">
          <cell r="A340">
            <v>1330082</v>
          </cell>
          <cell r="B340" t="str">
            <v>cfg_item_name_1330082</v>
          </cell>
          <cell r="C340" t="str">
            <v>bag.33</v>
          </cell>
        </row>
        <row r="340">
          <cell r="E340">
            <v>0</v>
          </cell>
          <cell r="F340">
            <v>0</v>
          </cell>
          <cell r="G340">
            <v>0</v>
          </cell>
        </row>
        <row r="340">
          <cell r="I340">
            <v>0</v>
          </cell>
        </row>
        <row r="340">
          <cell r="L340">
            <v>0</v>
          </cell>
          <cell r="M340">
            <v>0</v>
          </cell>
        </row>
        <row r="340">
          <cell r="O340" t="str">
            <v/>
          </cell>
          <cell r="P340">
            <v>0.4</v>
          </cell>
          <cell r="Q340">
            <v>24</v>
          </cell>
          <cell r="R340">
            <v>2</v>
          </cell>
          <cell r="S340">
            <v>4</v>
          </cell>
          <cell r="T340">
            <v>2</v>
          </cell>
          <cell r="U340">
            <v>504</v>
          </cell>
          <cell r="V340">
            <v>0</v>
          </cell>
          <cell r="W340">
            <v>100</v>
          </cell>
          <cell r="X340">
            <v>0</v>
          </cell>
          <cell r="Y340" t="str">
            <v>cfg_itemdes_1330082</v>
          </cell>
        </row>
        <row r="340">
          <cell r="AB340">
            <v>1</v>
          </cell>
          <cell r="AC340">
            <v>0</v>
          </cell>
          <cell r="AD340">
            <v>0</v>
          </cell>
          <cell r="AE340">
            <v>0</v>
          </cell>
          <cell r="AF340" t="str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1</v>
          </cell>
          <cell r="AS340">
            <v>1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2</v>
          </cell>
          <cell r="AY340">
            <v>1</v>
          </cell>
          <cell r="AZ340">
            <v>1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20</v>
          </cell>
          <cell r="BF340" t="str">
            <v>from_bloodcurse_helmet</v>
          </cell>
          <cell r="BG340">
            <v>0</v>
          </cell>
          <cell r="BH340">
            <v>0</v>
          </cell>
          <cell r="BI340">
            <v>1</v>
          </cell>
          <cell r="BJ340" t="str">
            <v/>
          </cell>
        </row>
        <row r="341">
          <cell r="A341">
            <v>1330083</v>
          </cell>
          <cell r="B341" t="str">
            <v>cfg_item_name_1330083</v>
          </cell>
          <cell r="C341" t="str">
            <v>clothes.27</v>
          </cell>
        </row>
        <row r="341">
          <cell r="E341">
            <v>0</v>
          </cell>
          <cell r="F341">
            <v>0</v>
          </cell>
          <cell r="G341">
            <v>0</v>
          </cell>
        </row>
        <row r="341">
          <cell r="I341">
            <v>0</v>
          </cell>
        </row>
        <row r="341">
          <cell r="L341">
            <v>0</v>
          </cell>
          <cell r="M341">
            <v>0</v>
          </cell>
        </row>
        <row r="341">
          <cell r="O341" t="str">
            <v/>
          </cell>
          <cell r="P341">
            <v>0.4</v>
          </cell>
          <cell r="Q341">
            <v>25</v>
          </cell>
          <cell r="R341">
            <v>2</v>
          </cell>
          <cell r="S341">
            <v>4</v>
          </cell>
          <cell r="T341">
            <v>2</v>
          </cell>
          <cell r="U341">
            <v>501</v>
          </cell>
          <cell r="V341">
            <v>0</v>
          </cell>
          <cell r="W341">
            <v>100</v>
          </cell>
          <cell r="X341">
            <v>0</v>
          </cell>
          <cell r="Y341" t="str">
            <v>cfg_itemdes_1330083</v>
          </cell>
        </row>
        <row r="341">
          <cell r="AB341">
            <v>1</v>
          </cell>
          <cell r="AC341">
            <v>0</v>
          </cell>
          <cell r="AD341">
            <v>0</v>
          </cell>
          <cell r="AE341">
            <v>0</v>
          </cell>
          <cell r="AF341" t="str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1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2</v>
          </cell>
          <cell r="AY341">
            <v>1</v>
          </cell>
          <cell r="AZ341">
            <v>1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20</v>
          </cell>
          <cell r="BF341" t="str">
            <v>from_bloodcurse_breastplate</v>
          </cell>
          <cell r="BG341">
            <v>0</v>
          </cell>
          <cell r="BH341">
            <v>0</v>
          </cell>
          <cell r="BI341">
            <v>1</v>
          </cell>
          <cell r="BJ341" t="str">
            <v/>
          </cell>
        </row>
        <row r="342">
          <cell r="A342">
            <v>1330084</v>
          </cell>
          <cell r="B342" t="str">
            <v>cfg_item_name_1330084</v>
          </cell>
          <cell r="C342" t="str">
            <v>book.27</v>
          </cell>
        </row>
        <row r="342">
          <cell r="E342">
            <v>0</v>
          </cell>
          <cell r="F342">
            <v>0</v>
          </cell>
          <cell r="G342">
            <v>0</v>
          </cell>
        </row>
        <row r="342">
          <cell r="I342">
            <v>0</v>
          </cell>
        </row>
        <row r="342">
          <cell r="L342">
            <v>0</v>
          </cell>
          <cell r="M342">
            <v>0</v>
          </cell>
        </row>
        <row r="342">
          <cell r="O342" t="str">
            <v/>
          </cell>
          <cell r="P342">
            <v>0.4</v>
          </cell>
          <cell r="Q342">
            <v>22</v>
          </cell>
          <cell r="R342">
            <v>2</v>
          </cell>
          <cell r="S342">
            <v>4</v>
          </cell>
          <cell r="T342">
            <v>2</v>
          </cell>
          <cell r="U342">
            <v>502</v>
          </cell>
          <cell r="V342">
            <v>0</v>
          </cell>
          <cell r="W342">
            <v>100</v>
          </cell>
          <cell r="X342">
            <v>0</v>
          </cell>
          <cell r="Y342" t="str">
            <v>cfg_itemdes_1330084</v>
          </cell>
        </row>
        <row r="342">
          <cell r="AB342">
            <v>1</v>
          </cell>
          <cell r="AC342">
            <v>0</v>
          </cell>
          <cell r="AD342">
            <v>0</v>
          </cell>
          <cell r="AE342">
            <v>0</v>
          </cell>
          <cell r="AF342" t="str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1</v>
          </cell>
          <cell r="AS342">
            <v>1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2</v>
          </cell>
          <cell r="AY342">
            <v>1</v>
          </cell>
          <cell r="AZ342">
            <v>1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20</v>
          </cell>
          <cell r="BF342" t="str">
            <v>from_bloodcurse_leggings</v>
          </cell>
          <cell r="BG342">
            <v>0</v>
          </cell>
          <cell r="BH342">
            <v>0</v>
          </cell>
          <cell r="BI342">
            <v>1</v>
          </cell>
          <cell r="BJ342" t="str">
            <v/>
          </cell>
        </row>
        <row r="343">
          <cell r="A343">
            <v>1330085</v>
          </cell>
          <cell r="B343" t="str">
            <v>cfg_item_name_1330085</v>
          </cell>
          <cell r="C343" t="str">
            <v>shawl.17</v>
          </cell>
        </row>
        <row r="343">
          <cell r="E343">
            <v>0</v>
          </cell>
          <cell r="F343">
            <v>0</v>
          </cell>
          <cell r="G343">
            <v>0</v>
          </cell>
        </row>
        <row r="343">
          <cell r="I343">
            <v>0</v>
          </cell>
        </row>
        <row r="343">
          <cell r="L343">
            <v>0</v>
          </cell>
          <cell r="M343">
            <v>0</v>
          </cell>
        </row>
        <row r="343">
          <cell r="O343" t="str">
            <v/>
          </cell>
          <cell r="P343">
            <v>0.4</v>
          </cell>
          <cell r="Q343">
            <v>21</v>
          </cell>
          <cell r="R343">
            <v>2</v>
          </cell>
          <cell r="S343">
            <v>4</v>
          </cell>
          <cell r="T343">
            <v>2</v>
          </cell>
          <cell r="U343">
            <v>505</v>
          </cell>
          <cell r="V343">
            <v>0</v>
          </cell>
          <cell r="W343">
            <v>100</v>
          </cell>
          <cell r="X343">
            <v>0</v>
          </cell>
          <cell r="Y343" t="str">
            <v>cfg_itemdes_1330085</v>
          </cell>
        </row>
        <row r="343">
          <cell r="AB343">
            <v>1</v>
          </cell>
          <cell r="AC343">
            <v>0</v>
          </cell>
          <cell r="AD343">
            <v>0</v>
          </cell>
          <cell r="AE343">
            <v>0</v>
          </cell>
          <cell r="AF343" t="str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1</v>
          </cell>
          <cell r="AS343">
            <v>1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2</v>
          </cell>
          <cell r="AY343">
            <v>1</v>
          </cell>
          <cell r="AZ343">
            <v>1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20</v>
          </cell>
          <cell r="BF343" t="str">
            <v>from_bloodcurse_cloak</v>
          </cell>
          <cell r="BG343">
            <v>0</v>
          </cell>
          <cell r="BH343">
            <v>0</v>
          </cell>
          <cell r="BI343">
            <v>1</v>
          </cell>
          <cell r="BJ343" t="str">
            <v/>
          </cell>
        </row>
        <row r="344">
          <cell r="A344">
            <v>1330086</v>
          </cell>
          <cell r="B344" t="str">
            <v>cfg_item_name_1330086</v>
          </cell>
          <cell r="C344" t="str">
            <v>jade.26</v>
          </cell>
        </row>
        <row r="344">
          <cell r="E344">
            <v>0</v>
          </cell>
          <cell r="F344">
            <v>0</v>
          </cell>
          <cell r="G344">
            <v>0</v>
          </cell>
        </row>
        <row r="344">
          <cell r="I344">
            <v>0</v>
          </cell>
        </row>
        <row r="344">
          <cell r="L344">
            <v>0</v>
          </cell>
          <cell r="M344">
            <v>0</v>
          </cell>
        </row>
        <row r="344">
          <cell r="O344" t="str">
            <v/>
          </cell>
          <cell r="P344">
            <v>0.4</v>
          </cell>
          <cell r="Q344">
            <v>23</v>
          </cell>
          <cell r="R344">
            <v>2</v>
          </cell>
          <cell r="S344">
            <v>4</v>
          </cell>
          <cell r="T344">
            <v>2</v>
          </cell>
          <cell r="U344">
            <v>503</v>
          </cell>
          <cell r="V344">
            <v>0</v>
          </cell>
          <cell r="W344">
            <v>100</v>
          </cell>
          <cell r="X344">
            <v>0</v>
          </cell>
          <cell r="Y344" t="str">
            <v>cfg_itemdes_1330086</v>
          </cell>
        </row>
        <row r="344">
          <cell r="AB344">
            <v>1</v>
          </cell>
          <cell r="AC344">
            <v>0</v>
          </cell>
          <cell r="AD344">
            <v>0</v>
          </cell>
          <cell r="AE344">
            <v>0</v>
          </cell>
          <cell r="AF344" t="str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1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2</v>
          </cell>
          <cell r="AY344">
            <v>1</v>
          </cell>
          <cell r="AZ344">
            <v>1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20</v>
          </cell>
          <cell r="BF344" t="str">
            <v>from_bloodcurse_boots</v>
          </cell>
          <cell r="BG344">
            <v>0</v>
          </cell>
          <cell r="BH344">
            <v>0</v>
          </cell>
          <cell r="BI344">
            <v>1</v>
          </cell>
          <cell r="BJ344" t="str">
            <v/>
          </cell>
        </row>
        <row r="345">
          <cell r="A345">
            <v>1330087</v>
          </cell>
          <cell r="B345" t="str">
            <v>cfg_item_name_1330087</v>
          </cell>
          <cell r="C345" t="str">
            <v>soul.17</v>
          </cell>
        </row>
        <row r="345">
          <cell r="E345">
            <v>2</v>
          </cell>
          <cell r="F345">
            <v>0</v>
          </cell>
          <cell r="G345">
            <v>0</v>
          </cell>
        </row>
        <row r="345">
          <cell r="I345">
            <v>0</v>
          </cell>
        </row>
        <row r="345">
          <cell r="L345">
            <v>0</v>
          </cell>
          <cell r="M345">
            <v>0</v>
          </cell>
        </row>
        <row r="345">
          <cell r="O345">
            <v>17</v>
          </cell>
          <cell r="P345">
            <v>0.4</v>
          </cell>
          <cell r="Q345">
            <v>21</v>
          </cell>
          <cell r="R345">
            <v>2</v>
          </cell>
          <cell r="S345">
            <v>4</v>
          </cell>
          <cell r="T345">
            <v>2</v>
          </cell>
          <cell r="U345">
            <v>506</v>
          </cell>
          <cell r="V345">
            <v>0</v>
          </cell>
          <cell r="W345">
            <v>100</v>
          </cell>
          <cell r="X345">
            <v>0</v>
          </cell>
          <cell r="Y345" t="str">
            <v>cfg_itemdes_1330087</v>
          </cell>
        </row>
        <row r="345">
          <cell r="AB345">
            <v>1</v>
          </cell>
          <cell r="AC345">
            <v>0</v>
          </cell>
          <cell r="AD345">
            <v>0</v>
          </cell>
          <cell r="AE345">
            <v>0</v>
          </cell>
          <cell r="AF345" t="str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1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2</v>
          </cell>
          <cell r="AY345">
            <v>1</v>
          </cell>
          <cell r="AZ345">
            <v>1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20</v>
          </cell>
          <cell r="BF345" t="str">
            <v>from_bloodcurse_amulet</v>
          </cell>
          <cell r="BG345">
            <v>0</v>
          </cell>
          <cell r="BH345">
            <v>0</v>
          </cell>
          <cell r="BI345">
            <v>1</v>
          </cell>
          <cell r="BJ345">
            <v>17</v>
          </cell>
        </row>
        <row r="346">
          <cell r="A346">
            <v>1330088</v>
          </cell>
          <cell r="B346" t="str">
            <v>cfg_item_name_1330088</v>
          </cell>
          <cell r="C346" t="str">
            <v>bag.34</v>
          </cell>
        </row>
        <row r="346">
          <cell r="E346">
            <v>0</v>
          </cell>
          <cell r="F346">
            <v>0</v>
          </cell>
          <cell r="G346">
            <v>0</v>
          </cell>
        </row>
        <row r="346">
          <cell r="I346">
            <v>0</v>
          </cell>
        </row>
        <row r="346">
          <cell r="L346">
            <v>0</v>
          </cell>
          <cell r="M346">
            <v>0</v>
          </cell>
        </row>
        <row r="346">
          <cell r="O346" t="str">
            <v/>
          </cell>
          <cell r="P346">
            <v>0.4</v>
          </cell>
          <cell r="Q346">
            <v>39</v>
          </cell>
          <cell r="R346">
            <v>2</v>
          </cell>
          <cell r="S346">
            <v>4</v>
          </cell>
          <cell r="T346">
            <v>2</v>
          </cell>
          <cell r="U346">
            <v>506</v>
          </cell>
          <cell r="V346">
            <v>0</v>
          </cell>
          <cell r="W346">
            <v>100</v>
          </cell>
          <cell r="X346">
            <v>0</v>
          </cell>
          <cell r="Y346" t="str">
            <v>cfg_itemdes_1330088</v>
          </cell>
        </row>
        <row r="346">
          <cell r="AB346">
            <v>1</v>
          </cell>
          <cell r="AC346">
            <v>0</v>
          </cell>
          <cell r="AD346">
            <v>0</v>
          </cell>
          <cell r="AE346">
            <v>0</v>
          </cell>
          <cell r="AF346" t="str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1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2</v>
          </cell>
          <cell r="AY346">
            <v>1</v>
          </cell>
          <cell r="AZ346">
            <v>1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20</v>
          </cell>
          <cell r="BF346" t="str">
            <v>from_demon_horn</v>
          </cell>
          <cell r="BG346">
            <v>0</v>
          </cell>
          <cell r="BH346">
            <v>0</v>
          </cell>
          <cell r="BI346">
            <v>1</v>
          </cell>
          <cell r="BJ346" t="str">
            <v/>
          </cell>
        </row>
        <row r="347">
          <cell r="A347">
            <v>1330089</v>
          </cell>
          <cell r="B347" t="str">
            <v>cfg_item_name_1330089</v>
          </cell>
          <cell r="C347" t="str">
            <v>clothes.28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7">
          <cell r="I347">
            <v>0</v>
          </cell>
        </row>
        <row r="347">
          <cell r="L347">
            <v>0</v>
          </cell>
          <cell r="M347">
            <v>0</v>
          </cell>
        </row>
        <row r="347">
          <cell r="O347" t="str">
            <v/>
          </cell>
          <cell r="P347">
            <v>0.4</v>
          </cell>
          <cell r="Q347">
            <v>40</v>
          </cell>
          <cell r="R347">
            <v>2</v>
          </cell>
          <cell r="S347">
            <v>4</v>
          </cell>
          <cell r="T347">
            <v>2</v>
          </cell>
          <cell r="U347">
            <v>506</v>
          </cell>
          <cell r="V347">
            <v>0</v>
          </cell>
          <cell r="W347">
            <v>100</v>
          </cell>
          <cell r="X347">
            <v>0</v>
          </cell>
          <cell r="Y347" t="str">
            <v>cfg_itemdes_1330089</v>
          </cell>
        </row>
        <row r="347">
          <cell r="AB347">
            <v>1</v>
          </cell>
          <cell r="AC347">
            <v>0</v>
          </cell>
          <cell r="AD347">
            <v>0</v>
          </cell>
          <cell r="AE347">
            <v>0</v>
          </cell>
          <cell r="AF347" t="str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1</v>
          </cell>
          <cell r="AS347">
            <v>1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2</v>
          </cell>
          <cell r="AY347">
            <v>1</v>
          </cell>
          <cell r="AZ347">
            <v>1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20</v>
          </cell>
          <cell r="BF347" t="str">
            <v>from_volcanic_armor</v>
          </cell>
          <cell r="BG347">
            <v>0</v>
          </cell>
          <cell r="BH347">
            <v>0</v>
          </cell>
          <cell r="BI347">
            <v>1</v>
          </cell>
          <cell r="BJ347" t="str">
            <v/>
          </cell>
        </row>
        <row r="348">
          <cell r="A348">
            <v>1330090</v>
          </cell>
          <cell r="B348" t="str">
            <v>cfg_item_name_1330090</v>
          </cell>
          <cell r="C348" t="str">
            <v>book.28</v>
          </cell>
        </row>
        <row r="348">
          <cell r="E348">
            <v>0</v>
          </cell>
          <cell r="F348">
            <v>0</v>
          </cell>
          <cell r="G348">
            <v>0</v>
          </cell>
        </row>
        <row r="348">
          <cell r="I348">
            <v>0</v>
          </cell>
        </row>
        <row r="348">
          <cell r="L348">
            <v>0</v>
          </cell>
          <cell r="M348">
            <v>0</v>
          </cell>
        </row>
        <row r="348">
          <cell r="O348" t="str">
            <v/>
          </cell>
          <cell r="P348">
            <v>0.4</v>
          </cell>
          <cell r="Q348">
            <v>37</v>
          </cell>
          <cell r="R348">
            <v>2</v>
          </cell>
          <cell r="S348">
            <v>4</v>
          </cell>
          <cell r="T348">
            <v>2</v>
          </cell>
          <cell r="U348">
            <v>506</v>
          </cell>
          <cell r="V348">
            <v>0</v>
          </cell>
          <cell r="W348">
            <v>100</v>
          </cell>
          <cell r="X348">
            <v>0</v>
          </cell>
          <cell r="Y348" t="str">
            <v>cfg_itemdes_1330090</v>
          </cell>
        </row>
        <row r="348">
          <cell r="AB348">
            <v>1</v>
          </cell>
          <cell r="AC348">
            <v>0</v>
          </cell>
          <cell r="AD348">
            <v>0</v>
          </cell>
          <cell r="AE348">
            <v>0</v>
          </cell>
          <cell r="AF348" t="str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1</v>
          </cell>
          <cell r="AS348">
            <v>1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2</v>
          </cell>
          <cell r="AY348">
            <v>1</v>
          </cell>
          <cell r="AZ348">
            <v>1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20</v>
          </cell>
          <cell r="BF348" t="str">
            <v>from_energy_pants</v>
          </cell>
          <cell r="BG348">
            <v>0</v>
          </cell>
          <cell r="BH348">
            <v>0</v>
          </cell>
          <cell r="BI348">
            <v>1</v>
          </cell>
          <cell r="BJ348" t="str">
            <v/>
          </cell>
        </row>
        <row r="349">
          <cell r="A349">
            <v>1330091</v>
          </cell>
          <cell r="B349" t="str">
            <v>cfg_item_name_1330091</v>
          </cell>
          <cell r="C349" t="str">
            <v>shawl.18</v>
          </cell>
        </row>
        <row r="349">
          <cell r="E349">
            <v>0</v>
          </cell>
          <cell r="F349">
            <v>0</v>
          </cell>
          <cell r="G349">
            <v>0</v>
          </cell>
        </row>
        <row r="349">
          <cell r="I349">
            <v>0</v>
          </cell>
        </row>
        <row r="349">
          <cell r="L349">
            <v>0</v>
          </cell>
          <cell r="M349">
            <v>0</v>
          </cell>
        </row>
        <row r="349">
          <cell r="O349" t="str">
            <v/>
          </cell>
          <cell r="P349">
            <v>0.4</v>
          </cell>
          <cell r="Q349">
            <v>36</v>
          </cell>
          <cell r="R349">
            <v>2</v>
          </cell>
          <cell r="S349">
            <v>4</v>
          </cell>
          <cell r="T349">
            <v>2</v>
          </cell>
          <cell r="U349">
            <v>506</v>
          </cell>
          <cell r="V349">
            <v>0</v>
          </cell>
          <cell r="W349">
            <v>100</v>
          </cell>
          <cell r="X349">
            <v>0</v>
          </cell>
          <cell r="Y349" t="str">
            <v>cfg_itemdes_1330091</v>
          </cell>
        </row>
        <row r="349">
          <cell r="AB349">
            <v>1</v>
          </cell>
          <cell r="AC349">
            <v>0</v>
          </cell>
          <cell r="AD349">
            <v>0</v>
          </cell>
          <cell r="AE349">
            <v>0</v>
          </cell>
          <cell r="AF349" t="str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1</v>
          </cell>
          <cell r="AS349">
            <v>1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2</v>
          </cell>
          <cell r="AY349">
            <v>1</v>
          </cell>
          <cell r="AZ349">
            <v>1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20</v>
          </cell>
        </row>
        <row r="349">
          <cell r="BG349">
            <v>0</v>
          </cell>
          <cell r="BH349">
            <v>0</v>
          </cell>
          <cell r="BI349">
            <v>1</v>
          </cell>
          <cell r="BJ349" t="str">
            <v/>
          </cell>
        </row>
        <row r="350">
          <cell r="A350">
            <v>1330092</v>
          </cell>
          <cell r="B350" t="str">
            <v>cfg_item_name_1330092</v>
          </cell>
          <cell r="C350" t="str">
            <v>bag.35</v>
          </cell>
        </row>
        <row r="350">
          <cell r="E350">
            <v>0</v>
          </cell>
          <cell r="F350">
            <v>0</v>
          </cell>
          <cell r="G350">
            <v>0</v>
          </cell>
        </row>
        <row r="350">
          <cell r="I350">
            <v>0</v>
          </cell>
        </row>
        <row r="350">
          <cell r="L350">
            <v>0</v>
          </cell>
          <cell r="M350">
            <v>0</v>
          </cell>
        </row>
        <row r="350">
          <cell r="O350" t="str">
            <v/>
          </cell>
          <cell r="P350">
            <v>0.4</v>
          </cell>
          <cell r="Q350">
            <v>19</v>
          </cell>
          <cell r="R350">
            <v>2</v>
          </cell>
          <cell r="S350">
            <v>4</v>
          </cell>
          <cell r="T350">
            <v>2</v>
          </cell>
          <cell r="U350">
            <v>506</v>
          </cell>
          <cell r="V350">
            <v>0</v>
          </cell>
          <cell r="W350">
            <v>100</v>
          </cell>
          <cell r="X350">
            <v>0</v>
          </cell>
          <cell r="Y350" t="str">
            <v>cfg_itemdes_1330092</v>
          </cell>
        </row>
        <row r="350">
          <cell r="AB350">
            <v>1</v>
          </cell>
          <cell r="AC350">
            <v>0</v>
          </cell>
          <cell r="AD350">
            <v>0</v>
          </cell>
          <cell r="AE350">
            <v>0</v>
          </cell>
          <cell r="AF350" t="str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1</v>
          </cell>
          <cell r="AS350">
            <v>1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2</v>
          </cell>
          <cell r="AY350">
            <v>1</v>
          </cell>
          <cell r="AZ350">
            <v>1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20</v>
          </cell>
          <cell r="BF350" t="str">
            <v>from_nighter_knight_helmet</v>
          </cell>
          <cell r="BG350">
            <v>0</v>
          </cell>
          <cell r="BH350">
            <v>0</v>
          </cell>
          <cell r="BI350">
            <v>1</v>
          </cell>
          <cell r="BJ350" t="str">
            <v/>
          </cell>
        </row>
        <row r="351">
          <cell r="A351">
            <v>1330093</v>
          </cell>
          <cell r="B351" t="str">
            <v>cfg_item_name_1330093</v>
          </cell>
          <cell r="C351" t="str">
            <v>clothes.29</v>
          </cell>
        </row>
        <row r="351">
          <cell r="E351">
            <v>0</v>
          </cell>
          <cell r="F351">
            <v>0</v>
          </cell>
          <cell r="G351">
            <v>0</v>
          </cell>
        </row>
        <row r="351">
          <cell r="I351">
            <v>0</v>
          </cell>
        </row>
        <row r="351">
          <cell r="L351">
            <v>0</v>
          </cell>
          <cell r="M351">
            <v>0</v>
          </cell>
        </row>
        <row r="351">
          <cell r="O351" t="str">
            <v/>
          </cell>
          <cell r="P351">
            <v>0.4</v>
          </cell>
          <cell r="Q351">
            <v>20</v>
          </cell>
          <cell r="R351">
            <v>2</v>
          </cell>
          <cell r="S351">
            <v>4</v>
          </cell>
          <cell r="T351">
            <v>2</v>
          </cell>
          <cell r="U351">
            <v>506</v>
          </cell>
          <cell r="V351">
            <v>0</v>
          </cell>
          <cell r="W351">
            <v>100</v>
          </cell>
          <cell r="X351">
            <v>0</v>
          </cell>
          <cell r="Y351" t="str">
            <v>cfg_itemdes_1330093</v>
          </cell>
        </row>
        <row r="351">
          <cell r="AB351">
            <v>1</v>
          </cell>
          <cell r="AC351">
            <v>0</v>
          </cell>
          <cell r="AD351">
            <v>0</v>
          </cell>
          <cell r="AE351">
            <v>0</v>
          </cell>
          <cell r="AF351" t="str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1</v>
          </cell>
          <cell r="AS351">
            <v>1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2</v>
          </cell>
          <cell r="AY351">
            <v>1</v>
          </cell>
          <cell r="AZ351">
            <v>1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20</v>
          </cell>
          <cell r="BF351" t="str">
            <v>from_nighter_knight_chestplate</v>
          </cell>
          <cell r="BG351">
            <v>0</v>
          </cell>
          <cell r="BH351">
            <v>0</v>
          </cell>
          <cell r="BI351">
            <v>1</v>
          </cell>
          <cell r="BJ351" t="str">
            <v/>
          </cell>
        </row>
        <row r="352">
          <cell r="A352">
            <v>1330094</v>
          </cell>
          <cell r="B352" t="str">
            <v>cfg_item_name_1330094</v>
          </cell>
          <cell r="C352" t="str">
            <v>book.29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2">
          <cell r="I352">
            <v>0</v>
          </cell>
        </row>
        <row r="352">
          <cell r="L352">
            <v>0</v>
          </cell>
          <cell r="M352">
            <v>0</v>
          </cell>
        </row>
        <row r="352">
          <cell r="O352" t="str">
            <v/>
          </cell>
          <cell r="P352">
            <v>0.4</v>
          </cell>
          <cell r="Q352">
            <v>17</v>
          </cell>
          <cell r="R352">
            <v>2</v>
          </cell>
          <cell r="S352">
            <v>4</v>
          </cell>
          <cell r="T352">
            <v>2</v>
          </cell>
          <cell r="U352">
            <v>506</v>
          </cell>
          <cell r="V352">
            <v>0</v>
          </cell>
          <cell r="W352">
            <v>100</v>
          </cell>
          <cell r="X352">
            <v>0</v>
          </cell>
          <cell r="Y352" t="str">
            <v>cfg_itemdes_1330094</v>
          </cell>
        </row>
        <row r="352">
          <cell r="AB352">
            <v>1</v>
          </cell>
          <cell r="AC352">
            <v>0</v>
          </cell>
          <cell r="AD352">
            <v>0</v>
          </cell>
          <cell r="AE352">
            <v>0</v>
          </cell>
          <cell r="AF352" t="str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1</v>
          </cell>
          <cell r="AS352">
            <v>1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2</v>
          </cell>
          <cell r="AY352">
            <v>1</v>
          </cell>
          <cell r="AZ352">
            <v>1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20</v>
          </cell>
          <cell r="BF352" t="str">
            <v>from_nighter_knight_pants</v>
          </cell>
          <cell r="BG352">
            <v>0</v>
          </cell>
          <cell r="BH352">
            <v>0</v>
          </cell>
          <cell r="BI352">
            <v>1</v>
          </cell>
          <cell r="BJ352" t="str">
            <v/>
          </cell>
        </row>
        <row r="353">
          <cell r="A353">
            <v>1330095</v>
          </cell>
          <cell r="B353" t="str">
            <v>cfg_item_name_1330095</v>
          </cell>
          <cell r="C353" t="str">
            <v>shawl.19</v>
          </cell>
        </row>
        <row r="353">
          <cell r="E353">
            <v>0</v>
          </cell>
          <cell r="F353">
            <v>0</v>
          </cell>
          <cell r="G353">
            <v>0</v>
          </cell>
        </row>
        <row r="353">
          <cell r="I353">
            <v>0</v>
          </cell>
        </row>
        <row r="353">
          <cell r="L353">
            <v>0</v>
          </cell>
          <cell r="M353">
            <v>0</v>
          </cell>
        </row>
        <row r="353">
          <cell r="O353" t="str">
            <v/>
          </cell>
          <cell r="P353">
            <v>0.4</v>
          </cell>
          <cell r="Q353">
            <v>16</v>
          </cell>
          <cell r="R353">
            <v>2</v>
          </cell>
          <cell r="S353">
            <v>4</v>
          </cell>
          <cell r="T353">
            <v>2</v>
          </cell>
          <cell r="U353">
            <v>506</v>
          </cell>
          <cell r="V353">
            <v>0</v>
          </cell>
          <cell r="W353">
            <v>100</v>
          </cell>
          <cell r="X353">
            <v>0</v>
          </cell>
          <cell r="Y353" t="str">
            <v>cfg_itemdes_1330095</v>
          </cell>
        </row>
        <row r="353">
          <cell r="AB353">
            <v>1</v>
          </cell>
          <cell r="AC353">
            <v>0</v>
          </cell>
          <cell r="AD353">
            <v>0</v>
          </cell>
          <cell r="AE353">
            <v>0</v>
          </cell>
          <cell r="AF353" t="str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1</v>
          </cell>
          <cell r="AS353">
            <v>1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2</v>
          </cell>
          <cell r="AY353">
            <v>1</v>
          </cell>
          <cell r="AZ353">
            <v>1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20</v>
          </cell>
          <cell r="BF353" t="str">
            <v>from_nighter_knight_cape</v>
          </cell>
          <cell r="BG353">
            <v>0</v>
          </cell>
          <cell r="BH353">
            <v>0</v>
          </cell>
          <cell r="BI353">
            <v>1</v>
          </cell>
          <cell r="BJ353" t="str">
            <v/>
          </cell>
        </row>
        <row r="354">
          <cell r="A354">
            <v>1330096</v>
          </cell>
          <cell r="B354" t="str">
            <v>cfg_item_name_1330096</v>
          </cell>
          <cell r="C354" t="str">
            <v>jade.27</v>
          </cell>
        </row>
        <row r="354">
          <cell r="E354">
            <v>0</v>
          </cell>
          <cell r="F354">
            <v>0</v>
          </cell>
          <cell r="G354">
            <v>0</v>
          </cell>
        </row>
        <row r="354">
          <cell r="I354">
            <v>0</v>
          </cell>
        </row>
        <row r="354">
          <cell r="L354">
            <v>0</v>
          </cell>
          <cell r="M354">
            <v>0</v>
          </cell>
        </row>
        <row r="354">
          <cell r="O354" t="str">
            <v/>
          </cell>
          <cell r="P354">
            <v>0.4</v>
          </cell>
          <cell r="Q354">
            <v>18</v>
          </cell>
          <cell r="R354">
            <v>2</v>
          </cell>
          <cell r="S354">
            <v>4</v>
          </cell>
          <cell r="T354">
            <v>2</v>
          </cell>
          <cell r="U354">
            <v>506</v>
          </cell>
          <cell r="V354">
            <v>0</v>
          </cell>
          <cell r="W354">
            <v>100</v>
          </cell>
          <cell r="X354">
            <v>0</v>
          </cell>
          <cell r="Y354" t="str">
            <v>cfg_itemdes_1330096</v>
          </cell>
        </row>
        <row r="354">
          <cell r="AB354">
            <v>1</v>
          </cell>
          <cell r="AC354">
            <v>0</v>
          </cell>
          <cell r="AD354">
            <v>0</v>
          </cell>
          <cell r="AE354">
            <v>0</v>
          </cell>
          <cell r="AF354" t="str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1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2</v>
          </cell>
          <cell r="AY354">
            <v>1</v>
          </cell>
          <cell r="AZ354">
            <v>1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20</v>
          </cell>
          <cell r="BF354" t="str">
            <v>from_nighter_knight_boots</v>
          </cell>
          <cell r="BG354">
            <v>0</v>
          </cell>
          <cell r="BH354">
            <v>0</v>
          </cell>
          <cell r="BI354">
            <v>1</v>
          </cell>
          <cell r="BJ354" t="str">
            <v/>
          </cell>
        </row>
        <row r="355">
          <cell r="A355">
            <v>1330097</v>
          </cell>
          <cell r="B355" t="str">
            <v>cfg_item_name_1330097</v>
          </cell>
          <cell r="C355" t="str">
            <v>soul.18</v>
          </cell>
        </row>
        <row r="355">
          <cell r="E355">
            <v>3</v>
          </cell>
          <cell r="F355">
            <v>0</v>
          </cell>
          <cell r="G355">
            <v>0</v>
          </cell>
        </row>
        <row r="355">
          <cell r="I355">
            <v>0</v>
          </cell>
        </row>
        <row r="355">
          <cell r="L355">
            <v>0</v>
          </cell>
          <cell r="M355">
            <v>0</v>
          </cell>
        </row>
        <row r="355">
          <cell r="O355">
            <v>18</v>
          </cell>
          <cell r="P355">
            <v>0.4</v>
          </cell>
          <cell r="Q355">
            <v>11</v>
          </cell>
          <cell r="R355">
            <v>2</v>
          </cell>
          <cell r="S355">
            <v>4</v>
          </cell>
          <cell r="T355">
            <v>2</v>
          </cell>
          <cell r="U355">
            <v>506</v>
          </cell>
          <cell r="V355">
            <v>0</v>
          </cell>
          <cell r="W355">
            <v>100</v>
          </cell>
          <cell r="X355">
            <v>0</v>
          </cell>
          <cell r="Y355" t="str">
            <v>cfg_itemdes_1330097</v>
          </cell>
        </row>
        <row r="355">
          <cell r="AB355">
            <v>1</v>
          </cell>
          <cell r="AC355">
            <v>0</v>
          </cell>
          <cell r="AD355">
            <v>0</v>
          </cell>
          <cell r="AE355">
            <v>0</v>
          </cell>
          <cell r="AF355" t="str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1</v>
          </cell>
          <cell r="AS355">
            <v>1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2</v>
          </cell>
          <cell r="AY355">
            <v>1</v>
          </cell>
          <cell r="AZ355">
            <v>1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20</v>
          </cell>
          <cell r="BF355" t="str">
            <v>from_nighter_necklace</v>
          </cell>
          <cell r="BG355">
            <v>0</v>
          </cell>
          <cell r="BH355">
            <v>0</v>
          </cell>
          <cell r="BI355">
            <v>1</v>
          </cell>
          <cell r="BJ355">
            <v>18</v>
          </cell>
        </row>
        <row r="356">
          <cell r="A356">
            <v>1330098</v>
          </cell>
          <cell r="B356" t="str">
            <v>cfg_item_name_1330098</v>
          </cell>
          <cell r="C356" t="str">
            <v>soul.19</v>
          </cell>
        </row>
        <row r="356">
          <cell r="E356">
            <v>4</v>
          </cell>
          <cell r="F356">
            <v>0</v>
          </cell>
          <cell r="G356">
            <v>0</v>
          </cell>
        </row>
        <row r="356">
          <cell r="I356">
            <v>0</v>
          </cell>
        </row>
        <row r="356">
          <cell r="L356">
            <v>0</v>
          </cell>
          <cell r="M356">
            <v>0</v>
          </cell>
        </row>
        <row r="356">
          <cell r="O356">
            <v>19</v>
          </cell>
          <cell r="P356">
            <v>0.4</v>
          </cell>
          <cell r="Q356">
            <v>11</v>
          </cell>
          <cell r="R356">
            <v>2</v>
          </cell>
          <cell r="S356">
            <v>4</v>
          </cell>
          <cell r="T356">
            <v>2</v>
          </cell>
          <cell r="U356">
            <v>506</v>
          </cell>
          <cell r="V356">
            <v>0</v>
          </cell>
          <cell r="W356">
            <v>100</v>
          </cell>
          <cell r="X356">
            <v>0</v>
          </cell>
          <cell r="Y356" t="str">
            <v>cfg_itemdes_1330098</v>
          </cell>
        </row>
        <row r="356">
          <cell r="AB356">
            <v>1</v>
          </cell>
          <cell r="AC356">
            <v>0</v>
          </cell>
          <cell r="AD356">
            <v>0</v>
          </cell>
          <cell r="AE356">
            <v>0</v>
          </cell>
          <cell r="AF356" t="str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1</v>
          </cell>
          <cell r="AS356">
            <v>1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2</v>
          </cell>
          <cell r="AY356">
            <v>1</v>
          </cell>
          <cell r="AZ356">
            <v>1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20</v>
          </cell>
          <cell r="BF356" t="str">
            <v>from_horn_of_king</v>
          </cell>
          <cell r="BG356">
            <v>0</v>
          </cell>
          <cell r="BH356">
            <v>0</v>
          </cell>
          <cell r="BI356">
            <v>1</v>
          </cell>
          <cell r="BJ356">
            <v>19</v>
          </cell>
        </row>
        <row r="357">
          <cell r="A357">
            <v>1330099</v>
          </cell>
          <cell r="B357" t="str">
            <v>cfg_item_name_1330099</v>
          </cell>
          <cell r="C357" t="str">
            <v>bag.36</v>
          </cell>
        </row>
        <row r="357">
          <cell r="E357">
            <v>0</v>
          </cell>
          <cell r="F357">
            <v>0</v>
          </cell>
          <cell r="G357">
            <v>0</v>
          </cell>
        </row>
        <row r="357">
          <cell r="I357">
            <v>0</v>
          </cell>
        </row>
        <row r="357">
          <cell r="L357">
            <v>0</v>
          </cell>
          <cell r="M357">
            <v>0</v>
          </cell>
        </row>
        <row r="357">
          <cell r="O357" t="str">
            <v/>
          </cell>
          <cell r="P357">
            <v>0.4</v>
          </cell>
          <cell r="Q357">
            <v>43</v>
          </cell>
          <cell r="R357">
            <v>2</v>
          </cell>
          <cell r="S357">
            <v>4</v>
          </cell>
          <cell r="T357">
            <v>2</v>
          </cell>
          <cell r="U357">
            <v>506</v>
          </cell>
          <cell r="V357">
            <v>0</v>
          </cell>
          <cell r="W357">
            <v>100</v>
          </cell>
          <cell r="X357">
            <v>0</v>
          </cell>
          <cell r="Y357" t="str">
            <v>cfg_itemdes_1330099</v>
          </cell>
        </row>
        <row r="357">
          <cell r="AB357">
            <v>1</v>
          </cell>
          <cell r="AC357">
            <v>0</v>
          </cell>
          <cell r="AD357">
            <v>0</v>
          </cell>
          <cell r="AE357">
            <v>0</v>
          </cell>
          <cell r="AF357" t="str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1</v>
          </cell>
          <cell r="AS357">
            <v>1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2</v>
          </cell>
          <cell r="AY357">
            <v>1</v>
          </cell>
          <cell r="AZ357">
            <v>1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20</v>
          </cell>
        </row>
        <row r="357">
          <cell r="BG357">
            <v>0</v>
          </cell>
          <cell r="BH357">
            <v>0</v>
          </cell>
          <cell r="BI357">
            <v>1</v>
          </cell>
          <cell r="BJ357" t="str">
            <v/>
          </cell>
        </row>
        <row r="358">
          <cell r="A358">
            <v>1330100</v>
          </cell>
          <cell r="B358" t="str">
            <v>cfg_item_name_1330100</v>
          </cell>
          <cell r="C358" t="str">
            <v>clothes.30</v>
          </cell>
        </row>
        <row r="358">
          <cell r="E358">
            <v>0</v>
          </cell>
          <cell r="F358">
            <v>0</v>
          </cell>
          <cell r="G358">
            <v>0</v>
          </cell>
        </row>
        <row r="358">
          <cell r="I358">
            <v>0</v>
          </cell>
        </row>
        <row r="358">
          <cell r="L358">
            <v>0</v>
          </cell>
          <cell r="M358">
            <v>0</v>
          </cell>
        </row>
        <row r="358">
          <cell r="O358" t="str">
            <v/>
          </cell>
          <cell r="P358">
            <v>0.4</v>
          </cell>
          <cell r="Q358">
            <v>44</v>
          </cell>
          <cell r="R358">
            <v>2</v>
          </cell>
          <cell r="S358">
            <v>4</v>
          </cell>
          <cell r="T358">
            <v>2</v>
          </cell>
          <cell r="U358">
            <v>506</v>
          </cell>
          <cell r="V358">
            <v>0</v>
          </cell>
          <cell r="W358">
            <v>100</v>
          </cell>
          <cell r="X358">
            <v>0</v>
          </cell>
          <cell r="Y358" t="str">
            <v>cfg_itemdes_1330100</v>
          </cell>
        </row>
        <row r="358">
          <cell r="AB358">
            <v>1</v>
          </cell>
          <cell r="AC358">
            <v>0</v>
          </cell>
          <cell r="AD358">
            <v>0</v>
          </cell>
          <cell r="AE358">
            <v>0</v>
          </cell>
          <cell r="AF358" t="str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1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2</v>
          </cell>
          <cell r="AY358">
            <v>1</v>
          </cell>
          <cell r="AZ358">
            <v>1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20</v>
          </cell>
        </row>
        <row r="358">
          <cell r="BG358">
            <v>0</v>
          </cell>
          <cell r="BH358">
            <v>0</v>
          </cell>
          <cell r="BI358">
            <v>1</v>
          </cell>
          <cell r="BJ358" t="str">
            <v/>
          </cell>
        </row>
        <row r="359">
          <cell r="A359">
            <v>1330101</v>
          </cell>
          <cell r="B359" t="str">
            <v>cfg_item_name_1330101</v>
          </cell>
          <cell r="C359" t="str">
            <v>book.30</v>
          </cell>
        </row>
        <row r="359">
          <cell r="E359">
            <v>0</v>
          </cell>
          <cell r="F359">
            <v>0</v>
          </cell>
          <cell r="G359">
            <v>0</v>
          </cell>
        </row>
        <row r="359">
          <cell r="I359">
            <v>0</v>
          </cell>
        </row>
        <row r="359">
          <cell r="L359">
            <v>0</v>
          </cell>
          <cell r="M359">
            <v>0</v>
          </cell>
        </row>
        <row r="359">
          <cell r="O359" t="str">
            <v/>
          </cell>
          <cell r="P359">
            <v>0.4</v>
          </cell>
          <cell r="Q359">
            <v>41</v>
          </cell>
          <cell r="R359">
            <v>2</v>
          </cell>
          <cell r="S359">
            <v>4</v>
          </cell>
          <cell r="T359">
            <v>2</v>
          </cell>
          <cell r="U359">
            <v>506</v>
          </cell>
          <cell r="V359">
            <v>0</v>
          </cell>
          <cell r="W359">
            <v>100</v>
          </cell>
          <cell r="X359">
            <v>0</v>
          </cell>
          <cell r="Y359" t="str">
            <v>cfg_itemdes_1330101</v>
          </cell>
        </row>
        <row r="359"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 t="str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1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2</v>
          </cell>
          <cell r="AY359">
            <v>1</v>
          </cell>
          <cell r="AZ359">
            <v>1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20</v>
          </cell>
        </row>
        <row r="359">
          <cell r="BG359">
            <v>0</v>
          </cell>
          <cell r="BH359">
            <v>0</v>
          </cell>
          <cell r="BI359">
            <v>1</v>
          </cell>
          <cell r="BJ359" t="str">
            <v/>
          </cell>
        </row>
        <row r="360">
          <cell r="A360">
            <v>1330102</v>
          </cell>
          <cell r="B360" t="str">
            <v>cfg_item_name_1330102</v>
          </cell>
          <cell r="C360" t="str">
            <v>jade.28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0">
          <cell r="I360">
            <v>0</v>
          </cell>
        </row>
        <row r="360">
          <cell r="L360">
            <v>0</v>
          </cell>
          <cell r="M360">
            <v>0</v>
          </cell>
        </row>
        <row r="360">
          <cell r="O360" t="str">
            <v/>
          </cell>
          <cell r="P360">
            <v>0.4</v>
          </cell>
          <cell r="Q360">
            <v>42</v>
          </cell>
          <cell r="R360">
            <v>2</v>
          </cell>
          <cell r="S360">
            <v>4</v>
          </cell>
          <cell r="T360">
            <v>2</v>
          </cell>
          <cell r="U360">
            <v>506</v>
          </cell>
          <cell r="V360">
            <v>0</v>
          </cell>
          <cell r="W360">
            <v>100</v>
          </cell>
          <cell r="X360">
            <v>0</v>
          </cell>
          <cell r="Y360" t="str">
            <v>cfg_itemdes_1330102</v>
          </cell>
        </row>
        <row r="360">
          <cell r="AB360">
            <v>1</v>
          </cell>
          <cell r="AC360">
            <v>0</v>
          </cell>
          <cell r="AD360">
            <v>0</v>
          </cell>
          <cell r="AE360">
            <v>0</v>
          </cell>
          <cell r="AF360" t="str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1</v>
          </cell>
          <cell r="AS360">
            <v>1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2</v>
          </cell>
          <cell r="AY360">
            <v>1</v>
          </cell>
          <cell r="AZ360">
            <v>1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20</v>
          </cell>
        </row>
        <row r="360">
          <cell r="BG360">
            <v>0</v>
          </cell>
          <cell r="BH360">
            <v>0</v>
          </cell>
          <cell r="BI360">
            <v>1</v>
          </cell>
          <cell r="BJ360" t="str">
            <v/>
          </cell>
        </row>
        <row r="361">
          <cell r="A361">
            <v>1330103</v>
          </cell>
          <cell r="B361" t="str">
            <v>cfg_item_name_1330103</v>
          </cell>
          <cell r="C361" t="str">
            <v>soul.20</v>
          </cell>
        </row>
        <row r="361">
          <cell r="E361">
            <v>5</v>
          </cell>
          <cell r="F361">
            <v>0</v>
          </cell>
          <cell r="G361">
            <v>0</v>
          </cell>
        </row>
        <row r="361">
          <cell r="I361">
            <v>0</v>
          </cell>
        </row>
        <row r="361">
          <cell r="L361">
            <v>0</v>
          </cell>
          <cell r="M361">
            <v>0</v>
          </cell>
        </row>
        <row r="361">
          <cell r="O361">
            <v>20</v>
          </cell>
          <cell r="P361">
            <v>0.4</v>
          </cell>
          <cell r="Q361">
            <v>20</v>
          </cell>
          <cell r="R361">
            <v>2</v>
          </cell>
          <cell r="S361">
            <v>4</v>
          </cell>
          <cell r="T361">
            <v>2</v>
          </cell>
          <cell r="U361">
            <v>506</v>
          </cell>
          <cell r="V361">
            <v>0</v>
          </cell>
          <cell r="W361">
            <v>100</v>
          </cell>
          <cell r="X361">
            <v>0</v>
          </cell>
          <cell r="Y361" t="str">
            <v>cfg_itemdes_1330103</v>
          </cell>
        </row>
        <row r="361">
          <cell r="AB361">
            <v>1</v>
          </cell>
          <cell r="AC361">
            <v>0</v>
          </cell>
          <cell r="AD361">
            <v>0</v>
          </cell>
          <cell r="AE361">
            <v>0</v>
          </cell>
          <cell r="AF361" t="str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1</v>
          </cell>
          <cell r="AS361">
            <v>1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2</v>
          </cell>
          <cell r="AY361">
            <v>1</v>
          </cell>
          <cell r="AZ361">
            <v>1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20</v>
          </cell>
          <cell r="BF361" t="str">
            <v>from_inverse_pentagram</v>
          </cell>
          <cell r="BG361">
            <v>0</v>
          </cell>
          <cell r="BH361">
            <v>0</v>
          </cell>
          <cell r="BI361">
            <v>1</v>
          </cell>
          <cell r="BJ361">
            <v>20</v>
          </cell>
        </row>
        <row r="362">
          <cell r="A362">
            <v>1330104</v>
          </cell>
          <cell r="B362" t="str">
            <v>cfg_item_name_1330104</v>
          </cell>
          <cell r="C362" t="str">
            <v>bag.37</v>
          </cell>
        </row>
        <row r="362">
          <cell r="E362">
            <v>0</v>
          </cell>
          <cell r="F362">
            <v>0</v>
          </cell>
          <cell r="G362">
            <v>0</v>
          </cell>
        </row>
        <row r="362">
          <cell r="I362">
            <v>0</v>
          </cell>
        </row>
        <row r="362">
          <cell r="L362">
            <v>0</v>
          </cell>
          <cell r="M362">
            <v>0</v>
          </cell>
        </row>
        <row r="362">
          <cell r="O362" t="str">
            <v/>
          </cell>
          <cell r="P362">
            <v>0.4</v>
          </cell>
          <cell r="Q362">
            <v>29</v>
          </cell>
          <cell r="R362">
            <v>2</v>
          </cell>
          <cell r="S362">
            <v>4</v>
          </cell>
          <cell r="T362">
            <v>2</v>
          </cell>
          <cell r="U362">
            <v>506</v>
          </cell>
          <cell r="V362">
            <v>0</v>
          </cell>
          <cell r="W362">
            <v>100</v>
          </cell>
          <cell r="X362">
            <v>0</v>
          </cell>
          <cell r="Y362" t="str">
            <v>cfg_itemdes_1330104</v>
          </cell>
        </row>
        <row r="362">
          <cell r="AB362">
            <v>1</v>
          </cell>
          <cell r="AC362">
            <v>0</v>
          </cell>
          <cell r="AD362">
            <v>0</v>
          </cell>
          <cell r="AE362">
            <v>0</v>
          </cell>
          <cell r="AF362" t="str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1</v>
          </cell>
          <cell r="AS362">
            <v>1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2</v>
          </cell>
          <cell r="AY362">
            <v>1</v>
          </cell>
          <cell r="AZ362">
            <v>1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20</v>
          </cell>
          <cell r="BF362" t="str">
            <v>from_windproof_glasses</v>
          </cell>
          <cell r="BG362">
            <v>0</v>
          </cell>
          <cell r="BH362">
            <v>0</v>
          </cell>
          <cell r="BI362">
            <v>1</v>
          </cell>
          <cell r="BJ362" t="str">
            <v/>
          </cell>
        </row>
        <row r="363">
          <cell r="A363">
            <v>1330105</v>
          </cell>
          <cell r="B363" t="str">
            <v>cfg_item_name_1330105</v>
          </cell>
          <cell r="C363" t="str">
            <v>clothes.31</v>
          </cell>
        </row>
        <row r="363">
          <cell r="E363">
            <v>0</v>
          </cell>
          <cell r="F363">
            <v>0</v>
          </cell>
          <cell r="G363">
            <v>0</v>
          </cell>
        </row>
        <row r="363">
          <cell r="I363">
            <v>0</v>
          </cell>
        </row>
        <row r="363">
          <cell r="L363">
            <v>0</v>
          </cell>
          <cell r="M363">
            <v>0</v>
          </cell>
        </row>
        <row r="363">
          <cell r="O363" t="str">
            <v/>
          </cell>
          <cell r="P363">
            <v>0.4</v>
          </cell>
          <cell r="Q363">
            <v>30</v>
          </cell>
          <cell r="R363">
            <v>2</v>
          </cell>
          <cell r="S363">
            <v>4</v>
          </cell>
          <cell r="T363">
            <v>2</v>
          </cell>
          <cell r="U363">
            <v>506</v>
          </cell>
          <cell r="V363">
            <v>0</v>
          </cell>
          <cell r="W363">
            <v>100</v>
          </cell>
          <cell r="X363">
            <v>0</v>
          </cell>
          <cell r="Y363" t="str">
            <v>cfg_itemdes_1330105</v>
          </cell>
        </row>
        <row r="363">
          <cell r="AB363">
            <v>1</v>
          </cell>
          <cell r="AC363">
            <v>0</v>
          </cell>
          <cell r="AD363">
            <v>0</v>
          </cell>
          <cell r="AE363">
            <v>0</v>
          </cell>
          <cell r="AF363" t="str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1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2</v>
          </cell>
          <cell r="AY363">
            <v>1</v>
          </cell>
          <cell r="AZ363">
            <v>1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20</v>
          </cell>
          <cell r="BF363" t="str">
            <v>from_windproof_jacket</v>
          </cell>
          <cell r="BG363">
            <v>0</v>
          </cell>
          <cell r="BH363">
            <v>0</v>
          </cell>
          <cell r="BI363">
            <v>1</v>
          </cell>
          <cell r="BJ363" t="str">
            <v/>
          </cell>
        </row>
        <row r="364">
          <cell r="A364">
            <v>1330106</v>
          </cell>
          <cell r="B364" t="str">
            <v>cfg_item_name_1330106</v>
          </cell>
          <cell r="C364" t="str">
            <v>book.31</v>
          </cell>
        </row>
        <row r="364">
          <cell r="E364">
            <v>0</v>
          </cell>
          <cell r="F364">
            <v>0</v>
          </cell>
          <cell r="G364">
            <v>0</v>
          </cell>
        </row>
        <row r="364">
          <cell r="I364">
            <v>0</v>
          </cell>
        </row>
        <row r="364">
          <cell r="L364">
            <v>0</v>
          </cell>
          <cell r="M364">
            <v>0</v>
          </cell>
        </row>
        <row r="364">
          <cell r="O364" t="str">
            <v/>
          </cell>
          <cell r="P364">
            <v>0.4</v>
          </cell>
          <cell r="Q364">
            <v>27</v>
          </cell>
          <cell r="R364">
            <v>2</v>
          </cell>
          <cell r="S364">
            <v>4</v>
          </cell>
          <cell r="T364">
            <v>2</v>
          </cell>
          <cell r="U364">
            <v>506</v>
          </cell>
          <cell r="V364">
            <v>0</v>
          </cell>
          <cell r="W364">
            <v>100</v>
          </cell>
          <cell r="X364">
            <v>0</v>
          </cell>
          <cell r="Y364" t="str">
            <v>cfg_itemdes_1330106</v>
          </cell>
        </row>
        <row r="364">
          <cell r="AB364">
            <v>1</v>
          </cell>
          <cell r="AC364">
            <v>0</v>
          </cell>
          <cell r="AD364">
            <v>0</v>
          </cell>
          <cell r="AE364">
            <v>0</v>
          </cell>
          <cell r="AF364" t="str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1</v>
          </cell>
          <cell r="AS364">
            <v>1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2</v>
          </cell>
          <cell r="AY364">
            <v>1</v>
          </cell>
          <cell r="AZ364">
            <v>1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20</v>
          </cell>
          <cell r="BF364" t="str">
            <v>from_tactical_lether_pants</v>
          </cell>
          <cell r="BG364">
            <v>0</v>
          </cell>
          <cell r="BH364">
            <v>0</v>
          </cell>
          <cell r="BI364">
            <v>1</v>
          </cell>
          <cell r="BJ364" t="str">
            <v/>
          </cell>
        </row>
        <row r="365">
          <cell r="A365">
            <v>1330107</v>
          </cell>
          <cell r="B365" t="str">
            <v>cfg_item_name_1330107</v>
          </cell>
          <cell r="C365" t="str">
            <v>jade.29</v>
          </cell>
        </row>
        <row r="365">
          <cell r="E365">
            <v>0</v>
          </cell>
          <cell r="F365">
            <v>0</v>
          </cell>
          <cell r="G365">
            <v>0</v>
          </cell>
        </row>
        <row r="365">
          <cell r="I365">
            <v>0</v>
          </cell>
        </row>
        <row r="365">
          <cell r="L365">
            <v>0</v>
          </cell>
          <cell r="M365">
            <v>0</v>
          </cell>
        </row>
        <row r="365">
          <cell r="O365" t="str">
            <v/>
          </cell>
          <cell r="P365">
            <v>0.4</v>
          </cell>
          <cell r="Q365">
            <v>28</v>
          </cell>
          <cell r="R365">
            <v>2</v>
          </cell>
          <cell r="S365">
            <v>4</v>
          </cell>
          <cell r="T365">
            <v>2</v>
          </cell>
          <cell r="U365">
            <v>506</v>
          </cell>
          <cell r="V365">
            <v>0</v>
          </cell>
          <cell r="W365">
            <v>100</v>
          </cell>
          <cell r="X365">
            <v>0</v>
          </cell>
          <cell r="Y365" t="str">
            <v>cfg_itemdes_1330107</v>
          </cell>
        </row>
        <row r="365">
          <cell r="AB365">
            <v>1</v>
          </cell>
          <cell r="AC365">
            <v>0</v>
          </cell>
          <cell r="AD365">
            <v>0</v>
          </cell>
          <cell r="AE365">
            <v>0</v>
          </cell>
          <cell r="AF365" t="str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1</v>
          </cell>
          <cell r="AS365">
            <v>1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2</v>
          </cell>
          <cell r="AY365">
            <v>1</v>
          </cell>
          <cell r="AZ365">
            <v>1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20</v>
          </cell>
          <cell r="BF365" t="str">
            <v>from_reinforce_metal_boots</v>
          </cell>
          <cell r="BG365">
            <v>0</v>
          </cell>
          <cell r="BH365">
            <v>0</v>
          </cell>
          <cell r="BI365">
            <v>1</v>
          </cell>
          <cell r="BJ365" t="str">
            <v/>
          </cell>
        </row>
        <row r="366">
          <cell r="A366">
            <v>1330108</v>
          </cell>
          <cell r="B366" t="str">
            <v>cfg_item_name_1330108</v>
          </cell>
          <cell r="C366" t="str">
            <v>bag.38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6">
          <cell r="I366">
            <v>0</v>
          </cell>
        </row>
        <row r="366">
          <cell r="L366">
            <v>0</v>
          </cell>
          <cell r="M366">
            <v>0</v>
          </cell>
        </row>
        <row r="366">
          <cell r="O366" t="str">
            <v/>
          </cell>
          <cell r="P366">
            <v>0.4</v>
          </cell>
          <cell r="Q366">
            <v>39</v>
          </cell>
          <cell r="R366">
            <v>2</v>
          </cell>
          <cell r="S366">
            <v>4</v>
          </cell>
          <cell r="T366">
            <v>2</v>
          </cell>
          <cell r="U366">
            <v>506</v>
          </cell>
          <cell r="V366">
            <v>0</v>
          </cell>
          <cell r="W366">
            <v>100</v>
          </cell>
          <cell r="X366">
            <v>0</v>
          </cell>
          <cell r="Y366" t="str">
            <v>cfg_itemdes_1330108</v>
          </cell>
        </row>
        <row r="366">
          <cell r="AB366">
            <v>1</v>
          </cell>
          <cell r="AC366">
            <v>0</v>
          </cell>
          <cell r="AD366">
            <v>0</v>
          </cell>
          <cell r="AE366">
            <v>0</v>
          </cell>
          <cell r="AF366" t="str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1</v>
          </cell>
          <cell r="AS366">
            <v>1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2</v>
          </cell>
          <cell r="AY366">
            <v>1</v>
          </cell>
          <cell r="AZ366">
            <v>1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20</v>
          </cell>
        </row>
        <row r="366">
          <cell r="BG366">
            <v>0</v>
          </cell>
          <cell r="BH366">
            <v>0</v>
          </cell>
          <cell r="BI366">
            <v>1</v>
          </cell>
          <cell r="BJ366" t="str">
            <v/>
          </cell>
        </row>
        <row r="367">
          <cell r="A367">
            <v>1330109</v>
          </cell>
          <cell r="B367" t="str">
            <v>cfg_item_name_1330109</v>
          </cell>
          <cell r="C367" t="str">
            <v>clothes.8</v>
          </cell>
        </row>
        <row r="367">
          <cell r="E367">
            <v>0</v>
          </cell>
          <cell r="F367">
            <v>0</v>
          </cell>
          <cell r="G367">
            <v>0</v>
          </cell>
        </row>
        <row r="367">
          <cell r="I367">
            <v>0</v>
          </cell>
        </row>
        <row r="367">
          <cell r="L367">
            <v>0</v>
          </cell>
          <cell r="M367">
            <v>0</v>
          </cell>
        </row>
        <row r="367">
          <cell r="O367" t="str">
            <v/>
          </cell>
          <cell r="P367">
            <v>0.4</v>
          </cell>
          <cell r="Q367">
            <v>40</v>
          </cell>
          <cell r="R367">
            <v>2</v>
          </cell>
          <cell r="S367">
            <v>4</v>
          </cell>
          <cell r="T367">
            <v>2</v>
          </cell>
          <cell r="U367">
            <v>506</v>
          </cell>
          <cell r="V367">
            <v>0</v>
          </cell>
          <cell r="W367">
            <v>100</v>
          </cell>
          <cell r="X367">
            <v>0</v>
          </cell>
          <cell r="Y367" t="str">
            <v>cfg_itemdes_1330109</v>
          </cell>
        </row>
        <row r="367">
          <cell r="AB367">
            <v>1</v>
          </cell>
          <cell r="AC367">
            <v>0</v>
          </cell>
          <cell r="AD367">
            <v>0</v>
          </cell>
          <cell r="AE367">
            <v>0</v>
          </cell>
          <cell r="AF367" t="str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1</v>
          </cell>
          <cell r="AS367">
            <v>1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2</v>
          </cell>
          <cell r="AY367">
            <v>1</v>
          </cell>
          <cell r="AZ367">
            <v>1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20</v>
          </cell>
        </row>
        <row r="367">
          <cell r="BG367">
            <v>0</v>
          </cell>
          <cell r="BH367">
            <v>0</v>
          </cell>
          <cell r="BI367">
            <v>1</v>
          </cell>
          <cell r="BJ367" t="str">
            <v/>
          </cell>
        </row>
        <row r="368">
          <cell r="A368">
            <v>1330110</v>
          </cell>
          <cell r="B368" t="str">
            <v>cfg_item_name_1330110</v>
          </cell>
          <cell r="C368" t="str">
            <v>book.32</v>
          </cell>
        </row>
        <row r="368">
          <cell r="E368">
            <v>0</v>
          </cell>
          <cell r="F368">
            <v>0</v>
          </cell>
          <cell r="G368">
            <v>0</v>
          </cell>
        </row>
        <row r="368">
          <cell r="I368">
            <v>0</v>
          </cell>
        </row>
        <row r="368">
          <cell r="L368">
            <v>0</v>
          </cell>
          <cell r="M368">
            <v>0</v>
          </cell>
        </row>
        <row r="368">
          <cell r="O368" t="str">
            <v/>
          </cell>
          <cell r="P368">
            <v>0.4</v>
          </cell>
          <cell r="Q368">
            <v>37</v>
          </cell>
          <cell r="R368">
            <v>2</v>
          </cell>
          <cell r="S368">
            <v>4</v>
          </cell>
          <cell r="T368">
            <v>2</v>
          </cell>
          <cell r="U368">
            <v>506</v>
          </cell>
          <cell r="V368">
            <v>0</v>
          </cell>
          <cell r="W368">
            <v>100</v>
          </cell>
          <cell r="X368">
            <v>0</v>
          </cell>
          <cell r="Y368" t="str">
            <v>cfg_itemdes_1330110</v>
          </cell>
        </row>
        <row r="368">
          <cell r="AB368">
            <v>1</v>
          </cell>
          <cell r="AC368">
            <v>0</v>
          </cell>
          <cell r="AD368">
            <v>0</v>
          </cell>
          <cell r="AE368">
            <v>0</v>
          </cell>
          <cell r="AF368" t="str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1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2</v>
          </cell>
          <cell r="AY368">
            <v>1</v>
          </cell>
          <cell r="AZ368">
            <v>1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20</v>
          </cell>
        </row>
        <row r="368">
          <cell r="BG368">
            <v>0</v>
          </cell>
          <cell r="BH368">
            <v>0</v>
          </cell>
          <cell r="BI368">
            <v>1</v>
          </cell>
          <cell r="BJ368" t="str">
            <v/>
          </cell>
        </row>
        <row r="369">
          <cell r="A369">
            <v>1330111</v>
          </cell>
          <cell r="B369" t="str">
            <v>cfg_item_name_1330111</v>
          </cell>
          <cell r="C369" t="str">
            <v>jade.30</v>
          </cell>
        </row>
        <row r="369">
          <cell r="E369">
            <v>0</v>
          </cell>
          <cell r="F369">
            <v>0</v>
          </cell>
          <cell r="G369">
            <v>0</v>
          </cell>
        </row>
        <row r="369">
          <cell r="I369">
            <v>0</v>
          </cell>
        </row>
        <row r="369">
          <cell r="L369">
            <v>0</v>
          </cell>
          <cell r="M369">
            <v>0</v>
          </cell>
        </row>
        <row r="369">
          <cell r="O369" t="str">
            <v/>
          </cell>
          <cell r="P369">
            <v>0.4</v>
          </cell>
          <cell r="Q369">
            <v>38</v>
          </cell>
          <cell r="R369">
            <v>2</v>
          </cell>
          <cell r="S369">
            <v>4</v>
          </cell>
          <cell r="T369">
            <v>2</v>
          </cell>
          <cell r="U369">
            <v>506</v>
          </cell>
          <cell r="V369">
            <v>0</v>
          </cell>
          <cell r="W369">
            <v>100</v>
          </cell>
          <cell r="X369">
            <v>0</v>
          </cell>
          <cell r="Y369" t="str">
            <v>cfg_itemdes_1330111</v>
          </cell>
        </row>
        <row r="369">
          <cell r="AB369">
            <v>1</v>
          </cell>
          <cell r="AC369">
            <v>0</v>
          </cell>
          <cell r="AD369">
            <v>0</v>
          </cell>
          <cell r="AE369">
            <v>0</v>
          </cell>
          <cell r="AF369" t="str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1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2</v>
          </cell>
          <cell r="AY369">
            <v>1</v>
          </cell>
          <cell r="AZ369">
            <v>1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20</v>
          </cell>
        </row>
        <row r="369">
          <cell r="BG369">
            <v>0</v>
          </cell>
          <cell r="BH369">
            <v>0</v>
          </cell>
          <cell r="BI369">
            <v>1</v>
          </cell>
          <cell r="BJ369" t="str">
            <v/>
          </cell>
        </row>
        <row r="370">
          <cell r="A370">
            <v>1330112</v>
          </cell>
          <cell r="B370" t="str">
            <v>cfg_item_name_1330112</v>
          </cell>
          <cell r="C370" t="str">
            <v>shawl.20</v>
          </cell>
        </row>
        <row r="370">
          <cell r="E370">
            <v>0</v>
          </cell>
          <cell r="F370">
            <v>0</v>
          </cell>
          <cell r="G370">
            <v>0</v>
          </cell>
        </row>
        <row r="370">
          <cell r="I370">
            <v>0</v>
          </cell>
        </row>
        <row r="370">
          <cell r="L370">
            <v>0</v>
          </cell>
          <cell r="M370">
            <v>0</v>
          </cell>
        </row>
        <row r="370">
          <cell r="O370" t="str">
            <v/>
          </cell>
          <cell r="P370">
            <v>0.4</v>
          </cell>
          <cell r="Q370">
            <v>36</v>
          </cell>
          <cell r="R370">
            <v>2</v>
          </cell>
          <cell r="S370">
            <v>4</v>
          </cell>
          <cell r="T370">
            <v>2</v>
          </cell>
          <cell r="U370">
            <v>506</v>
          </cell>
          <cell r="V370">
            <v>0</v>
          </cell>
          <cell r="W370">
            <v>100</v>
          </cell>
          <cell r="X370">
            <v>0</v>
          </cell>
          <cell r="Y370" t="str">
            <v>cfg_itemdes_1330112</v>
          </cell>
        </row>
        <row r="370">
          <cell r="AB370">
            <v>1</v>
          </cell>
          <cell r="AC370">
            <v>0</v>
          </cell>
          <cell r="AD370">
            <v>0</v>
          </cell>
          <cell r="AE370">
            <v>0</v>
          </cell>
          <cell r="AF370" t="str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1</v>
          </cell>
          <cell r="AS370">
            <v>1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2</v>
          </cell>
          <cell r="AY370">
            <v>1</v>
          </cell>
          <cell r="AZ370">
            <v>1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20</v>
          </cell>
          <cell r="BF370" t="str">
            <v>from_steampower_backpack</v>
          </cell>
          <cell r="BG370">
            <v>0</v>
          </cell>
          <cell r="BH370">
            <v>0</v>
          </cell>
          <cell r="BI370">
            <v>1</v>
          </cell>
          <cell r="BJ370" t="str">
            <v/>
          </cell>
        </row>
        <row r="371">
          <cell r="A371">
            <v>1330143</v>
          </cell>
          <cell r="B371" t="str">
            <v>cfg_item_name_1330143</v>
          </cell>
          <cell r="C371" t="str">
            <v>bag.39</v>
          </cell>
        </row>
        <row r="371">
          <cell r="E371">
            <v>0</v>
          </cell>
          <cell r="F371">
            <v>0</v>
          </cell>
          <cell r="G371">
            <v>0</v>
          </cell>
        </row>
        <row r="371">
          <cell r="I371">
            <v>0</v>
          </cell>
        </row>
        <row r="371">
          <cell r="L371">
            <v>0</v>
          </cell>
          <cell r="M371">
            <v>0</v>
          </cell>
        </row>
        <row r="371">
          <cell r="O371" t="str">
            <v/>
          </cell>
          <cell r="P371">
            <v>0.4</v>
          </cell>
          <cell r="Q371">
            <v>10</v>
          </cell>
          <cell r="R371">
            <v>2</v>
          </cell>
          <cell r="S371">
            <v>4</v>
          </cell>
          <cell r="T371">
            <v>2</v>
          </cell>
          <cell r="U371">
            <v>504</v>
          </cell>
          <cell r="V371">
            <v>0</v>
          </cell>
          <cell r="W371">
            <v>100</v>
          </cell>
          <cell r="X371">
            <v>0</v>
          </cell>
          <cell r="Y371" t="str">
            <v>cfg_itemdes_1330143</v>
          </cell>
        </row>
        <row r="371">
          <cell r="AB371">
            <v>1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1</v>
          </cell>
          <cell r="AS371">
            <v>1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2</v>
          </cell>
          <cell r="AY371">
            <v>1</v>
          </cell>
          <cell r="AZ371">
            <v>1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1</v>
          </cell>
          <cell r="BF371" t="str">
            <v>from_experimental_goggles</v>
          </cell>
          <cell r="BG371">
            <v>1</v>
          </cell>
          <cell r="BH371">
            <v>3</v>
          </cell>
          <cell r="BI371">
            <v>1</v>
          </cell>
          <cell r="BJ371" t="str">
            <v/>
          </cell>
        </row>
        <row r="372">
          <cell r="A372">
            <v>1330144</v>
          </cell>
          <cell r="B372" t="str">
            <v>cfg_item_name_1330144</v>
          </cell>
          <cell r="C372" t="str">
            <v>clothes.9</v>
          </cell>
        </row>
        <row r="372">
          <cell r="E372">
            <v>0</v>
          </cell>
          <cell r="F372">
            <v>0</v>
          </cell>
          <cell r="G372">
            <v>0</v>
          </cell>
        </row>
        <row r="372">
          <cell r="I372">
            <v>0</v>
          </cell>
        </row>
        <row r="372">
          <cell r="L372">
            <v>0</v>
          </cell>
          <cell r="M372">
            <v>0</v>
          </cell>
        </row>
        <row r="372">
          <cell r="O372" t="str">
            <v/>
          </cell>
          <cell r="P372">
            <v>0.4</v>
          </cell>
          <cell r="Q372">
            <v>15</v>
          </cell>
          <cell r="R372">
            <v>2</v>
          </cell>
          <cell r="S372">
            <v>4</v>
          </cell>
          <cell r="T372">
            <v>2</v>
          </cell>
          <cell r="U372">
            <v>504</v>
          </cell>
          <cell r="V372">
            <v>0</v>
          </cell>
          <cell r="W372">
            <v>100</v>
          </cell>
          <cell r="X372">
            <v>0</v>
          </cell>
          <cell r="Y372" t="str">
            <v>cfg_itemdes_1330144</v>
          </cell>
        </row>
        <row r="372">
          <cell r="AB372">
            <v>1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1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2</v>
          </cell>
          <cell r="AY372">
            <v>1</v>
          </cell>
          <cell r="AZ372">
            <v>1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1</v>
          </cell>
          <cell r="BF372" t="str">
            <v>from_gurdian_chestplate</v>
          </cell>
          <cell r="BG372">
            <v>1</v>
          </cell>
          <cell r="BH372">
            <v>3</v>
          </cell>
          <cell r="BI372">
            <v>1</v>
          </cell>
          <cell r="BJ372" t="str">
            <v/>
          </cell>
        </row>
        <row r="373">
          <cell r="A373">
            <v>1330145</v>
          </cell>
          <cell r="B373" t="str">
            <v>cfg_item_name_1330145</v>
          </cell>
          <cell r="C373" t="str">
            <v>jade.31</v>
          </cell>
        </row>
        <row r="373">
          <cell r="E373">
            <v>0</v>
          </cell>
          <cell r="F373">
            <v>0</v>
          </cell>
          <cell r="G373">
            <v>0</v>
          </cell>
        </row>
        <row r="373">
          <cell r="I373">
            <v>0</v>
          </cell>
        </row>
        <row r="373">
          <cell r="L373">
            <v>0</v>
          </cell>
          <cell r="M373">
            <v>0</v>
          </cell>
        </row>
        <row r="373">
          <cell r="O373" t="str">
            <v/>
          </cell>
          <cell r="P373">
            <v>0.4</v>
          </cell>
          <cell r="Q373">
            <v>20</v>
          </cell>
          <cell r="R373">
            <v>2</v>
          </cell>
          <cell r="S373">
            <v>4</v>
          </cell>
          <cell r="T373">
            <v>2</v>
          </cell>
          <cell r="U373">
            <v>503</v>
          </cell>
          <cell r="V373">
            <v>0</v>
          </cell>
          <cell r="W373">
            <v>100</v>
          </cell>
          <cell r="X373">
            <v>0</v>
          </cell>
          <cell r="Y373" t="str">
            <v>cfg_itemdes_1330145</v>
          </cell>
        </row>
        <row r="373">
          <cell r="AB373">
            <v>1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1</v>
          </cell>
          <cell r="AS373">
            <v>1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2</v>
          </cell>
          <cell r="AY373">
            <v>1</v>
          </cell>
          <cell r="AZ373">
            <v>1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1</v>
          </cell>
          <cell r="BF373" t="str">
            <v>from_wind_riding</v>
          </cell>
          <cell r="BG373">
            <v>1</v>
          </cell>
          <cell r="BH373">
            <v>3</v>
          </cell>
          <cell r="BI373">
            <v>1</v>
          </cell>
          <cell r="BJ373" t="str">
            <v/>
          </cell>
        </row>
        <row r="374">
          <cell r="A374">
            <v>1330146</v>
          </cell>
          <cell r="B374" t="str">
            <v>cfg_item_name_1330146</v>
          </cell>
          <cell r="C374" t="str">
            <v>bag.40</v>
          </cell>
        </row>
        <row r="374">
          <cell r="E374">
            <v>0</v>
          </cell>
          <cell r="F374">
            <v>0</v>
          </cell>
          <cell r="G374">
            <v>0</v>
          </cell>
        </row>
        <row r="374">
          <cell r="I374">
            <v>0</v>
          </cell>
        </row>
        <row r="374">
          <cell r="L374">
            <v>0</v>
          </cell>
          <cell r="M374">
            <v>0</v>
          </cell>
        </row>
        <row r="374">
          <cell r="O374" t="str">
            <v/>
          </cell>
          <cell r="P374">
            <v>0.4</v>
          </cell>
          <cell r="Q374">
            <v>30</v>
          </cell>
          <cell r="R374">
            <v>2</v>
          </cell>
          <cell r="S374">
            <v>4</v>
          </cell>
          <cell r="T374">
            <v>2</v>
          </cell>
          <cell r="U374">
            <v>504</v>
          </cell>
          <cell r="V374">
            <v>0</v>
          </cell>
          <cell r="W374">
            <v>100</v>
          </cell>
          <cell r="X374">
            <v>0</v>
          </cell>
          <cell r="Y374" t="str">
            <v>cfg_itemdes_1330146</v>
          </cell>
        </row>
        <row r="374">
          <cell r="AB374">
            <v>1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1</v>
          </cell>
          <cell r="AS374">
            <v>1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2</v>
          </cell>
          <cell r="AY374">
            <v>1</v>
          </cell>
          <cell r="AZ374">
            <v>1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9</v>
          </cell>
        </row>
        <row r="374">
          <cell r="BG374">
            <v>9</v>
          </cell>
          <cell r="BH374">
            <v>27</v>
          </cell>
          <cell r="BI374">
            <v>1</v>
          </cell>
          <cell r="BJ374" t="str">
            <v/>
          </cell>
        </row>
        <row r="375">
          <cell r="A375">
            <v>1330147</v>
          </cell>
          <cell r="B375" t="str">
            <v>cfg_item_name_1330147</v>
          </cell>
          <cell r="C375" t="str">
            <v>soul.21</v>
          </cell>
        </row>
        <row r="375">
          <cell r="E375">
            <v>3</v>
          </cell>
          <cell r="F375">
            <v>0</v>
          </cell>
          <cell r="G375">
            <v>0</v>
          </cell>
        </row>
        <row r="375">
          <cell r="I375">
            <v>0</v>
          </cell>
        </row>
        <row r="375">
          <cell r="L375">
            <v>0</v>
          </cell>
          <cell r="M375">
            <v>0</v>
          </cell>
        </row>
        <row r="375">
          <cell r="O375">
            <v>21</v>
          </cell>
          <cell r="P375">
            <v>0.4</v>
          </cell>
          <cell r="Q375">
            <v>10</v>
          </cell>
          <cell r="R375">
            <v>2</v>
          </cell>
          <cell r="S375">
            <v>4</v>
          </cell>
          <cell r="T375">
            <v>2</v>
          </cell>
          <cell r="U375">
            <v>506</v>
          </cell>
          <cell r="V375">
            <v>0</v>
          </cell>
          <cell r="W375">
            <v>100</v>
          </cell>
          <cell r="X375">
            <v>0</v>
          </cell>
          <cell r="Y375" t="str">
            <v>cfg_itemdes_1330147</v>
          </cell>
        </row>
        <row r="375">
          <cell r="AB375">
            <v>1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1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2</v>
          </cell>
          <cell r="AY375">
            <v>1</v>
          </cell>
          <cell r="AZ375">
            <v>1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9</v>
          </cell>
          <cell r="BF375" t="str">
            <v>from_mole_necklace</v>
          </cell>
          <cell r="BG375">
            <v>9</v>
          </cell>
          <cell r="BH375">
            <v>27</v>
          </cell>
          <cell r="BI375">
            <v>1</v>
          </cell>
          <cell r="BJ375">
            <v>21</v>
          </cell>
        </row>
        <row r="376">
          <cell r="A376">
            <v>1330153</v>
          </cell>
          <cell r="B376" t="str">
            <v>cfg_item_name_1330153</v>
          </cell>
          <cell r="C376" t="str">
            <v>soul.22</v>
          </cell>
        </row>
        <row r="376">
          <cell r="E376">
            <v>4</v>
          </cell>
          <cell r="F376">
            <v>0</v>
          </cell>
          <cell r="G376">
            <v>0</v>
          </cell>
        </row>
        <row r="376">
          <cell r="I376">
            <v>0</v>
          </cell>
        </row>
        <row r="376">
          <cell r="L376">
            <v>0</v>
          </cell>
          <cell r="M376">
            <v>0</v>
          </cell>
        </row>
        <row r="376">
          <cell r="O376">
            <v>22</v>
          </cell>
          <cell r="P376">
            <v>0.4</v>
          </cell>
          <cell r="Q376">
            <v>25</v>
          </cell>
          <cell r="R376">
            <v>2</v>
          </cell>
          <cell r="S376">
            <v>4</v>
          </cell>
          <cell r="T376">
            <v>2</v>
          </cell>
          <cell r="U376">
            <v>506</v>
          </cell>
          <cell r="V376">
            <v>0</v>
          </cell>
          <cell r="W376">
            <v>100</v>
          </cell>
          <cell r="X376">
            <v>0</v>
          </cell>
          <cell r="Y376" t="str">
            <v>cfg_itemdes_1330153</v>
          </cell>
        </row>
        <row r="376">
          <cell r="AB376">
            <v>1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1</v>
          </cell>
          <cell r="AS376">
            <v>1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2</v>
          </cell>
          <cell r="AY376">
            <v>1</v>
          </cell>
          <cell r="AZ376">
            <v>1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5</v>
          </cell>
          <cell r="BF376" t="str">
            <v>from_soulwood_jungle</v>
          </cell>
          <cell r="BG376">
            <v>5</v>
          </cell>
          <cell r="BH376">
            <v>15</v>
          </cell>
          <cell r="BI376">
            <v>1</v>
          </cell>
          <cell r="BJ376">
            <v>22</v>
          </cell>
        </row>
        <row r="377">
          <cell r="A377">
            <v>1330154</v>
          </cell>
          <cell r="B377" t="str">
            <v>cfg_item_name_1330154</v>
          </cell>
          <cell r="C377" t="str">
            <v>bag.41</v>
          </cell>
        </row>
        <row r="377">
          <cell r="E377">
            <v>0</v>
          </cell>
          <cell r="F377">
            <v>0</v>
          </cell>
          <cell r="G377">
            <v>0</v>
          </cell>
        </row>
        <row r="377">
          <cell r="I377">
            <v>0</v>
          </cell>
        </row>
        <row r="377">
          <cell r="L377">
            <v>0</v>
          </cell>
          <cell r="M377">
            <v>0</v>
          </cell>
        </row>
        <row r="377">
          <cell r="O377" t="str">
            <v/>
          </cell>
          <cell r="P377">
            <v>0.4</v>
          </cell>
          <cell r="Q377">
            <v>34</v>
          </cell>
          <cell r="R377">
            <v>2</v>
          </cell>
          <cell r="S377">
            <v>4</v>
          </cell>
          <cell r="T377">
            <v>2</v>
          </cell>
          <cell r="U377">
            <v>506</v>
          </cell>
          <cell r="V377">
            <v>0</v>
          </cell>
          <cell r="W377">
            <v>100</v>
          </cell>
          <cell r="X377">
            <v>0</v>
          </cell>
          <cell r="Y377" t="str">
            <v>cfg_itemdes_1330154</v>
          </cell>
        </row>
        <row r="377">
          <cell r="AB377">
            <v>1</v>
          </cell>
          <cell r="AC377">
            <v>0</v>
          </cell>
          <cell r="AD377">
            <v>0</v>
          </cell>
          <cell r="AE377">
            <v>0</v>
          </cell>
          <cell r="AF377" t="str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1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2</v>
          </cell>
          <cell r="AY377">
            <v>1</v>
          </cell>
          <cell r="AZ377">
            <v>1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20</v>
          </cell>
          <cell r="BF377" t="str">
            <v>from_vampire_hunter_hat</v>
          </cell>
          <cell r="BG377">
            <v>0</v>
          </cell>
          <cell r="BH377">
            <v>0</v>
          </cell>
          <cell r="BI377">
            <v>1</v>
          </cell>
          <cell r="BJ377" t="str">
            <v/>
          </cell>
        </row>
        <row r="378">
          <cell r="A378">
            <v>1330155</v>
          </cell>
          <cell r="B378" t="str">
            <v>cfg_item_name_1330155</v>
          </cell>
          <cell r="C378" t="str">
            <v>clothes.10</v>
          </cell>
        </row>
        <row r="378">
          <cell r="E378">
            <v>0</v>
          </cell>
          <cell r="F378">
            <v>0</v>
          </cell>
          <cell r="G378">
            <v>0</v>
          </cell>
        </row>
        <row r="378">
          <cell r="I378">
            <v>0</v>
          </cell>
        </row>
        <row r="378">
          <cell r="L378">
            <v>0</v>
          </cell>
          <cell r="M378">
            <v>0</v>
          </cell>
        </row>
        <row r="378">
          <cell r="O378" t="str">
            <v/>
          </cell>
          <cell r="P378">
            <v>0.4</v>
          </cell>
          <cell r="Q378">
            <v>35</v>
          </cell>
          <cell r="R378">
            <v>2</v>
          </cell>
          <cell r="S378">
            <v>4</v>
          </cell>
          <cell r="T378">
            <v>2</v>
          </cell>
          <cell r="U378">
            <v>506</v>
          </cell>
          <cell r="V378">
            <v>0</v>
          </cell>
          <cell r="W378">
            <v>100</v>
          </cell>
          <cell r="X378">
            <v>0</v>
          </cell>
          <cell r="Y378" t="str">
            <v>cfg_itemdes_1330155</v>
          </cell>
        </row>
        <row r="378">
          <cell r="AB378">
            <v>1</v>
          </cell>
          <cell r="AC378">
            <v>0</v>
          </cell>
          <cell r="AD378">
            <v>0</v>
          </cell>
          <cell r="AE378">
            <v>0</v>
          </cell>
          <cell r="AF378" t="str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1</v>
          </cell>
          <cell r="AS378">
            <v>1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2</v>
          </cell>
          <cell r="AY378">
            <v>1</v>
          </cell>
          <cell r="AZ378">
            <v>1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20</v>
          </cell>
          <cell r="BF378" t="str">
            <v>from_vampire_hunter_chestplate</v>
          </cell>
          <cell r="BG378">
            <v>0</v>
          </cell>
          <cell r="BH378">
            <v>0</v>
          </cell>
          <cell r="BI378">
            <v>1</v>
          </cell>
          <cell r="BJ378" t="str">
            <v/>
          </cell>
        </row>
        <row r="379">
          <cell r="A379">
            <v>1330156</v>
          </cell>
          <cell r="B379" t="str">
            <v>cfg_item_name_1330156</v>
          </cell>
          <cell r="C379" t="str">
            <v>book.33</v>
          </cell>
        </row>
        <row r="379">
          <cell r="E379">
            <v>0</v>
          </cell>
          <cell r="F379">
            <v>0</v>
          </cell>
          <cell r="G379">
            <v>0</v>
          </cell>
        </row>
        <row r="379">
          <cell r="I379">
            <v>0</v>
          </cell>
        </row>
        <row r="379">
          <cell r="L379">
            <v>0</v>
          </cell>
          <cell r="M379">
            <v>0</v>
          </cell>
        </row>
        <row r="379">
          <cell r="O379" t="str">
            <v/>
          </cell>
          <cell r="P379">
            <v>0.4</v>
          </cell>
          <cell r="Q379">
            <v>32</v>
          </cell>
          <cell r="R379">
            <v>2</v>
          </cell>
          <cell r="S379">
            <v>4</v>
          </cell>
          <cell r="T379">
            <v>2</v>
          </cell>
          <cell r="U379">
            <v>506</v>
          </cell>
          <cell r="V379">
            <v>0</v>
          </cell>
          <cell r="W379">
            <v>100</v>
          </cell>
          <cell r="X379">
            <v>0</v>
          </cell>
          <cell r="Y379" t="str">
            <v>cfg_itemdes_1330156</v>
          </cell>
        </row>
        <row r="379">
          <cell r="AB379">
            <v>1</v>
          </cell>
          <cell r="AC379">
            <v>0</v>
          </cell>
          <cell r="AD379">
            <v>0</v>
          </cell>
          <cell r="AE379">
            <v>0</v>
          </cell>
          <cell r="AF379" t="str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1</v>
          </cell>
          <cell r="AS379">
            <v>1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2</v>
          </cell>
          <cell r="AY379">
            <v>1</v>
          </cell>
          <cell r="AZ379">
            <v>1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20</v>
          </cell>
          <cell r="BF379" t="str">
            <v>from_vampire_hunter_pants</v>
          </cell>
          <cell r="BG379">
            <v>0</v>
          </cell>
          <cell r="BH379">
            <v>0</v>
          </cell>
          <cell r="BI379">
            <v>1</v>
          </cell>
          <cell r="BJ379" t="str">
            <v/>
          </cell>
        </row>
        <row r="380">
          <cell r="A380">
            <v>1330157</v>
          </cell>
          <cell r="B380" t="str">
            <v>cfg_item_name_1330157</v>
          </cell>
          <cell r="C380" t="str">
            <v>shawl.21</v>
          </cell>
        </row>
        <row r="380">
          <cell r="E380">
            <v>0</v>
          </cell>
          <cell r="F380">
            <v>0</v>
          </cell>
          <cell r="G380">
            <v>0</v>
          </cell>
        </row>
        <row r="380">
          <cell r="I380">
            <v>0</v>
          </cell>
        </row>
        <row r="380">
          <cell r="L380">
            <v>0</v>
          </cell>
          <cell r="M380">
            <v>0</v>
          </cell>
        </row>
        <row r="380">
          <cell r="O380" t="str">
            <v/>
          </cell>
          <cell r="P380">
            <v>0.4</v>
          </cell>
          <cell r="Q380">
            <v>31</v>
          </cell>
          <cell r="R380">
            <v>2</v>
          </cell>
          <cell r="S380">
            <v>4</v>
          </cell>
          <cell r="T380">
            <v>2</v>
          </cell>
          <cell r="U380">
            <v>506</v>
          </cell>
          <cell r="V380">
            <v>0</v>
          </cell>
          <cell r="W380">
            <v>100</v>
          </cell>
          <cell r="X380">
            <v>0</v>
          </cell>
          <cell r="Y380" t="str">
            <v>cfg_itemdes_1330157</v>
          </cell>
        </row>
        <row r="380">
          <cell r="AB380">
            <v>1</v>
          </cell>
          <cell r="AC380">
            <v>0</v>
          </cell>
          <cell r="AD380">
            <v>0</v>
          </cell>
          <cell r="AE380">
            <v>0</v>
          </cell>
          <cell r="AF380" t="str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1</v>
          </cell>
          <cell r="AS380">
            <v>1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2</v>
          </cell>
          <cell r="AY380">
            <v>1</v>
          </cell>
          <cell r="AZ380">
            <v>1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20</v>
          </cell>
          <cell r="BF380" t="str">
            <v>from_vampire_hunter_cloak</v>
          </cell>
          <cell r="BG380">
            <v>0</v>
          </cell>
          <cell r="BH380">
            <v>0</v>
          </cell>
          <cell r="BI380">
            <v>1</v>
          </cell>
          <cell r="BJ380" t="str">
            <v/>
          </cell>
        </row>
        <row r="381">
          <cell r="A381">
            <v>1330158</v>
          </cell>
          <cell r="B381" t="str">
            <v>cfg_item_name_1330158</v>
          </cell>
          <cell r="C381" t="str">
            <v>jade.32</v>
          </cell>
        </row>
        <row r="381">
          <cell r="E381">
            <v>0</v>
          </cell>
          <cell r="F381">
            <v>0</v>
          </cell>
          <cell r="G381">
            <v>0</v>
          </cell>
        </row>
        <row r="381">
          <cell r="I381">
            <v>0</v>
          </cell>
        </row>
        <row r="381">
          <cell r="L381">
            <v>0</v>
          </cell>
          <cell r="M381">
            <v>0</v>
          </cell>
        </row>
        <row r="381">
          <cell r="O381" t="str">
            <v/>
          </cell>
          <cell r="P381">
            <v>0.4</v>
          </cell>
          <cell r="Q381">
            <v>33</v>
          </cell>
          <cell r="R381">
            <v>2</v>
          </cell>
          <cell r="S381">
            <v>4</v>
          </cell>
          <cell r="T381">
            <v>2</v>
          </cell>
          <cell r="U381">
            <v>506</v>
          </cell>
          <cell r="V381">
            <v>0</v>
          </cell>
          <cell r="W381">
            <v>100</v>
          </cell>
          <cell r="X381">
            <v>0</v>
          </cell>
          <cell r="Y381" t="str">
            <v>cfg_itemdes_1330158</v>
          </cell>
        </row>
        <row r="381">
          <cell r="AB381">
            <v>1</v>
          </cell>
          <cell r="AC381">
            <v>0</v>
          </cell>
          <cell r="AD381">
            <v>0</v>
          </cell>
          <cell r="AE381">
            <v>0</v>
          </cell>
          <cell r="AF381" t="str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1</v>
          </cell>
          <cell r="AS381">
            <v>1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2</v>
          </cell>
          <cell r="AY381">
            <v>1</v>
          </cell>
          <cell r="AZ381">
            <v>1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20</v>
          </cell>
          <cell r="BF381" t="str">
            <v>from_vampire_hunter_boots</v>
          </cell>
          <cell r="BG381">
            <v>0</v>
          </cell>
          <cell r="BH381">
            <v>0</v>
          </cell>
          <cell r="BI381">
            <v>1</v>
          </cell>
          <cell r="BJ381" t="str">
            <v/>
          </cell>
        </row>
        <row r="382">
          <cell r="A382">
            <v>1330159</v>
          </cell>
          <cell r="B382" t="str">
            <v>cfg_item_name_1330159</v>
          </cell>
          <cell r="C382" t="str">
            <v>bag.42</v>
          </cell>
        </row>
        <row r="382">
          <cell r="E382">
            <v>0</v>
          </cell>
          <cell r="F382">
            <v>0</v>
          </cell>
          <cell r="G382">
            <v>0</v>
          </cell>
        </row>
        <row r="382">
          <cell r="I382">
            <v>0</v>
          </cell>
        </row>
        <row r="382">
          <cell r="L382">
            <v>0</v>
          </cell>
          <cell r="M382">
            <v>0</v>
          </cell>
        </row>
        <row r="382">
          <cell r="O382" t="str">
            <v/>
          </cell>
          <cell r="P382">
            <v>0.4</v>
          </cell>
          <cell r="Q382">
            <v>44</v>
          </cell>
          <cell r="R382">
            <v>2</v>
          </cell>
          <cell r="S382">
            <v>4</v>
          </cell>
          <cell r="T382">
            <v>2</v>
          </cell>
          <cell r="U382">
            <v>506</v>
          </cell>
          <cell r="V382">
            <v>0</v>
          </cell>
          <cell r="W382">
            <v>100</v>
          </cell>
          <cell r="X382">
            <v>0</v>
          </cell>
          <cell r="Y382" t="str">
            <v>cfg_itemdes_1330159</v>
          </cell>
        </row>
        <row r="382">
          <cell r="AB382">
            <v>1</v>
          </cell>
          <cell r="AC382">
            <v>0</v>
          </cell>
          <cell r="AD382">
            <v>0</v>
          </cell>
          <cell r="AE382">
            <v>0</v>
          </cell>
          <cell r="AF382" t="str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1</v>
          </cell>
          <cell r="AS382">
            <v>1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2</v>
          </cell>
          <cell r="AY382">
            <v>1</v>
          </cell>
          <cell r="AZ382">
            <v>1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5</v>
          </cell>
          <cell r="BF382" t="str">
            <v>from_devil_helmet</v>
          </cell>
          <cell r="BG382">
            <v>5</v>
          </cell>
          <cell r="BH382">
            <v>15</v>
          </cell>
          <cell r="BI382">
            <v>1</v>
          </cell>
          <cell r="BJ382" t="str">
            <v/>
          </cell>
        </row>
        <row r="383">
          <cell r="A383">
            <v>1330160</v>
          </cell>
          <cell r="B383" t="str">
            <v>cfg_item_name_1330160</v>
          </cell>
          <cell r="C383" t="str">
            <v>clothes.11</v>
          </cell>
        </row>
        <row r="383">
          <cell r="E383">
            <v>0</v>
          </cell>
          <cell r="F383">
            <v>0</v>
          </cell>
          <cell r="G383">
            <v>0</v>
          </cell>
        </row>
        <row r="383">
          <cell r="I383">
            <v>0</v>
          </cell>
        </row>
        <row r="383">
          <cell r="L383">
            <v>0</v>
          </cell>
          <cell r="M383">
            <v>0</v>
          </cell>
        </row>
        <row r="383">
          <cell r="O383" t="str">
            <v/>
          </cell>
          <cell r="P383">
            <v>0.4</v>
          </cell>
          <cell r="Q383">
            <v>45</v>
          </cell>
          <cell r="R383">
            <v>2</v>
          </cell>
          <cell r="S383">
            <v>4</v>
          </cell>
          <cell r="T383">
            <v>2</v>
          </cell>
          <cell r="U383">
            <v>506</v>
          </cell>
          <cell r="V383">
            <v>0</v>
          </cell>
          <cell r="W383">
            <v>100</v>
          </cell>
          <cell r="X383">
            <v>0</v>
          </cell>
          <cell r="Y383" t="str">
            <v>cfg_itemdes_1330160</v>
          </cell>
        </row>
        <row r="383">
          <cell r="AB383">
            <v>1</v>
          </cell>
          <cell r="AC383">
            <v>0</v>
          </cell>
          <cell r="AD383">
            <v>0</v>
          </cell>
          <cell r="AE383">
            <v>0</v>
          </cell>
          <cell r="AF383" t="str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1</v>
          </cell>
          <cell r="AS383">
            <v>1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2</v>
          </cell>
          <cell r="AY383">
            <v>1</v>
          </cell>
          <cell r="AZ383">
            <v>1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5</v>
          </cell>
          <cell r="BF383" t="str">
            <v>from_devil_armor</v>
          </cell>
          <cell r="BG383">
            <v>5</v>
          </cell>
          <cell r="BH383">
            <v>15</v>
          </cell>
          <cell r="BI383">
            <v>1</v>
          </cell>
          <cell r="BJ383" t="str">
            <v/>
          </cell>
        </row>
        <row r="384">
          <cell r="A384">
            <v>1330161</v>
          </cell>
          <cell r="B384" t="str">
            <v>cfg_item_name_1330161</v>
          </cell>
          <cell r="C384" t="str">
            <v>book.34</v>
          </cell>
        </row>
        <row r="384">
          <cell r="E384">
            <v>0</v>
          </cell>
          <cell r="F384">
            <v>0</v>
          </cell>
          <cell r="G384">
            <v>0</v>
          </cell>
        </row>
        <row r="384">
          <cell r="I384">
            <v>0</v>
          </cell>
        </row>
        <row r="384">
          <cell r="L384">
            <v>0</v>
          </cell>
          <cell r="M384">
            <v>0</v>
          </cell>
        </row>
        <row r="384">
          <cell r="O384" t="str">
            <v/>
          </cell>
          <cell r="P384">
            <v>0.4</v>
          </cell>
          <cell r="Q384">
            <v>42</v>
          </cell>
          <cell r="R384">
            <v>2</v>
          </cell>
          <cell r="S384">
            <v>4</v>
          </cell>
          <cell r="T384">
            <v>2</v>
          </cell>
          <cell r="U384">
            <v>506</v>
          </cell>
          <cell r="V384">
            <v>0</v>
          </cell>
          <cell r="W384">
            <v>100</v>
          </cell>
          <cell r="X384">
            <v>0</v>
          </cell>
          <cell r="Y384" t="str">
            <v>cfg_itemdes_1330161</v>
          </cell>
        </row>
        <row r="384">
          <cell r="AB384">
            <v>1</v>
          </cell>
          <cell r="AC384">
            <v>0</v>
          </cell>
          <cell r="AD384">
            <v>0</v>
          </cell>
          <cell r="AE384">
            <v>0</v>
          </cell>
          <cell r="AF384" t="str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1</v>
          </cell>
          <cell r="AS384">
            <v>1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2</v>
          </cell>
          <cell r="AY384">
            <v>1</v>
          </cell>
          <cell r="AZ384">
            <v>1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5</v>
          </cell>
          <cell r="BF384" t="str">
            <v>from_devil_legguards</v>
          </cell>
          <cell r="BG384">
            <v>5</v>
          </cell>
          <cell r="BH384">
            <v>15</v>
          </cell>
          <cell r="BI384">
            <v>1</v>
          </cell>
          <cell r="BJ384" t="str">
            <v/>
          </cell>
        </row>
        <row r="385">
          <cell r="A385">
            <v>1330162</v>
          </cell>
          <cell r="B385" t="str">
            <v>cfg_item_name_1330162</v>
          </cell>
          <cell r="C385" t="str">
            <v>shawl.22</v>
          </cell>
        </row>
        <row r="385">
          <cell r="E385">
            <v>0</v>
          </cell>
          <cell r="F385">
            <v>0</v>
          </cell>
          <cell r="G385">
            <v>0</v>
          </cell>
        </row>
        <row r="385">
          <cell r="I385">
            <v>0</v>
          </cell>
        </row>
        <row r="385">
          <cell r="L385">
            <v>0</v>
          </cell>
          <cell r="M385">
            <v>0</v>
          </cell>
        </row>
        <row r="385">
          <cell r="O385" t="str">
            <v/>
          </cell>
          <cell r="P385">
            <v>0.4</v>
          </cell>
          <cell r="Q385">
            <v>41</v>
          </cell>
          <cell r="R385">
            <v>2</v>
          </cell>
          <cell r="S385">
            <v>4</v>
          </cell>
          <cell r="T385">
            <v>2</v>
          </cell>
          <cell r="U385">
            <v>506</v>
          </cell>
          <cell r="V385">
            <v>0</v>
          </cell>
          <cell r="W385">
            <v>100</v>
          </cell>
          <cell r="X385">
            <v>0</v>
          </cell>
          <cell r="Y385" t="str">
            <v>cfg_itemdes_1330162</v>
          </cell>
        </row>
        <row r="385">
          <cell r="AB385">
            <v>1</v>
          </cell>
          <cell r="AC385">
            <v>0</v>
          </cell>
          <cell r="AD385">
            <v>0</v>
          </cell>
          <cell r="AE385">
            <v>0</v>
          </cell>
          <cell r="AF385" t="str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1</v>
          </cell>
          <cell r="AS385">
            <v>1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2</v>
          </cell>
          <cell r="AY385">
            <v>1</v>
          </cell>
          <cell r="AZ385">
            <v>1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5</v>
          </cell>
          <cell r="BF385" t="str">
            <v>from_devil_cloak</v>
          </cell>
          <cell r="BG385">
            <v>5</v>
          </cell>
          <cell r="BH385">
            <v>15</v>
          </cell>
          <cell r="BI385">
            <v>1</v>
          </cell>
          <cell r="BJ385" t="str">
            <v/>
          </cell>
        </row>
        <row r="386">
          <cell r="A386">
            <v>1330163</v>
          </cell>
          <cell r="B386" t="str">
            <v>cfg_item_name_1330163</v>
          </cell>
          <cell r="C386" t="str">
            <v>jade.33</v>
          </cell>
        </row>
        <row r="386">
          <cell r="E386">
            <v>0</v>
          </cell>
          <cell r="F386">
            <v>0</v>
          </cell>
          <cell r="G386">
            <v>0</v>
          </cell>
        </row>
        <row r="386">
          <cell r="I386">
            <v>0</v>
          </cell>
        </row>
        <row r="386">
          <cell r="L386">
            <v>0</v>
          </cell>
          <cell r="M386">
            <v>0</v>
          </cell>
        </row>
        <row r="386">
          <cell r="O386" t="str">
            <v/>
          </cell>
          <cell r="P386">
            <v>0.4</v>
          </cell>
          <cell r="Q386">
            <v>43</v>
          </cell>
          <cell r="R386">
            <v>2</v>
          </cell>
          <cell r="S386">
            <v>4</v>
          </cell>
          <cell r="T386">
            <v>2</v>
          </cell>
          <cell r="U386">
            <v>506</v>
          </cell>
          <cell r="V386">
            <v>0</v>
          </cell>
          <cell r="W386">
            <v>100</v>
          </cell>
          <cell r="X386">
            <v>0</v>
          </cell>
          <cell r="Y386" t="str">
            <v>cfg_itemdes_1330163</v>
          </cell>
        </row>
        <row r="386">
          <cell r="AB386">
            <v>1</v>
          </cell>
          <cell r="AC386">
            <v>0</v>
          </cell>
          <cell r="AD386">
            <v>0</v>
          </cell>
          <cell r="AE386">
            <v>0</v>
          </cell>
          <cell r="AF386" t="str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1</v>
          </cell>
          <cell r="AS386">
            <v>1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2</v>
          </cell>
          <cell r="AY386">
            <v>1</v>
          </cell>
          <cell r="AZ386">
            <v>1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5</v>
          </cell>
          <cell r="BF386" t="str">
            <v>from_devil_footguards</v>
          </cell>
          <cell r="BG386">
            <v>5</v>
          </cell>
          <cell r="BH386">
            <v>15</v>
          </cell>
          <cell r="BI386">
            <v>1</v>
          </cell>
          <cell r="BJ386" t="str">
            <v/>
          </cell>
        </row>
        <row r="387">
          <cell r="A387">
            <v>1330164</v>
          </cell>
          <cell r="B387" t="str">
            <v>cfg_item_name_1330164</v>
          </cell>
          <cell r="C387" t="str">
            <v>bag.43</v>
          </cell>
        </row>
        <row r="387">
          <cell r="E387">
            <v>0</v>
          </cell>
          <cell r="F387">
            <v>0</v>
          </cell>
          <cell r="G387">
            <v>0</v>
          </cell>
        </row>
        <row r="387">
          <cell r="I387">
            <v>0</v>
          </cell>
        </row>
        <row r="387">
          <cell r="L387">
            <v>0</v>
          </cell>
          <cell r="M387">
            <v>0</v>
          </cell>
        </row>
        <row r="387">
          <cell r="O387" t="str">
            <v/>
          </cell>
          <cell r="P387">
            <v>0.4</v>
          </cell>
          <cell r="Q387">
            <v>19</v>
          </cell>
          <cell r="R387">
            <v>2</v>
          </cell>
          <cell r="S387">
            <v>4</v>
          </cell>
          <cell r="T387">
            <v>2</v>
          </cell>
          <cell r="U387">
            <v>506</v>
          </cell>
          <cell r="V387">
            <v>0</v>
          </cell>
          <cell r="W387">
            <v>100</v>
          </cell>
          <cell r="X387">
            <v>0</v>
          </cell>
          <cell r="Y387" t="str">
            <v>cfg_itemdes_1330164</v>
          </cell>
        </row>
        <row r="387">
          <cell r="AB387">
            <v>1</v>
          </cell>
          <cell r="AC387">
            <v>0</v>
          </cell>
          <cell r="AD387">
            <v>0</v>
          </cell>
          <cell r="AE387">
            <v>0</v>
          </cell>
          <cell r="AF387" t="str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1</v>
          </cell>
          <cell r="AS387">
            <v>1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2</v>
          </cell>
          <cell r="AY387">
            <v>1</v>
          </cell>
          <cell r="AZ387">
            <v>1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20</v>
          </cell>
        </row>
        <row r="387">
          <cell r="BG387">
            <v>0</v>
          </cell>
          <cell r="BH387">
            <v>0</v>
          </cell>
          <cell r="BI387">
            <v>1</v>
          </cell>
          <cell r="BJ387" t="str">
            <v/>
          </cell>
        </row>
        <row r="388">
          <cell r="A388">
            <v>1330165</v>
          </cell>
          <cell r="B388" t="str">
            <v>cfg_item_name_1330165</v>
          </cell>
          <cell r="C388" t="str">
            <v>clothes.12</v>
          </cell>
        </row>
        <row r="388">
          <cell r="E388">
            <v>0</v>
          </cell>
          <cell r="F388">
            <v>0</v>
          </cell>
          <cell r="G388">
            <v>0</v>
          </cell>
        </row>
        <row r="388">
          <cell r="I388">
            <v>0</v>
          </cell>
        </row>
        <row r="388">
          <cell r="L388">
            <v>0</v>
          </cell>
          <cell r="M388">
            <v>0</v>
          </cell>
        </row>
        <row r="388">
          <cell r="O388" t="str">
            <v/>
          </cell>
          <cell r="P388">
            <v>0.4</v>
          </cell>
          <cell r="Q388">
            <v>20</v>
          </cell>
          <cell r="R388">
            <v>2</v>
          </cell>
          <cell r="S388">
            <v>4</v>
          </cell>
          <cell r="T388">
            <v>2</v>
          </cell>
          <cell r="U388">
            <v>506</v>
          </cell>
          <cell r="V388">
            <v>0</v>
          </cell>
          <cell r="W388">
            <v>100</v>
          </cell>
          <cell r="X388">
            <v>0</v>
          </cell>
          <cell r="Y388" t="str">
            <v>cfg_itemdes_1330165</v>
          </cell>
        </row>
        <row r="388">
          <cell r="AB388">
            <v>1</v>
          </cell>
          <cell r="AC388">
            <v>0</v>
          </cell>
          <cell r="AD388">
            <v>0</v>
          </cell>
          <cell r="AE388">
            <v>0</v>
          </cell>
          <cell r="AF388" t="str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1</v>
          </cell>
          <cell r="AS388">
            <v>1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2</v>
          </cell>
          <cell r="AY388">
            <v>1</v>
          </cell>
          <cell r="AZ388">
            <v>1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20</v>
          </cell>
        </row>
        <row r="388">
          <cell r="BG388">
            <v>0</v>
          </cell>
          <cell r="BH388">
            <v>0</v>
          </cell>
          <cell r="BI388">
            <v>1</v>
          </cell>
          <cell r="BJ388" t="str">
            <v/>
          </cell>
        </row>
        <row r="389">
          <cell r="A389">
            <v>1330166</v>
          </cell>
          <cell r="B389" t="str">
            <v>cfg_item_name_1330166</v>
          </cell>
          <cell r="C389" t="str">
            <v>book.35</v>
          </cell>
        </row>
        <row r="389">
          <cell r="E389">
            <v>0</v>
          </cell>
          <cell r="F389">
            <v>0</v>
          </cell>
          <cell r="G389">
            <v>0</v>
          </cell>
        </row>
        <row r="389">
          <cell r="I389">
            <v>0</v>
          </cell>
        </row>
        <row r="389">
          <cell r="L389">
            <v>0</v>
          </cell>
          <cell r="M389">
            <v>0</v>
          </cell>
        </row>
        <row r="389">
          <cell r="O389" t="str">
            <v/>
          </cell>
          <cell r="P389">
            <v>0.4</v>
          </cell>
          <cell r="Q389">
            <v>17</v>
          </cell>
          <cell r="R389">
            <v>2</v>
          </cell>
          <cell r="S389">
            <v>4</v>
          </cell>
          <cell r="T389">
            <v>2</v>
          </cell>
          <cell r="U389">
            <v>506</v>
          </cell>
          <cell r="V389">
            <v>0</v>
          </cell>
          <cell r="W389">
            <v>100</v>
          </cell>
          <cell r="X389">
            <v>0</v>
          </cell>
          <cell r="Y389" t="str">
            <v>cfg_itemdes_1330166</v>
          </cell>
        </row>
        <row r="389">
          <cell r="AB389">
            <v>1</v>
          </cell>
          <cell r="AC389">
            <v>0</v>
          </cell>
          <cell r="AD389">
            <v>0</v>
          </cell>
          <cell r="AE389">
            <v>0</v>
          </cell>
          <cell r="AF389" t="str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1</v>
          </cell>
          <cell r="AS389">
            <v>1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2</v>
          </cell>
          <cell r="AY389">
            <v>1</v>
          </cell>
          <cell r="AZ389">
            <v>1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20</v>
          </cell>
        </row>
        <row r="389">
          <cell r="BG389">
            <v>0</v>
          </cell>
          <cell r="BH389">
            <v>0</v>
          </cell>
          <cell r="BI389">
            <v>1</v>
          </cell>
          <cell r="BJ389" t="str">
            <v/>
          </cell>
        </row>
        <row r="390">
          <cell r="A390">
            <v>1330167</v>
          </cell>
          <cell r="B390" t="str">
            <v>cfg_item_name_1330167</v>
          </cell>
          <cell r="C390" t="str">
            <v>shawl.23</v>
          </cell>
        </row>
        <row r="390">
          <cell r="E390">
            <v>0</v>
          </cell>
          <cell r="F390">
            <v>0</v>
          </cell>
          <cell r="G390">
            <v>0</v>
          </cell>
        </row>
        <row r="390">
          <cell r="I390">
            <v>0</v>
          </cell>
        </row>
        <row r="390">
          <cell r="L390">
            <v>0</v>
          </cell>
          <cell r="M390">
            <v>0</v>
          </cell>
        </row>
        <row r="390">
          <cell r="O390" t="str">
            <v/>
          </cell>
          <cell r="P390">
            <v>0.4</v>
          </cell>
          <cell r="Q390">
            <v>16</v>
          </cell>
          <cell r="R390">
            <v>2</v>
          </cell>
          <cell r="S390">
            <v>4</v>
          </cell>
          <cell r="T390">
            <v>2</v>
          </cell>
          <cell r="U390">
            <v>506</v>
          </cell>
          <cell r="V390">
            <v>0</v>
          </cell>
          <cell r="W390">
            <v>100</v>
          </cell>
          <cell r="X390">
            <v>0</v>
          </cell>
          <cell r="Y390" t="str">
            <v>cfg_itemdes_1330167</v>
          </cell>
        </row>
        <row r="390">
          <cell r="AB390">
            <v>1</v>
          </cell>
          <cell r="AC390">
            <v>0</v>
          </cell>
          <cell r="AD390">
            <v>0</v>
          </cell>
          <cell r="AE390">
            <v>0</v>
          </cell>
          <cell r="AF390" t="str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1</v>
          </cell>
          <cell r="AS390">
            <v>1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2</v>
          </cell>
          <cell r="AY390">
            <v>1</v>
          </cell>
          <cell r="AZ390">
            <v>1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20</v>
          </cell>
        </row>
        <row r="390">
          <cell r="BG390">
            <v>0</v>
          </cell>
          <cell r="BH390">
            <v>0</v>
          </cell>
          <cell r="BI390">
            <v>1</v>
          </cell>
          <cell r="BJ390" t="str">
            <v/>
          </cell>
        </row>
        <row r="391">
          <cell r="A391">
            <v>1330168</v>
          </cell>
          <cell r="B391" t="str">
            <v>cfg_item_name_1330168</v>
          </cell>
          <cell r="C391" t="str">
            <v>jade.34</v>
          </cell>
        </row>
        <row r="391">
          <cell r="E391">
            <v>0</v>
          </cell>
          <cell r="F391">
            <v>0</v>
          </cell>
          <cell r="G391">
            <v>0</v>
          </cell>
        </row>
        <row r="391">
          <cell r="I391">
            <v>0</v>
          </cell>
        </row>
        <row r="391">
          <cell r="L391">
            <v>0</v>
          </cell>
          <cell r="M391">
            <v>0</v>
          </cell>
        </row>
        <row r="391">
          <cell r="O391" t="str">
            <v/>
          </cell>
          <cell r="P391">
            <v>0.4</v>
          </cell>
          <cell r="Q391">
            <v>18</v>
          </cell>
          <cell r="R391">
            <v>2</v>
          </cell>
          <cell r="S391">
            <v>4</v>
          </cell>
          <cell r="T391">
            <v>2</v>
          </cell>
          <cell r="U391">
            <v>506</v>
          </cell>
          <cell r="V391">
            <v>0</v>
          </cell>
          <cell r="W391">
            <v>100</v>
          </cell>
          <cell r="X391">
            <v>0</v>
          </cell>
          <cell r="Y391" t="str">
            <v>cfg_itemdes_1330168</v>
          </cell>
        </row>
        <row r="391">
          <cell r="AB391">
            <v>1</v>
          </cell>
          <cell r="AC391">
            <v>0</v>
          </cell>
          <cell r="AD391">
            <v>0</v>
          </cell>
          <cell r="AE391">
            <v>0</v>
          </cell>
          <cell r="AF391" t="str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1</v>
          </cell>
          <cell r="AS391">
            <v>1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2</v>
          </cell>
          <cell r="AY391">
            <v>1</v>
          </cell>
          <cell r="AZ391">
            <v>1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20</v>
          </cell>
        </row>
        <row r="391">
          <cell r="BG391">
            <v>0</v>
          </cell>
          <cell r="BH391">
            <v>0</v>
          </cell>
          <cell r="BI391">
            <v>1</v>
          </cell>
          <cell r="BJ391" t="str">
            <v/>
          </cell>
        </row>
        <row r="392">
          <cell r="A392">
            <v>1330176</v>
          </cell>
          <cell r="B392" t="str">
            <v>cfg_item_name_1330176</v>
          </cell>
          <cell r="C392" t="str">
            <v>bag.44</v>
          </cell>
        </row>
        <row r="392">
          <cell r="E392">
            <v>0</v>
          </cell>
          <cell r="F392">
            <v>0</v>
          </cell>
          <cell r="G392">
            <v>0</v>
          </cell>
        </row>
        <row r="392">
          <cell r="I392">
            <v>0</v>
          </cell>
        </row>
        <row r="392">
          <cell r="L392">
            <v>0</v>
          </cell>
          <cell r="M392">
            <v>0</v>
          </cell>
        </row>
        <row r="392">
          <cell r="O392" t="str">
            <v/>
          </cell>
          <cell r="P392">
            <v>0.4</v>
          </cell>
          <cell r="Q392">
            <v>39</v>
          </cell>
          <cell r="R392">
            <v>2</v>
          </cell>
          <cell r="S392">
            <v>4</v>
          </cell>
          <cell r="T392">
            <v>2</v>
          </cell>
          <cell r="U392">
            <v>504</v>
          </cell>
          <cell r="V392">
            <v>0</v>
          </cell>
          <cell r="W392">
            <v>100</v>
          </cell>
          <cell r="X392">
            <v>0</v>
          </cell>
          <cell r="Y392" t="str">
            <v>cfg_itemdes_1330176</v>
          </cell>
        </row>
        <row r="392">
          <cell r="AB392">
            <v>1</v>
          </cell>
          <cell r="AC392">
            <v>0</v>
          </cell>
          <cell r="AD392">
            <v>0</v>
          </cell>
          <cell r="AE392">
            <v>0</v>
          </cell>
          <cell r="AF392" t="str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1</v>
          </cell>
          <cell r="AS392">
            <v>1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2</v>
          </cell>
          <cell r="AY392">
            <v>1</v>
          </cell>
          <cell r="AZ392">
            <v>1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</v>
          </cell>
          <cell r="BF392" t="str">
            <v>from_bloodforce_helmet</v>
          </cell>
          <cell r="BG392">
            <v>5</v>
          </cell>
          <cell r="BH392">
            <v>15</v>
          </cell>
          <cell r="BI392">
            <v>1</v>
          </cell>
          <cell r="BJ392" t="str">
            <v/>
          </cell>
        </row>
        <row r="393">
          <cell r="A393">
            <v>1330177</v>
          </cell>
          <cell r="B393" t="str">
            <v>cfg_item_name_1330177</v>
          </cell>
          <cell r="C393" t="str">
            <v>clothes.13</v>
          </cell>
        </row>
        <row r="393">
          <cell r="E393">
            <v>0</v>
          </cell>
          <cell r="F393">
            <v>0</v>
          </cell>
          <cell r="G393">
            <v>0</v>
          </cell>
        </row>
        <row r="393">
          <cell r="I393">
            <v>0</v>
          </cell>
        </row>
        <row r="393">
          <cell r="L393">
            <v>0</v>
          </cell>
          <cell r="M393">
            <v>0</v>
          </cell>
        </row>
        <row r="393">
          <cell r="O393" t="str">
            <v/>
          </cell>
          <cell r="P393">
            <v>0.4</v>
          </cell>
          <cell r="Q393">
            <v>40</v>
          </cell>
          <cell r="R393">
            <v>2</v>
          </cell>
          <cell r="S393">
            <v>4</v>
          </cell>
          <cell r="T393">
            <v>2</v>
          </cell>
          <cell r="U393">
            <v>501</v>
          </cell>
          <cell r="V393">
            <v>0</v>
          </cell>
          <cell r="W393">
            <v>100</v>
          </cell>
          <cell r="X393">
            <v>0</v>
          </cell>
          <cell r="Y393" t="str">
            <v>cfg_itemdes_1330177</v>
          </cell>
        </row>
        <row r="393">
          <cell r="AB393">
            <v>1</v>
          </cell>
          <cell r="AC393">
            <v>0</v>
          </cell>
          <cell r="AD393">
            <v>0</v>
          </cell>
          <cell r="AE393">
            <v>0</v>
          </cell>
          <cell r="AF393" t="str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1</v>
          </cell>
          <cell r="AS393">
            <v>1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2</v>
          </cell>
          <cell r="AY393">
            <v>1</v>
          </cell>
          <cell r="AZ393">
            <v>1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5</v>
          </cell>
          <cell r="BF393" t="str">
            <v>from_bloodforce_breastplate</v>
          </cell>
          <cell r="BG393">
            <v>5</v>
          </cell>
          <cell r="BH393">
            <v>15</v>
          </cell>
          <cell r="BI393">
            <v>1</v>
          </cell>
          <cell r="BJ393" t="str">
            <v/>
          </cell>
        </row>
        <row r="394">
          <cell r="A394">
            <v>1330178</v>
          </cell>
          <cell r="B394" t="str">
            <v>cfg_item_name_1330178</v>
          </cell>
          <cell r="C394" t="str">
            <v>book.36</v>
          </cell>
        </row>
        <row r="394">
          <cell r="E394">
            <v>0</v>
          </cell>
          <cell r="F394">
            <v>0</v>
          </cell>
          <cell r="G394">
            <v>0</v>
          </cell>
        </row>
        <row r="394">
          <cell r="I394">
            <v>0</v>
          </cell>
        </row>
        <row r="394">
          <cell r="L394">
            <v>0</v>
          </cell>
          <cell r="M394">
            <v>0</v>
          </cell>
        </row>
        <row r="394">
          <cell r="O394" t="str">
            <v/>
          </cell>
          <cell r="P394">
            <v>0.4</v>
          </cell>
          <cell r="Q394">
            <v>37</v>
          </cell>
          <cell r="R394">
            <v>2</v>
          </cell>
          <cell r="S394">
            <v>4</v>
          </cell>
          <cell r="T394">
            <v>2</v>
          </cell>
          <cell r="U394">
            <v>502</v>
          </cell>
          <cell r="V394">
            <v>0</v>
          </cell>
          <cell r="W394">
            <v>100</v>
          </cell>
          <cell r="X394">
            <v>0</v>
          </cell>
          <cell r="Y394" t="str">
            <v>cfg_itemdes_1330178</v>
          </cell>
        </row>
        <row r="394">
          <cell r="AB394">
            <v>1</v>
          </cell>
          <cell r="AC394">
            <v>0</v>
          </cell>
          <cell r="AD394">
            <v>0</v>
          </cell>
          <cell r="AE394">
            <v>0</v>
          </cell>
          <cell r="AF394" t="str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1</v>
          </cell>
          <cell r="AS394">
            <v>1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2</v>
          </cell>
          <cell r="AY394">
            <v>1</v>
          </cell>
          <cell r="AZ394">
            <v>1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5</v>
          </cell>
          <cell r="BF394" t="str">
            <v>from_bloodforce_leggings</v>
          </cell>
          <cell r="BG394">
            <v>5</v>
          </cell>
          <cell r="BH394">
            <v>15</v>
          </cell>
          <cell r="BI394">
            <v>1</v>
          </cell>
          <cell r="BJ394" t="str">
            <v/>
          </cell>
        </row>
        <row r="395">
          <cell r="A395">
            <v>1330179</v>
          </cell>
          <cell r="B395" t="str">
            <v>cfg_item_name_1330179</v>
          </cell>
          <cell r="C395" t="str">
            <v>shawl.24</v>
          </cell>
        </row>
        <row r="395">
          <cell r="E395">
            <v>0</v>
          </cell>
          <cell r="F395">
            <v>0</v>
          </cell>
          <cell r="G395">
            <v>0</v>
          </cell>
        </row>
        <row r="395">
          <cell r="I395">
            <v>0</v>
          </cell>
        </row>
        <row r="395">
          <cell r="L395">
            <v>0</v>
          </cell>
          <cell r="M395">
            <v>0</v>
          </cell>
        </row>
        <row r="395">
          <cell r="O395" t="str">
            <v/>
          </cell>
          <cell r="P395">
            <v>0.4</v>
          </cell>
          <cell r="Q395">
            <v>36</v>
          </cell>
          <cell r="R395">
            <v>2</v>
          </cell>
          <cell r="S395">
            <v>4</v>
          </cell>
          <cell r="T395">
            <v>2</v>
          </cell>
          <cell r="U395">
            <v>505</v>
          </cell>
          <cell r="V395">
            <v>0</v>
          </cell>
          <cell r="W395">
            <v>100</v>
          </cell>
          <cell r="X395">
            <v>0</v>
          </cell>
          <cell r="Y395" t="str">
            <v>cfg_itemdes_1330179</v>
          </cell>
        </row>
        <row r="395">
          <cell r="AB395">
            <v>1</v>
          </cell>
          <cell r="AC395">
            <v>0</v>
          </cell>
          <cell r="AD395">
            <v>0</v>
          </cell>
          <cell r="AE395">
            <v>0</v>
          </cell>
          <cell r="AF395" t="str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1</v>
          </cell>
          <cell r="AS395">
            <v>1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2</v>
          </cell>
          <cell r="AY395">
            <v>1</v>
          </cell>
          <cell r="AZ395">
            <v>1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5</v>
          </cell>
          <cell r="BF395" t="str">
            <v>from_bloodforce_cloak</v>
          </cell>
          <cell r="BG395">
            <v>5</v>
          </cell>
          <cell r="BH395">
            <v>15</v>
          </cell>
          <cell r="BI395">
            <v>1</v>
          </cell>
          <cell r="BJ395" t="str">
            <v/>
          </cell>
        </row>
        <row r="396">
          <cell r="A396">
            <v>1330180</v>
          </cell>
          <cell r="B396" t="str">
            <v>cfg_item_name_1330180</v>
          </cell>
          <cell r="C396" t="str">
            <v>jade.35</v>
          </cell>
        </row>
        <row r="396">
          <cell r="E396">
            <v>0</v>
          </cell>
          <cell r="F396">
            <v>0</v>
          </cell>
          <cell r="G396">
            <v>0</v>
          </cell>
        </row>
        <row r="396">
          <cell r="I396">
            <v>0</v>
          </cell>
        </row>
        <row r="396">
          <cell r="L396">
            <v>0</v>
          </cell>
          <cell r="M396">
            <v>0</v>
          </cell>
        </row>
        <row r="396">
          <cell r="O396" t="str">
            <v/>
          </cell>
          <cell r="P396">
            <v>0.4</v>
          </cell>
          <cell r="Q396">
            <v>38</v>
          </cell>
          <cell r="R396">
            <v>2</v>
          </cell>
          <cell r="S396">
            <v>4</v>
          </cell>
          <cell r="T396">
            <v>2</v>
          </cell>
          <cell r="U396">
            <v>503</v>
          </cell>
          <cell r="V396">
            <v>0</v>
          </cell>
          <cell r="W396">
            <v>100</v>
          </cell>
          <cell r="X396">
            <v>0</v>
          </cell>
          <cell r="Y396" t="str">
            <v>cfg_itemdes_1330180</v>
          </cell>
        </row>
        <row r="396">
          <cell r="AB396">
            <v>1</v>
          </cell>
          <cell r="AC396">
            <v>0</v>
          </cell>
          <cell r="AD396">
            <v>0</v>
          </cell>
          <cell r="AE396">
            <v>0</v>
          </cell>
          <cell r="AF396" t="str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1</v>
          </cell>
          <cell r="AS396">
            <v>1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2</v>
          </cell>
          <cell r="AY396">
            <v>1</v>
          </cell>
          <cell r="AZ396">
            <v>1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5</v>
          </cell>
          <cell r="BF396" t="str">
            <v>from_bloodforce_boots</v>
          </cell>
          <cell r="BG396">
            <v>5</v>
          </cell>
          <cell r="BH396">
            <v>15</v>
          </cell>
          <cell r="BI396">
            <v>1</v>
          </cell>
          <cell r="BJ396" t="str">
            <v/>
          </cell>
        </row>
        <row r="397">
          <cell r="A397">
            <v>1330223</v>
          </cell>
          <cell r="B397" t="str">
            <v>cfg_item_name_1330223</v>
          </cell>
          <cell r="C397" t="str">
            <v>bag.45</v>
          </cell>
        </row>
        <row r="397">
          <cell r="E397">
            <v>0</v>
          </cell>
          <cell r="F397">
            <v>0</v>
          </cell>
          <cell r="G397">
            <v>0</v>
          </cell>
        </row>
        <row r="397">
          <cell r="I397">
            <v>0</v>
          </cell>
        </row>
        <row r="397">
          <cell r="L397">
            <v>0</v>
          </cell>
          <cell r="M397">
            <v>0</v>
          </cell>
        </row>
        <row r="397">
          <cell r="O397" t="str">
            <v/>
          </cell>
          <cell r="P397">
            <v>0.4</v>
          </cell>
          <cell r="Q397">
            <v>16</v>
          </cell>
          <cell r="R397">
            <v>2</v>
          </cell>
          <cell r="S397">
            <v>4</v>
          </cell>
          <cell r="T397">
            <v>2</v>
          </cell>
          <cell r="U397">
            <v>504</v>
          </cell>
          <cell r="V397">
            <v>0</v>
          </cell>
          <cell r="W397">
            <v>100</v>
          </cell>
          <cell r="X397">
            <v>0</v>
          </cell>
          <cell r="Y397" t="str">
            <v>cfg_itemdes_1330223</v>
          </cell>
        </row>
        <row r="397">
          <cell r="AB397">
            <v>1</v>
          </cell>
          <cell r="AC397">
            <v>0</v>
          </cell>
          <cell r="AD397">
            <v>0</v>
          </cell>
          <cell r="AE397">
            <v>0</v>
          </cell>
          <cell r="AF397" t="str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1</v>
          </cell>
          <cell r="AS397">
            <v>1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2</v>
          </cell>
          <cell r="AY397">
            <v>1</v>
          </cell>
          <cell r="AZ397">
            <v>1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30</v>
          </cell>
          <cell r="BF397" t="str">
            <v>from_cfg_item_name_1330223</v>
          </cell>
          <cell r="BG397">
            <v>0</v>
          </cell>
          <cell r="BH397">
            <v>0</v>
          </cell>
          <cell r="BI397">
            <v>1</v>
          </cell>
          <cell r="BJ397" t="str">
            <v/>
          </cell>
        </row>
        <row r="398">
          <cell r="A398">
            <v>1330224</v>
          </cell>
          <cell r="B398" t="str">
            <v>cfg_item_name_1330224</v>
          </cell>
          <cell r="C398" t="str">
            <v>clothes.14</v>
          </cell>
        </row>
        <row r="398">
          <cell r="E398">
            <v>0</v>
          </cell>
          <cell r="F398">
            <v>0</v>
          </cell>
          <cell r="G398">
            <v>0</v>
          </cell>
        </row>
        <row r="398">
          <cell r="I398">
            <v>0</v>
          </cell>
        </row>
        <row r="398">
          <cell r="L398">
            <v>0</v>
          </cell>
          <cell r="M398">
            <v>0</v>
          </cell>
        </row>
        <row r="398">
          <cell r="O398" t="str">
            <v/>
          </cell>
          <cell r="P398">
            <v>0.4</v>
          </cell>
          <cell r="Q398">
            <v>13</v>
          </cell>
          <cell r="R398">
            <v>2</v>
          </cell>
          <cell r="S398">
            <v>4</v>
          </cell>
          <cell r="T398">
            <v>2</v>
          </cell>
          <cell r="U398">
            <v>501</v>
          </cell>
          <cell r="V398">
            <v>0</v>
          </cell>
          <cell r="W398">
            <v>100</v>
          </cell>
          <cell r="X398">
            <v>0</v>
          </cell>
          <cell r="Y398" t="str">
            <v>cfg_itemdes_1330224</v>
          </cell>
        </row>
        <row r="398">
          <cell r="AB398">
            <v>1</v>
          </cell>
          <cell r="AC398">
            <v>0</v>
          </cell>
          <cell r="AD398">
            <v>0</v>
          </cell>
          <cell r="AE398">
            <v>0</v>
          </cell>
          <cell r="AF398" t="str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1</v>
          </cell>
          <cell r="AS398">
            <v>1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2</v>
          </cell>
          <cell r="AY398">
            <v>1</v>
          </cell>
          <cell r="AZ398">
            <v>1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30</v>
          </cell>
          <cell r="BF398" t="str">
            <v>from_cfg_item_name_1330224</v>
          </cell>
          <cell r="BG398">
            <v>0</v>
          </cell>
          <cell r="BH398">
            <v>0</v>
          </cell>
          <cell r="BI398">
            <v>1</v>
          </cell>
          <cell r="BJ398" t="str">
            <v/>
          </cell>
        </row>
        <row r="399">
          <cell r="A399">
            <v>1330225</v>
          </cell>
          <cell r="B399" t="str">
            <v>cfg_item_name_1330225</v>
          </cell>
          <cell r="C399" t="str">
            <v>book.37</v>
          </cell>
        </row>
        <row r="399">
          <cell r="E399">
            <v>0</v>
          </cell>
          <cell r="F399">
            <v>0</v>
          </cell>
          <cell r="G399">
            <v>0</v>
          </cell>
        </row>
        <row r="399">
          <cell r="I399">
            <v>0</v>
          </cell>
        </row>
        <row r="399">
          <cell r="L399">
            <v>0</v>
          </cell>
          <cell r="M399">
            <v>0</v>
          </cell>
        </row>
        <row r="399">
          <cell r="O399" t="str">
            <v/>
          </cell>
          <cell r="P399">
            <v>0.4</v>
          </cell>
          <cell r="Q399">
            <v>15</v>
          </cell>
          <cell r="R399">
            <v>2</v>
          </cell>
          <cell r="S399">
            <v>4</v>
          </cell>
          <cell r="T399">
            <v>2</v>
          </cell>
          <cell r="U399">
            <v>502</v>
          </cell>
          <cell r="V399">
            <v>0</v>
          </cell>
          <cell r="W399">
            <v>100</v>
          </cell>
          <cell r="X399">
            <v>0</v>
          </cell>
          <cell r="Y399" t="str">
            <v>cfg_itemdes_1330225</v>
          </cell>
        </row>
        <row r="399">
          <cell r="AB399">
            <v>1</v>
          </cell>
          <cell r="AC399">
            <v>0</v>
          </cell>
          <cell r="AD399">
            <v>0</v>
          </cell>
          <cell r="AE399">
            <v>0</v>
          </cell>
          <cell r="AF399" t="str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1</v>
          </cell>
          <cell r="AS399">
            <v>1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2</v>
          </cell>
          <cell r="AY399">
            <v>1</v>
          </cell>
          <cell r="AZ399">
            <v>1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30</v>
          </cell>
          <cell r="BF399" t="str">
            <v>from_cfg_item_name_1330225</v>
          </cell>
          <cell r="BG399">
            <v>0</v>
          </cell>
          <cell r="BH399">
            <v>0</v>
          </cell>
          <cell r="BI399">
            <v>1</v>
          </cell>
          <cell r="BJ399" t="str">
            <v/>
          </cell>
        </row>
        <row r="400">
          <cell r="A400">
            <v>1330226</v>
          </cell>
          <cell r="B400" t="str">
            <v>cfg_item_name_1330226</v>
          </cell>
          <cell r="C400" t="str">
            <v>jade.36</v>
          </cell>
        </row>
        <row r="400">
          <cell r="E400">
            <v>0</v>
          </cell>
          <cell r="F400">
            <v>0</v>
          </cell>
          <cell r="G400">
            <v>0</v>
          </cell>
        </row>
        <row r="400">
          <cell r="I400">
            <v>0</v>
          </cell>
        </row>
        <row r="400">
          <cell r="L400">
            <v>0</v>
          </cell>
          <cell r="M400">
            <v>0</v>
          </cell>
        </row>
        <row r="400">
          <cell r="O400" t="str">
            <v/>
          </cell>
          <cell r="P400">
            <v>0.4</v>
          </cell>
          <cell r="Q400">
            <v>14</v>
          </cell>
          <cell r="R400">
            <v>2</v>
          </cell>
          <cell r="S400">
            <v>4</v>
          </cell>
          <cell r="T400">
            <v>2</v>
          </cell>
          <cell r="U400">
            <v>503</v>
          </cell>
          <cell r="V400">
            <v>0</v>
          </cell>
          <cell r="W400">
            <v>100</v>
          </cell>
          <cell r="X400">
            <v>0</v>
          </cell>
          <cell r="Y400" t="str">
            <v>cfg_itemdes_1330226</v>
          </cell>
        </row>
        <row r="400">
          <cell r="AB400">
            <v>1</v>
          </cell>
          <cell r="AC400">
            <v>0</v>
          </cell>
          <cell r="AD400">
            <v>0</v>
          </cell>
          <cell r="AE400">
            <v>0</v>
          </cell>
          <cell r="AF400" t="str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1</v>
          </cell>
          <cell r="AS400">
            <v>1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2</v>
          </cell>
          <cell r="AY400">
            <v>1</v>
          </cell>
          <cell r="AZ400">
            <v>1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30</v>
          </cell>
          <cell r="BF400" t="str">
            <v>from_cfg_item_name_1330226</v>
          </cell>
          <cell r="BG400">
            <v>0</v>
          </cell>
          <cell r="BH400">
            <v>0</v>
          </cell>
          <cell r="BI400">
            <v>1</v>
          </cell>
          <cell r="BJ400" t="str">
            <v/>
          </cell>
        </row>
        <row r="401">
          <cell r="A401">
            <v>1330227</v>
          </cell>
          <cell r="B401" t="str">
            <v>cfg_item_name_1330227</v>
          </cell>
          <cell r="C401" t="str">
            <v>soul.23</v>
          </cell>
        </row>
        <row r="401">
          <cell r="E401">
            <v>4</v>
          </cell>
          <cell r="F401">
            <v>0</v>
          </cell>
          <cell r="G401">
            <v>0</v>
          </cell>
        </row>
        <row r="401">
          <cell r="I401">
            <v>0</v>
          </cell>
        </row>
        <row r="401">
          <cell r="L401">
            <v>0</v>
          </cell>
          <cell r="M401">
            <v>0</v>
          </cell>
        </row>
        <row r="401">
          <cell r="O401">
            <v>23</v>
          </cell>
          <cell r="P401">
            <v>0.4</v>
          </cell>
          <cell r="Q401">
            <v>10</v>
          </cell>
          <cell r="R401">
            <v>2</v>
          </cell>
          <cell r="S401">
            <v>4</v>
          </cell>
          <cell r="T401">
            <v>2</v>
          </cell>
          <cell r="U401">
            <v>506</v>
          </cell>
          <cell r="V401">
            <v>0</v>
          </cell>
          <cell r="W401">
            <v>100</v>
          </cell>
          <cell r="X401">
            <v>0</v>
          </cell>
          <cell r="Y401" t="str">
            <v>cfg_itemdes_1330227</v>
          </cell>
        </row>
        <row r="401">
          <cell r="AB401">
            <v>1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1</v>
          </cell>
          <cell r="AS401">
            <v>1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2</v>
          </cell>
          <cell r="AY401">
            <v>1</v>
          </cell>
          <cell r="AZ401">
            <v>1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9</v>
          </cell>
          <cell r="BF401" t="str">
            <v>from_cfg_item_name_1330227</v>
          </cell>
          <cell r="BG401">
            <v>9</v>
          </cell>
          <cell r="BH401">
            <v>27</v>
          </cell>
          <cell r="BI401">
            <v>1</v>
          </cell>
          <cell r="BJ401">
            <v>23</v>
          </cell>
        </row>
        <row r="402">
          <cell r="A402">
            <v>1410001</v>
          </cell>
          <cell r="B402" t="str">
            <v>cfg_item_name_1410001</v>
          </cell>
          <cell r="C402" t="str">
            <v>prop.item_xiang1</v>
          </cell>
        </row>
        <row r="402">
          <cell r="E402">
            <v>1</v>
          </cell>
          <cell r="F402">
            <v>1</v>
          </cell>
          <cell r="G402">
            <v>0</v>
          </cell>
        </row>
        <row r="402">
          <cell r="I402">
            <v>0</v>
          </cell>
        </row>
        <row r="402">
          <cell r="L402">
            <v>0</v>
          </cell>
          <cell r="M402">
            <v>0</v>
          </cell>
        </row>
        <row r="402">
          <cell r="P402">
            <v>0.4</v>
          </cell>
          <cell r="Q402">
            <v>1</v>
          </cell>
          <cell r="R402">
            <v>1</v>
          </cell>
          <cell r="S402">
            <v>3</v>
          </cell>
          <cell r="T402">
            <v>3</v>
          </cell>
          <cell r="U402">
            <v>405</v>
          </cell>
          <cell r="V402">
            <v>0</v>
          </cell>
          <cell r="W402">
            <v>1</v>
          </cell>
          <cell r="X402">
            <v>0</v>
          </cell>
          <cell r="Y402" t="str">
            <v>cfg_itemdes_1410001</v>
          </cell>
        </row>
        <row r="402">
          <cell r="AB402">
            <v>999999</v>
          </cell>
          <cell r="AC402">
            <v>0</v>
          </cell>
          <cell r="AD402">
            <v>0</v>
          </cell>
          <cell r="AE402">
            <v>0</v>
          </cell>
          <cell r="AF402" t="str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1</v>
          </cell>
          <cell r="AS402">
            <v>0</v>
          </cell>
          <cell r="AT402">
            <v>0</v>
          </cell>
          <cell r="AU402">
            <v>1</v>
          </cell>
          <cell r="AV402">
            <v>0</v>
          </cell>
          <cell r="AW402">
            <v>0</v>
          </cell>
          <cell r="AX402">
            <v>8</v>
          </cell>
          <cell r="AY402">
            <v>1</v>
          </cell>
          <cell r="AZ402">
            <v>1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40</v>
          </cell>
        </row>
        <row r="402">
          <cell r="BG402">
            <v>0</v>
          </cell>
          <cell r="BH402">
            <v>0</v>
          </cell>
          <cell r="BI402">
            <v>1</v>
          </cell>
        </row>
        <row r="403">
          <cell r="A403">
            <v>1410002</v>
          </cell>
          <cell r="B403" t="str">
            <v>cfg_item_name_1410002</v>
          </cell>
          <cell r="C403" t="str">
            <v>prop.item_xiang2</v>
          </cell>
        </row>
        <row r="403">
          <cell r="E403">
            <v>2</v>
          </cell>
          <cell r="F403">
            <v>1</v>
          </cell>
          <cell r="G403">
            <v>0</v>
          </cell>
        </row>
        <row r="403">
          <cell r="I403">
            <v>0</v>
          </cell>
        </row>
        <row r="403">
          <cell r="L403">
            <v>0</v>
          </cell>
          <cell r="M403">
            <v>0</v>
          </cell>
        </row>
        <row r="403">
          <cell r="P403">
            <v>0.4</v>
          </cell>
          <cell r="Q403">
            <v>1</v>
          </cell>
          <cell r="R403">
            <v>1</v>
          </cell>
          <cell r="S403">
            <v>3</v>
          </cell>
          <cell r="T403">
            <v>3</v>
          </cell>
          <cell r="U403">
            <v>405</v>
          </cell>
          <cell r="V403">
            <v>0</v>
          </cell>
          <cell r="W403">
            <v>1</v>
          </cell>
          <cell r="X403">
            <v>0</v>
          </cell>
          <cell r="Y403" t="str">
            <v>cfg_itemdes_1410002</v>
          </cell>
        </row>
        <row r="403">
          <cell r="AB403">
            <v>999999</v>
          </cell>
          <cell r="AC403">
            <v>0</v>
          </cell>
          <cell r="AD403">
            <v>0</v>
          </cell>
          <cell r="AE403">
            <v>0</v>
          </cell>
          <cell r="AF403" t="str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1</v>
          </cell>
          <cell r="AS403">
            <v>0</v>
          </cell>
          <cell r="AT403">
            <v>0</v>
          </cell>
          <cell r="AU403">
            <v>1</v>
          </cell>
          <cell r="AV403">
            <v>0</v>
          </cell>
          <cell r="AW403">
            <v>0</v>
          </cell>
          <cell r="AX403">
            <v>8</v>
          </cell>
          <cell r="AY403">
            <v>1</v>
          </cell>
          <cell r="AZ403">
            <v>1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40</v>
          </cell>
        </row>
        <row r="403">
          <cell r="BG403">
            <v>0</v>
          </cell>
          <cell r="BH403">
            <v>0</v>
          </cell>
          <cell r="BI403">
            <v>1</v>
          </cell>
        </row>
        <row r="404">
          <cell r="A404">
            <v>1410003</v>
          </cell>
          <cell r="B404" t="str">
            <v>cfg_item_name_1410003</v>
          </cell>
          <cell r="C404" t="str">
            <v>prop.item_xiang3</v>
          </cell>
        </row>
        <row r="404">
          <cell r="E404">
            <v>3</v>
          </cell>
          <cell r="F404">
            <v>1</v>
          </cell>
          <cell r="G404">
            <v>0</v>
          </cell>
        </row>
        <row r="404">
          <cell r="I404">
            <v>0</v>
          </cell>
        </row>
        <row r="404">
          <cell r="L404">
            <v>0</v>
          </cell>
          <cell r="M404">
            <v>0</v>
          </cell>
        </row>
        <row r="404">
          <cell r="P404">
            <v>0.4</v>
          </cell>
          <cell r="Q404">
            <v>1</v>
          </cell>
          <cell r="R404">
            <v>1</v>
          </cell>
          <cell r="S404">
            <v>3</v>
          </cell>
          <cell r="T404">
            <v>3</v>
          </cell>
          <cell r="U404">
            <v>405</v>
          </cell>
          <cell r="V404">
            <v>0</v>
          </cell>
          <cell r="W404">
            <v>1</v>
          </cell>
          <cell r="X404">
            <v>0</v>
          </cell>
          <cell r="Y404" t="str">
            <v>cfg_itemdes_1410003</v>
          </cell>
        </row>
        <row r="404">
          <cell r="AB404">
            <v>999999</v>
          </cell>
          <cell r="AC404">
            <v>0</v>
          </cell>
          <cell r="AD404">
            <v>0</v>
          </cell>
          <cell r="AE404">
            <v>0</v>
          </cell>
          <cell r="AF404" t="str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1</v>
          </cell>
          <cell r="AS404">
            <v>0</v>
          </cell>
          <cell r="AT404">
            <v>0</v>
          </cell>
          <cell r="AU404">
            <v>1</v>
          </cell>
          <cell r="AV404">
            <v>0</v>
          </cell>
          <cell r="AW404">
            <v>0</v>
          </cell>
          <cell r="AX404">
            <v>8</v>
          </cell>
          <cell r="AY404">
            <v>1</v>
          </cell>
          <cell r="AZ404">
            <v>1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40</v>
          </cell>
        </row>
        <row r="404">
          <cell r="BG404">
            <v>0</v>
          </cell>
          <cell r="BH404">
            <v>0</v>
          </cell>
          <cell r="BI404">
            <v>1</v>
          </cell>
        </row>
        <row r="405">
          <cell r="A405">
            <v>1420001</v>
          </cell>
          <cell r="B405" t="str">
            <v>cfg_item_name_1420001</v>
          </cell>
          <cell r="C405" t="str">
            <v>prop.mine1</v>
          </cell>
        </row>
        <row r="405">
          <cell r="E405">
            <v>1</v>
          </cell>
          <cell r="F405">
            <v>1</v>
          </cell>
          <cell r="G405">
            <v>0</v>
          </cell>
        </row>
        <row r="405">
          <cell r="I405">
            <v>0</v>
          </cell>
        </row>
        <row r="405">
          <cell r="L405">
            <v>0</v>
          </cell>
          <cell r="M405">
            <v>0</v>
          </cell>
        </row>
        <row r="405">
          <cell r="P405">
            <v>0.4</v>
          </cell>
          <cell r="Q405">
            <v>1</v>
          </cell>
          <cell r="R405">
            <v>10</v>
          </cell>
          <cell r="S405">
            <v>3</v>
          </cell>
          <cell r="T405">
            <v>3</v>
          </cell>
          <cell r="U405">
            <v>405</v>
          </cell>
          <cell r="V405">
            <v>0</v>
          </cell>
          <cell r="W405">
            <v>1</v>
          </cell>
          <cell r="X405">
            <v>0</v>
          </cell>
          <cell r="Y405" t="str">
            <v>cfg_itemdes_1420001</v>
          </cell>
        </row>
        <row r="405">
          <cell r="AB405">
            <v>1</v>
          </cell>
          <cell r="AC405">
            <v>0</v>
          </cell>
          <cell r="AD405">
            <v>0</v>
          </cell>
          <cell r="AE405">
            <v>0</v>
          </cell>
          <cell r="AF405" t="str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1</v>
          </cell>
          <cell r="AS405">
            <v>0</v>
          </cell>
          <cell r="AT405">
            <v>0</v>
          </cell>
          <cell r="AU405">
            <v>1</v>
          </cell>
          <cell r="AV405">
            <v>0</v>
          </cell>
          <cell r="AW405">
            <v>0</v>
          </cell>
          <cell r="AX405">
            <v>8</v>
          </cell>
          <cell r="AY405">
            <v>1</v>
          </cell>
          <cell r="AZ405">
            <v>1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40</v>
          </cell>
        </row>
        <row r="405">
          <cell r="BG405">
            <v>0</v>
          </cell>
          <cell r="BH405">
            <v>0</v>
          </cell>
          <cell r="BI405">
            <v>1</v>
          </cell>
        </row>
        <row r="406">
          <cell r="A406">
            <v>1420002</v>
          </cell>
          <cell r="B406" t="str">
            <v>cfg_item_name_1420002</v>
          </cell>
          <cell r="C406" t="str">
            <v>prop.mine2</v>
          </cell>
        </row>
        <row r="406">
          <cell r="E406">
            <v>2</v>
          </cell>
          <cell r="F406">
            <v>1</v>
          </cell>
          <cell r="G406">
            <v>0</v>
          </cell>
        </row>
        <row r="406">
          <cell r="I406">
            <v>0</v>
          </cell>
        </row>
        <row r="406">
          <cell r="L406">
            <v>0</v>
          </cell>
          <cell r="M406">
            <v>0</v>
          </cell>
        </row>
        <row r="406">
          <cell r="P406">
            <v>0.4</v>
          </cell>
          <cell r="Q406">
            <v>1</v>
          </cell>
          <cell r="R406">
            <v>20</v>
          </cell>
          <cell r="S406">
            <v>3</v>
          </cell>
          <cell r="T406">
            <v>3</v>
          </cell>
          <cell r="U406">
            <v>405</v>
          </cell>
          <cell r="V406">
            <v>0</v>
          </cell>
          <cell r="W406">
            <v>1</v>
          </cell>
          <cell r="X406">
            <v>0</v>
          </cell>
          <cell r="Y406" t="str">
            <v>cfg_itemdes_1420002</v>
          </cell>
        </row>
        <row r="406">
          <cell r="AB406">
            <v>1</v>
          </cell>
          <cell r="AC406">
            <v>0</v>
          </cell>
          <cell r="AD406">
            <v>0</v>
          </cell>
          <cell r="AE406">
            <v>0</v>
          </cell>
          <cell r="AF406" t="str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1</v>
          </cell>
          <cell r="AS406">
            <v>0</v>
          </cell>
          <cell r="AT406">
            <v>0</v>
          </cell>
          <cell r="AU406">
            <v>1</v>
          </cell>
          <cell r="AV406">
            <v>0</v>
          </cell>
          <cell r="AW406">
            <v>0</v>
          </cell>
          <cell r="AX406">
            <v>8</v>
          </cell>
          <cell r="AY406">
            <v>1</v>
          </cell>
          <cell r="AZ406">
            <v>1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40</v>
          </cell>
        </row>
        <row r="406">
          <cell r="BG406">
            <v>0</v>
          </cell>
          <cell r="BH406">
            <v>0</v>
          </cell>
          <cell r="BI406">
            <v>1</v>
          </cell>
        </row>
        <row r="407">
          <cell r="A407">
            <v>1420003</v>
          </cell>
          <cell r="B407" t="str">
            <v>cfg_item_name_1420003</v>
          </cell>
          <cell r="C407" t="str">
            <v>prop.mine3</v>
          </cell>
        </row>
        <row r="407">
          <cell r="E407">
            <v>3</v>
          </cell>
          <cell r="F407">
            <v>1</v>
          </cell>
          <cell r="G407">
            <v>0</v>
          </cell>
        </row>
        <row r="407">
          <cell r="I407">
            <v>0</v>
          </cell>
        </row>
        <row r="407">
          <cell r="L407">
            <v>0</v>
          </cell>
          <cell r="M407">
            <v>0</v>
          </cell>
        </row>
        <row r="407">
          <cell r="P407">
            <v>0.4</v>
          </cell>
          <cell r="Q407">
            <v>1</v>
          </cell>
          <cell r="R407">
            <v>30</v>
          </cell>
          <cell r="S407">
            <v>3</v>
          </cell>
          <cell r="T407">
            <v>3</v>
          </cell>
          <cell r="U407">
            <v>405</v>
          </cell>
          <cell r="V407">
            <v>0</v>
          </cell>
          <cell r="W407">
            <v>1</v>
          </cell>
          <cell r="X407">
            <v>0</v>
          </cell>
          <cell r="Y407" t="str">
            <v>cfg_itemdes_1420003</v>
          </cell>
        </row>
        <row r="407">
          <cell r="AB407">
            <v>1</v>
          </cell>
          <cell r="AC407">
            <v>0</v>
          </cell>
          <cell r="AD407">
            <v>0</v>
          </cell>
          <cell r="AE407">
            <v>0</v>
          </cell>
          <cell r="AF407" t="str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1</v>
          </cell>
          <cell r="AS407">
            <v>0</v>
          </cell>
          <cell r="AT407">
            <v>0</v>
          </cell>
          <cell r="AU407">
            <v>1</v>
          </cell>
          <cell r="AV407">
            <v>0</v>
          </cell>
          <cell r="AW407">
            <v>0</v>
          </cell>
          <cell r="AX407">
            <v>8</v>
          </cell>
          <cell r="AY407">
            <v>1</v>
          </cell>
          <cell r="AZ407">
            <v>1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40</v>
          </cell>
        </row>
        <row r="407">
          <cell r="BG407">
            <v>0</v>
          </cell>
          <cell r="BH407">
            <v>0</v>
          </cell>
          <cell r="BI407">
            <v>1</v>
          </cell>
        </row>
        <row r="408">
          <cell r="A408">
            <v>1420004</v>
          </cell>
          <cell r="B408" t="str">
            <v>cfg_item_name_1420004</v>
          </cell>
          <cell r="C408" t="str">
            <v>prop.mine4</v>
          </cell>
        </row>
        <row r="408">
          <cell r="E408">
            <v>4</v>
          </cell>
          <cell r="F408">
            <v>1</v>
          </cell>
          <cell r="G408">
            <v>0</v>
          </cell>
        </row>
        <row r="408">
          <cell r="I408">
            <v>0</v>
          </cell>
        </row>
        <row r="408">
          <cell r="L408">
            <v>0</v>
          </cell>
          <cell r="M408">
            <v>0</v>
          </cell>
        </row>
        <row r="408">
          <cell r="P408">
            <v>0.4</v>
          </cell>
          <cell r="Q408">
            <v>1</v>
          </cell>
          <cell r="R408">
            <v>40</v>
          </cell>
          <cell r="S408">
            <v>3</v>
          </cell>
          <cell r="T408">
            <v>3</v>
          </cell>
          <cell r="U408">
            <v>405</v>
          </cell>
          <cell r="V408">
            <v>0</v>
          </cell>
          <cell r="W408">
            <v>1</v>
          </cell>
          <cell r="X408">
            <v>0</v>
          </cell>
          <cell r="Y408" t="str">
            <v>cfg_itemdes_1420004</v>
          </cell>
        </row>
        <row r="408">
          <cell r="AB408">
            <v>1</v>
          </cell>
          <cell r="AC408">
            <v>0</v>
          </cell>
          <cell r="AD408">
            <v>0</v>
          </cell>
          <cell r="AE408">
            <v>0</v>
          </cell>
          <cell r="AF408" t="str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1</v>
          </cell>
          <cell r="AS408">
            <v>0</v>
          </cell>
          <cell r="AT408">
            <v>0</v>
          </cell>
          <cell r="AU408">
            <v>1</v>
          </cell>
          <cell r="AV408">
            <v>0</v>
          </cell>
          <cell r="AW408">
            <v>0</v>
          </cell>
          <cell r="AX408">
            <v>8</v>
          </cell>
          <cell r="AY408">
            <v>1</v>
          </cell>
          <cell r="AZ408">
            <v>1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40</v>
          </cell>
        </row>
        <row r="408">
          <cell r="BG408">
            <v>0</v>
          </cell>
          <cell r="BH408">
            <v>0</v>
          </cell>
          <cell r="BI408">
            <v>1</v>
          </cell>
        </row>
        <row r="409">
          <cell r="A409">
            <v>1420005</v>
          </cell>
          <cell r="B409" t="str">
            <v>cfg_item_name_1420005</v>
          </cell>
          <cell r="C409" t="str">
            <v>prop.mine5</v>
          </cell>
        </row>
        <row r="409">
          <cell r="E409">
            <v>5</v>
          </cell>
          <cell r="F409">
            <v>1</v>
          </cell>
          <cell r="G409">
            <v>0</v>
          </cell>
        </row>
        <row r="409">
          <cell r="I409">
            <v>0</v>
          </cell>
        </row>
        <row r="409">
          <cell r="L409">
            <v>0</v>
          </cell>
          <cell r="M409">
            <v>0</v>
          </cell>
        </row>
        <row r="409">
          <cell r="P409">
            <v>0.4</v>
          </cell>
          <cell r="Q409">
            <v>1</v>
          </cell>
          <cell r="R409">
            <v>50</v>
          </cell>
          <cell r="S409">
            <v>3</v>
          </cell>
          <cell r="T409">
            <v>3</v>
          </cell>
          <cell r="U409">
            <v>405</v>
          </cell>
          <cell r="V409">
            <v>0</v>
          </cell>
          <cell r="W409">
            <v>1</v>
          </cell>
          <cell r="X409">
            <v>0</v>
          </cell>
          <cell r="Y409" t="str">
            <v>cfg_itemdes_1420005</v>
          </cell>
        </row>
        <row r="409">
          <cell r="AB409">
            <v>1</v>
          </cell>
          <cell r="AC409">
            <v>0</v>
          </cell>
          <cell r="AD409">
            <v>0</v>
          </cell>
          <cell r="AE409">
            <v>0</v>
          </cell>
          <cell r="AF409" t="str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1</v>
          </cell>
          <cell r="AS409">
            <v>0</v>
          </cell>
          <cell r="AT409">
            <v>0</v>
          </cell>
          <cell r="AU409">
            <v>1</v>
          </cell>
          <cell r="AV409">
            <v>0</v>
          </cell>
          <cell r="AW409">
            <v>0</v>
          </cell>
          <cell r="AX409">
            <v>8</v>
          </cell>
          <cell r="AY409">
            <v>1</v>
          </cell>
          <cell r="AZ409">
            <v>1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40</v>
          </cell>
        </row>
        <row r="409">
          <cell r="BG409">
            <v>0</v>
          </cell>
          <cell r="BH409">
            <v>0</v>
          </cell>
          <cell r="BI409">
            <v>1</v>
          </cell>
        </row>
        <row r="410">
          <cell r="A410">
            <v>1421001</v>
          </cell>
          <cell r="B410" t="str">
            <v>cfg_item_name_1421001</v>
          </cell>
          <cell r="C410" t="str">
            <v>prop.cross_set</v>
          </cell>
        </row>
        <row r="410">
          <cell r="E410">
            <v>0</v>
          </cell>
          <cell r="F410">
            <v>1</v>
          </cell>
          <cell r="G410">
            <v>0</v>
          </cell>
        </row>
        <row r="410">
          <cell r="I410">
            <v>0</v>
          </cell>
        </row>
        <row r="410">
          <cell r="L410">
            <v>0</v>
          </cell>
          <cell r="M410">
            <v>0</v>
          </cell>
        </row>
        <row r="410">
          <cell r="P410">
            <v>0.4</v>
          </cell>
          <cell r="Q410">
            <v>1</v>
          </cell>
          <cell r="R410">
            <v>50</v>
          </cell>
          <cell r="S410">
            <v>3</v>
          </cell>
          <cell r="T410">
            <v>4</v>
          </cell>
          <cell r="U410">
            <v>405</v>
          </cell>
          <cell r="V410">
            <v>0</v>
          </cell>
          <cell r="W410">
            <v>1</v>
          </cell>
          <cell r="X410">
            <v>0</v>
          </cell>
          <cell r="Y410" t="str">
            <v>cfg_itemdes_1421001</v>
          </cell>
        </row>
        <row r="410">
          <cell r="AB410">
            <v>999999</v>
          </cell>
          <cell r="AC410">
            <v>0</v>
          </cell>
          <cell r="AD410">
            <v>0</v>
          </cell>
          <cell r="AE410">
            <v>0</v>
          </cell>
          <cell r="AF410" t="str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1</v>
          </cell>
          <cell r="AS410">
            <v>0</v>
          </cell>
          <cell r="AT410">
            <v>0</v>
          </cell>
          <cell r="AU410">
            <v>1</v>
          </cell>
          <cell r="AV410">
            <v>0</v>
          </cell>
          <cell r="AW410">
            <v>0</v>
          </cell>
          <cell r="AX410">
            <v>8</v>
          </cell>
          <cell r="AY410">
            <v>1</v>
          </cell>
          <cell r="AZ410">
            <v>1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40</v>
          </cell>
        </row>
        <row r="410">
          <cell r="BG410">
            <v>0</v>
          </cell>
          <cell r="BH410">
            <v>0</v>
          </cell>
          <cell r="BI410">
            <v>1</v>
          </cell>
        </row>
        <row r="411">
          <cell r="A411">
            <v>1421002</v>
          </cell>
          <cell r="B411" t="str">
            <v>cfg_item_name_1421002</v>
          </cell>
          <cell r="C411" t="str">
            <v>prop.pao_set</v>
          </cell>
        </row>
        <row r="411">
          <cell r="E411">
            <v>0</v>
          </cell>
          <cell r="F411">
            <v>1</v>
          </cell>
          <cell r="G411">
            <v>0</v>
          </cell>
        </row>
        <row r="411">
          <cell r="I411">
            <v>0</v>
          </cell>
        </row>
        <row r="411">
          <cell r="L411">
            <v>0</v>
          </cell>
          <cell r="M411">
            <v>0</v>
          </cell>
        </row>
        <row r="411">
          <cell r="P411">
            <v>0.4</v>
          </cell>
          <cell r="Q411">
            <v>1</v>
          </cell>
          <cell r="R411">
            <v>50</v>
          </cell>
          <cell r="S411">
            <v>3</v>
          </cell>
          <cell r="T411">
            <v>4</v>
          </cell>
          <cell r="U411">
            <v>405</v>
          </cell>
          <cell r="V411">
            <v>0</v>
          </cell>
          <cell r="W411">
            <v>1</v>
          </cell>
          <cell r="X411">
            <v>0</v>
          </cell>
          <cell r="Y411" t="str">
            <v>cfg_itemdes_1421002</v>
          </cell>
        </row>
        <row r="411">
          <cell r="AB411">
            <v>999999</v>
          </cell>
          <cell r="AC411">
            <v>0</v>
          </cell>
          <cell r="AD411">
            <v>0</v>
          </cell>
          <cell r="AE411">
            <v>0</v>
          </cell>
          <cell r="AF411" t="str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1</v>
          </cell>
          <cell r="AS411">
            <v>0</v>
          </cell>
          <cell r="AT411">
            <v>0</v>
          </cell>
          <cell r="AU411">
            <v>1</v>
          </cell>
          <cell r="AV411">
            <v>0</v>
          </cell>
          <cell r="AW411">
            <v>0</v>
          </cell>
          <cell r="AX411">
            <v>8</v>
          </cell>
          <cell r="AY411">
            <v>1</v>
          </cell>
          <cell r="AZ411">
            <v>1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40</v>
          </cell>
        </row>
        <row r="411">
          <cell r="BG411">
            <v>0</v>
          </cell>
          <cell r="BH411">
            <v>0</v>
          </cell>
          <cell r="BI411">
            <v>1</v>
          </cell>
        </row>
        <row r="412">
          <cell r="A412">
            <v>1460000</v>
          </cell>
          <cell r="B412" t="str">
            <v>cfg_item_name_1460000</v>
          </cell>
          <cell r="C412" t="str">
            <v>npc.6001</v>
          </cell>
        </row>
        <row r="412">
          <cell r="E412">
            <v>2</v>
          </cell>
          <cell r="F412">
            <v>0</v>
          </cell>
          <cell r="G412">
            <v>0</v>
          </cell>
        </row>
        <row r="412">
          <cell r="I412">
            <v>0</v>
          </cell>
        </row>
        <row r="412">
          <cell r="L412">
            <v>0</v>
          </cell>
          <cell r="M412">
            <v>0</v>
          </cell>
        </row>
        <row r="412">
          <cell r="O412" t="str">
            <v>npc_1055.xml</v>
          </cell>
          <cell r="P412">
            <v>0.8</v>
          </cell>
          <cell r="Q412">
            <v>1</v>
          </cell>
          <cell r="R412">
            <v>32</v>
          </cell>
          <cell r="S412">
            <v>3</v>
          </cell>
          <cell r="T412">
            <v>5</v>
          </cell>
          <cell r="U412">
            <v>406</v>
          </cell>
          <cell r="V412">
            <v>0</v>
          </cell>
          <cell r="W412">
            <v>1</v>
          </cell>
          <cell r="X412">
            <v>0</v>
          </cell>
          <cell r="Y412" t="str">
            <v>cfg_itemdes_npc_soul</v>
          </cell>
        </row>
        <row r="412">
          <cell r="AB412">
            <v>1</v>
          </cell>
          <cell r="AC412">
            <v>0</v>
          </cell>
          <cell r="AD412">
            <v>0</v>
          </cell>
          <cell r="AE412">
            <v>0</v>
          </cell>
          <cell r="AF412" t="str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1</v>
          </cell>
          <cell r="AS412">
            <v>0</v>
          </cell>
          <cell r="AT412">
            <v>0</v>
          </cell>
          <cell r="AU412">
            <v>1</v>
          </cell>
          <cell r="AV412">
            <v>0</v>
          </cell>
          <cell r="AW412">
            <v>0</v>
          </cell>
          <cell r="AX412">
            <v>8</v>
          </cell>
          <cell r="AY412">
            <v>1</v>
          </cell>
          <cell r="AZ412">
            <v>1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40</v>
          </cell>
          <cell r="BF412" t="str">
            <v>from_Copery's room</v>
          </cell>
          <cell r="BG412">
            <v>0</v>
          </cell>
          <cell r="BH412">
            <v>0</v>
          </cell>
          <cell r="BI412">
            <v>1</v>
          </cell>
        </row>
        <row r="413">
          <cell r="A413">
            <v>1460001</v>
          </cell>
          <cell r="B413" t="str">
            <v>cfg_item_name_1460001</v>
          </cell>
          <cell r="C413" t="str">
            <v>npc.6211</v>
          </cell>
        </row>
        <row r="413">
          <cell r="E413">
            <v>2</v>
          </cell>
          <cell r="F413">
            <v>0</v>
          </cell>
          <cell r="G413">
            <v>0</v>
          </cell>
        </row>
        <row r="413">
          <cell r="I413">
            <v>0</v>
          </cell>
        </row>
        <row r="413">
          <cell r="L413">
            <v>0</v>
          </cell>
          <cell r="M413">
            <v>0</v>
          </cell>
        </row>
        <row r="413">
          <cell r="O413" t="str">
            <v>npc_1013.xml</v>
          </cell>
          <cell r="P413">
            <v>0.8</v>
          </cell>
          <cell r="Q413">
            <v>1</v>
          </cell>
          <cell r="R413">
            <v>32</v>
          </cell>
          <cell r="S413">
            <v>3</v>
          </cell>
          <cell r="T413">
            <v>5</v>
          </cell>
          <cell r="U413">
            <v>406</v>
          </cell>
          <cell r="V413">
            <v>0</v>
          </cell>
          <cell r="W413">
            <v>1</v>
          </cell>
          <cell r="X413">
            <v>0</v>
          </cell>
          <cell r="Y413" t="str">
            <v>cfg_itemdes_npc_soul</v>
          </cell>
        </row>
        <row r="413">
          <cell r="AB413">
            <v>1</v>
          </cell>
          <cell r="AC413">
            <v>0</v>
          </cell>
          <cell r="AD413">
            <v>0</v>
          </cell>
          <cell r="AE413">
            <v>0</v>
          </cell>
          <cell r="AF413" t="str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1</v>
          </cell>
          <cell r="AS413">
            <v>0</v>
          </cell>
          <cell r="AT413">
            <v>0</v>
          </cell>
          <cell r="AU413">
            <v>1</v>
          </cell>
          <cell r="AV413">
            <v>0</v>
          </cell>
          <cell r="AW413">
            <v>0</v>
          </cell>
          <cell r="AX413">
            <v>8</v>
          </cell>
          <cell r="AY413">
            <v>1</v>
          </cell>
          <cell r="AZ413">
            <v>1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40</v>
          </cell>
          <cell r="BF413" t="str">
            <v>from_Dokheth StrongStone's room</v>
          </cell>
          <cell r="BG413">
            <v>0</v>
          </cell>
          <cell r="BH413">
            <v>0</v>
          </cell>
          <cell r="BI413">
            <v>1</v>
          </cell>
        </row>
        <row r="414">
          <cell r="A414">
            <v>1460002</v>
          </cell>
          <cell r="B414" t="str">
            <v>cfg_item_name_1460002</v>
          </cell>
          <cell r="C414" t="str">
            <v>npc.6222</v>
          </cell>
        </row>
        <row r="414">
          <cell r="E414">
            <v>2</v>
          </cell>
          <cell r="F414">
            <v>0</v>
          </cell>
          <cell r="G414">
            <v>0</v>
          </cell>
        </row>
        <row r="414">
          <cell r="I414">
            <v>0</v>
          </cell>
        </row>
        <row r="414">
          <cell r="L414">
            <v>0</v>
          </cell>
          <cell r="M414">
            <v>0</v>
          </cell>
        </row>
        <row r="414">
          <cell r="O414" t="str">
            <v>npc_1001.xml</v>
          </cell>
          <cell r="P414">
            <v>0.8</v>
          </cell>
          <cell r="Q414">
            <v>1</v>
          </cell>
          <cell r="R414">
            <v>32</v>
          </cell>
          <cell r="S414">
            <v>3</v>
          </cell>
          <cell r="T414">
            <v>5</v>
          </cell>
          <cell r="U414">
            <v>406</v>
          </cell>
          <cell r="V414">
            <v>0</v>
          </cell>
          <cell r="W414">
            <v>1</v>
          </cell>
          <cell r="X414">
            <v>0</v>
          </cell>
          <cell r="Y414" t="str">
            <v>cfg_itemdes_npc_soul</v>
          </cell>
        </row>
        <row r="414">
          <cell r="AB414">
            <v>1</v>
          </cell>
          <cell r="AC414">
            <v>0</v>
          </cell>
          <cell r="AD414">
            <v>0</v>
          </cell>
          <cell r="AE414">
            <v>0</v>
          </cell>
          <cell r="AF414" t="str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1</v>
          </cell>
          <cell r="AS414">
            <v>0</v>
          </cell>
          <cell r="AT414">
            <v>0</v>
          </cell>
          <cell r="AU414">
            <v>1</v>
          </cell>
          <cell r="AV414">
            <v>0</v>
          </cell>
          <cell r="AW414">
            <v>0</v>
          </cell>
          <cell r="AX414">
            <v>8</v>
          </cell>
          <cell r="AY414">
            <v>1</v>
          </cell>
          <cell r="AZ414">
            <v>1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40</v>
          </cell>
          <cell r="BF414" t="str">
            <v>from_Venna's room</v>
          </cell>
          <cell r="BG414">
            <v>0</v>
          </cell>
          <cell r="BH414">
            <v>0</v>
          </cell>
          <cell r="BI414">
            <v>1</v>
          </cell>
        </row>
        <row r="415">
          <cell r="A415">
            <v>1460003</v>
          </cell>
          <cell r="B415" t="str">
            <v>cfg_item_name_1460003</v>
          </cell>
          <cell r="C415" t="str">
            <v>npc.6200</v>
          </cell>
        </row>
        <row r="415">
          <cell r="E415">
            <v>2</v>
          </cell>
          <cell r="F415">
            <v>0</v>
          </cell>
          <cell r="G415">
            <v>0</v>
          </cell>
        </row>
        <row r="415">
          <cell r="I415">
            <v>0</v>
          </cell>
        </row>
        <row r="415">
          <cell r="L415">
            <v>0</v>
          </cell>
          <cell r="M415">
            <v>0</v>
          </cell>
        </row>
        <row r="415">
          <cell r="O415" t="str">
            <v>npc_1009.xml</v>
          </cell>
          <cell r="P415">
            <v>0.8</v>
          </cell>
          <cell r="Q415">
            <v>1</v>
          </cell>
          <cell r="R415">
            <v>32</v>
          </cell>
          <cell r="S415">
            <v>3</v>
          </cell>
          <cell r="T415">
            <v>5</v>
          </cell>
          <cell r="U415">
            <v>406</v>
          </cell>
          <cell r="V415">
            <v>0</v>
          </cell>
          <cell r="W415">
            <v>1</v>
          </cell>
          <cell r="X415">
            <v>0</v>
          </cell>
          <cell r="Y415" t="str">
            <v>cfg_itemdes_npc_soul</v>
          </cell>
        </row>
        <row r="415">
          <cell r="AB415">
            <v>1</v>
          </cell>
          <cell r="AC415">
            <v>0</v>
          </cell>
          <cell r="AD415">
            <v>0</v>
          </cell>
          <cell r="AE415">
            <v>0</v>
          </cell>
          <cell r="AF415" t="str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1</v>
          </cell>
          <cell r="AS415">
            <v>0</v>
          </cell>
          <cell r="AT415">
            <v>0</v>
          </cell>
          <cell r="AU415">
            <v>1</v>
          </cell>
          <cell r="AV415">
            <v>0</v>
          </cell>
          <cell r="AW415">
            <v>0</v>
          </cell>
          <cell r="AX415">
            <v>8</v>
          </cell>
          <cell r="AY415">
            <v>1</v>
          </cell>
          <cell r="AZ415">
            <v>1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40</v>
          </cell>
          <cell r="BF415" t="str">
            <v>from_Owen Aimor's room</v>
          </cell>
          <cell r="BG415">
            <v>0</v>
          </cell>
          <cell r="BH415">
            <v>0</v>
          </cell>
          <cell r="BI415">
            <v>1</v>
          </cell>
        </row>
        <row r="416">
          <cell r="A416">
            <v>1460004</v>
          </cell>
          <cell r="B416" t="str">
            <v>cfg_item_name_1460004</v>
          </cell>
          <cell r="C416" t="str">
            <v>npc.6091</v>
          </cell>
        </row>
        <row r="416">
          <cell r="E416">
            <v>2</v>
          </cell>
          <cell r="F416">
            <v>0</v>
          </cell>
          <cell r="G416">
            <v>0</v>
          </cell>
        </row>
        <row r="416">
          <cell r="I416">
            <v>0</v>
          </cell>
        </row>
        <row r="416">
          <cell r="L416">
            <v>0</v>
          </cell>
          <cell r="M416">
            <v>0</v>
          </cell>
        </row>
        <row r="416">
          <cell r="O416" t="str">
            <v>npc_1005.xml</v>
          </cell>
          <cell r="P416">
            <v>0.8</v>
          </cell>
          <cell r="Q416">
            <v>1</v>
          </cell>
          <cell r="R416">
            <v>32</v>
          </cell>
          <cell r="S416">
            <v>3</v>
          </cell>
          <cell r="T416">
            <v>5</v>
          </cell>
          <cell r="U416">
            <v>406</v>
          </cell>
          <cell r="V416">
            <v>0</v>
          </cell>
          <cell r="W416">
            <v>1</v>
          </cell>
          <cell r="X416">
            <v>0</v>
          </cell>
          <cell r="Y416" t="str">
            <v>cfg_itemdes_npc_soul</v>
          </cell>
        </row>
        <row r="416">
          <cell r="AB416">
            <v>1</v>
          </cell>
          <cell r="AC416">
            <v>0</v>
          </cell>
          <cell r="AD416">
            <v>0</v>
          </cell>
          <cell r="AE416">
            <v>0</v>
          </cell>
          <cell r="AF416" t="str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1</v>
          </cell>
          <cell r="AS416">
            <v>0</v>
          </cell>
          <cell r="AT416">
            <v>0</v>
          </cell>
          <cell r="AU416">
            <v>1</v>
          </cell>
          <cell r="AV416">
            <v>0</v>
          </cell>
          <cell r="AW416">
            <v>0</v>
          </cell>
          <cell r="AX416">
            <v>8</v>
          </cell>
          <cell r="AY416">
            <v>1</v>
          </cell>
          <cell r="AZ416">
            <v>1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40</v>
          </cell>
          <cell r="BF416" t="str">
            <v>from_Sylvia Laurel's room</v>
          </cell>
          <cell r="BG416">
            <v>0</v>
          </cell>
          <cell r="BH416">
            <v>0</v>
          </cell>
          <cell r="BI416">
            <v>1</v>
          </cell>
        </row>
        <row r="417">
          <cell r="A417">
            <v>1460005</v>
          </cell>
          <cell r="B417" t="str">
            <v>cfg_item_name_1460005</v>
          </cell>
          <cell r="C417" t="str">
            <v>npc.6122</v>
          </cell>
        </row>
        <row r="417">
          <cell r="E417">
            <v>2</v>
          </cell>
          <cell r="F417">
            <v>0</v>
          </cell>
          <cell r="G417">
            <v>0</v>
          </cell>
        </row>
        <row r="417">
          <cell r="I417">
            <v>0</v>
          </cell>
        </row>
        <row r="417">
          <cell r="L417">
            <v>0</v>
          </cell>
          <cell r="M417">
            <v>0</v>
          </cell>
        </row>
        <row r="417">
          <cell r="O417" t="str">
            <v>npc_1056.xml</v>
          </cell>
          <cell r="P417">
            <v>0.8</v>
          </cell>
          <cell r="Q417">
            <v>1</v>
          </cell>
          <cell r="R417">
            <v>32</v>
          </cell>
          <cell r="S417">
            <v>3</v>
          </cell>
          <cell r="T417">
            <v>5</v>
          </cell>
          <cell r="U417">
            <v>406</v>
          </cell>
          <cell r="V417">
            <v>0</v>
          </cell>
          <cell r="W417">
            <v>1</v>
          </cell>
          <cell r="X417">
            <v>0</v>
          </cell>
          <cell r="Y417" t="str">
            <v>cfg_itemdes_npc_soul</v>
          </cell>
        </row>
        <row r="417">
          <cell r="AB417">
            <v>1</v>
          </cell>
          <cell r="AC417">
            <v>0</v>
          </cell>
          <cell r="AD417">
            <v>0</v>
          </cell>
          <cell r="AE417">
            <v>0</v>
          </cell>
          <cell r="AF417" t="str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1</v>
          </cell>
          <cell r="AS417">
            <v>0</v>
          </cell>
          <cell r="AT417">
            <v>0</v>
          </cell>
          <cell r="AU417">
            <v>1</v>
          </cell>
          <cell r="AV417">
            <v>0</v>
          </cell>
          <cell r="AW417">
            <v>0</v>
          </cell>
          <cell r="AX417">
            <v>8</v>
          </cell>
          <cell r="AY417">
            <v>1</v>
          </cell>
          <cell r="AZ417">
            <v>1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40</v>
          </cell>
          <cell r="BF417" t="str">
            <v>from_Solon Dandelion's room</v>
          </cell>
          <cell r="BG417">
            <v>0</v>
          </cell>
          <cell r="BH417">
            <v>0</v>
          </cell>
          <cell r="BI417">
            <v>1</v>
          </cell>
        </row>
        <row r="418">
          <cell r="A418">
            <v>1460100</v>
          </cell>
          <cell r="B418" t="str">
            <v>cfg_item_name_1460100</v>
          </cell>
          <cell r="C418" t="str">
            <v>npc.6010</v>
          </cell>
        </row>
        <row r="418">
          <cell r="E418">
            <v>4</v>
          </cell>
          <cell r="F418">
            <v>0</v>
          </cell>
          <cell r="G418">
            <v>0</v>
          </cell>
        </row>
        <row r="418">
          <cell r="I418">
            <v>0</v>
          </cell>
        </row>
        <row r="418">
          <cell r="L418">
            <v>0</v>
          </cell>
          <cell r="M418">
            <v>0</v>
          </cell>
        </row>
        <row r="418">
          <cell r="O418" t="str">
            <v>npc_1057.xml</v>
          </cell>
          <cell r="P418">
            <v>0.8</v>
          </cell>
          <cell r="Q418">
            <v>1</v>
          </cell>
          <cell r="R418">
            <v>32</v>
          </cell>
          <cell r="S418">
            <v>3</v>
          </cell>
          <cell r="T418">
            <v>5</v>
          </cell>
          <cell r="U418">
            <v>406</v>
          </cell>
          <cell r="V418">
            <v>0</v>
          </cell>
          <cell r="W418">
            <v>1</v>
          </cell>
          <cell r="X418">
            <v>0</v>
          </cell>
          <cell r="Y418" t="str">
            <v>cfg_itemdes_npc_soul</v>
          </cell>
        </row>
        <row r="418">
          <cell r="AB418">
            <v>1</v>
          </cell>
          <cell r="AC418">
            <v>0</v>
          </cell>
          <cell r="AD418">
            <v>0</v>
          </cell>
          <cell r="AE418">
            <v>0</v>
          </cell>
          <cell r="AF418" t="str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1</v>
          </cell>
          <cell r="AS418">
            <v>0</v>
          </cell>
          <cell r="AT418">
            <v>0</v>
          </cell>
          <cell r="AU418">
            <v>1</v>
          </cell>
          <cell r="AV418">
            <v>0</v>
          </cell>
          <cell r="AW418">
            <v>0</v>
          </cell>
          <cell r="AX418">
            <v>8</v>
          </cell>
          <cell r="AY418">
            <v>1</v>
          </cell>
          <cell r="AZ418">
            <v>1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40</v>
          </cell>
          <cell r="BF418" t="str">
            <v>from_Elizabeth Bloodeep's room</v>
          </cell>
          <cell r="BG418">
            <v>0</v>
          </cell>
          <cell r="BH418">
            <v>0</v>
          </cell>
          <cell r="BI418">
            <v>1</v>
          </cell>
        </row>
        <row r="419">
          <cell r="A419">
            <v>1460101</v>
          </cell>
          <cell r="B419" t="str">
            <v>cfg_item_name_1460101</v>
          </cell>
          <cell r="C419" t="str">
            <v>npc.6011</v>
          </cell>
        </row>
        <row r="419">
          <cell r="E419">
            <v>2</v>
          </cell>
          <cell r="F419">
            <v>0</v>
          </cell>
          <cell r="G419">
            <v>0</v>
          </cell>
        </row>
        <row r="419">
          <cell r="I419">
            <v>0</v>
          </cell>
        </row>
        <row r="419">
          <cell r="L419">
            <v>0</v>
          </cell>
          <cell r="M419">
            <v>0</v>
          </cell>
        </row>
        <row r="419">
          <cell r="O419" t="str">
            <v>npc_1014.xml</v>
          </cell>
          <cell r="P419">
            <v>0.8</v>
          </cell>
          <cell r="Q419">
            <v>1</v>
          </cell>
          <cell r="R419">
            <v>32</v>
          </cell>
          <cell r="S419">
            <v>3</v>
          </cell>
          <cell r="T419">
            <v>5</v>
          </cell>
          <cell r="U419">
            <v>406</v>
          </cell>
          <cell r="V419">
            <v>0</v>
          </cell>
          <cell r="W419">
            <v>1</v>
          </cell>
          <cell r="X419">
            <v>0</v>
          </cell>
          <cell r="Y419" t="str">
            <v>cfg_itemdes_npc_soul</v>
          </cell>
        </row>
        <row r="419">
          <cell r="AB419">
            <v>1</v>
          </cell>
          <cell r="AC419">
            <v>0</v>
          </cell>
          <cell r="AD419">
            <v>0</v>
          </cell>
          <cell r="AE419">
            <v>0</v>
          </cell>
          <cell r="AF419" t="str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1</v>
          </cell>
          <cell r="AS419">
            <v>0</v>
          </cell>
          <cell r="AT419">
            <v>0</v>
          </cell>
          <cell r="AU419">
            <v>1</v>
          </cell>
          <cell r="AV419">
            <v>0</v>
          </cell>
          <cell r="AW419">
            <v>0</v>
          </cell>
          <cell r="AX419">
            <v>8</v>
          </cell>
          <cell r="AY419">
            <v>1</v>
          </cell>
          <cell r="AZ419">
            <v>1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40</v>
          </cell>
          <cell r="BF419" t="str">
            <v>from_Roshia Flowerart's room</v>
          </cell>
          <cell r="BG419">
            <v>0</v>
          </cell>
          <cell r="BH419">
            <v>0</v>
          </cell>
          <cell r="BI419">
            <v>1</v>
          </cell>
        </row>
        <row r="420">
          <cell r="A420">
            <v>1460102</v>
          </cell>
          <cell r="B420" t="str">
            <v>cfg_item_name_1460102</v>
          </cell>
          <cell r="C420" t="str">
            <v>npc.6012</v>
          </cell>
        </row>
        <row r="420">
          <cell r="E420">
            <v>2</v>
          </cell>
          <cell r="F420">
            <v>0</v>
          </cell>
          <cell r="G420">
            <v>0</v>
          </cell>
        </row>
        <row r="420">
          <cell r="I420">
            <v>0</v>
          </cell>
        </row>
        <row r="420">
          <cell r="L420">
            <v>0</v>
          </cell>
          <cell r="M420">
            <v>0</v>
          </cell>
        </row>
        <row r="420">
          <cell r="O420" t="str">
            <v>npc_1027.xml</v>
          </cell>
          <cell r="P420">
            <v>0.8</v>
          </cell>
          <cell r="Q420">
            <v>1</v>
          </cell>
          <cell r="R420">
            <v>32</v>
          </cell>
          <cell r="S420">
            <v>3</v>
          </cell>
          <cell r="T420">
            <v>5</v>
          </cell>
          <cell r="U420">
            <v>406</v>
          </cell>
          <cell r="V420">
            <v>0</v>
          </cell>
          <cell r="W420">
            <v>1</v>
          </cell>
          <cell r="X420">
            <v>0</v>
          </cell>
          <cell r="Y420" t="str">
            <v>cfg_itemdes_npc_soul</v>
          </cell>
        </row>
        <row r="420">
          <cell r="AB420">
            <v>1</v>
          </cell>
          <cell r="AC420">
            <v>0</v>
          </cell>
          <cell r="AD420">
            <v>0</v>
          </cell>
          <cell r="AE420">
            <v>0</v>
          </cell>
          <cell r="AF420" t="str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1</v>
          </cell>
          <cell r="AS420">
            <v>0</v>
          </cell>
          <cell r="AT420">
            <v>0</v>
          </cell>
          <cell r="AU420">
            <v>1</v>
          </cell>
          <cell r="AV420">
            <v>0</v>
          </cell>
          <cell r="AW420">
            <v>0</v>
          </cell>
          <cell r="AX420">
            <v>8</v>
          </cell>
          <cell r="AY420">
            <v>1</v>
          </cell>
          <cell r="AZ420">
            <v>1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40</v>
          </cell>
          <cell r="BF420" t="str">
            <v>from_Eroan Starwind's room</v>
          </cell>
          <cell r="BG420">
            <v>0</v>
          </cell>
          <cell r="BH420">
            <v>0</v>
          </cell>
          <cell r="BI420">
            <v>1</v>
          </cell>
        </row>
        <row r="421">
          <cell r="A421">
            <v>1460200</v>
          </cell>
          <cell r="B421" t="str">
            <v>cfg_item_name_1460200</v>
          </cell>
          <cell r="C421" t="str">
            <v>npc.6020</v>
          </cell>
        </row>
        <row r="421">
          <cell r="E421">
            <v>2</v>
          </cell>
          <cell r="F421">
            <v>0</v>
          </cell>
          <cell r="G421">
            <v>0</v>
          </cell>
        </row>
        <row r="421">
          <cell r="I421">
            <v>0</v>
          </cell>
        </row>
        <row r="421">
          <cell r="L421">
            <v>0</v>
          </cell>
          <cell r="M421">
            <v>0</v>
          </cell>
        </row>
        <row r="421">
          <cell r="O421" t="str">
            <v>npc_1022.xml</v>
          </cell>
          <cell r="P421">
            <v>0.8</v>
          </cell>
          <cell r="Q421">
            <v>1</v>
          </cell>
          <cell r="R421">
            <v>32</v>
          </cell>
          <cell r="S421">
            <v>3</v>
          </cell>
          <cell r="T421">
            <v>5</v>
          </cell>
          <cell r="U421">
            <v>406</v>
          </cell>
          <cell r="V421">
            <v>0</v>
          </cell>
          <cell r="W421">
            <v>1</v>
          </cell>
          <cell r="X421">
            <v>0</v>
          </cell>
          <cell r="Y421" t="str">
            <v>cfg_itemdes_npc_soul</v>
          </cell>
        </row>
        <row r="421">
          <cell r="AB421">
            <v>1</v>
          </cell>
          <cell r="AC421">
            <v>0</v>
          </cell>
          <cell r="AD421">
            <v>0</v>
          </cell>
          <cell r="AE421">
            <v>0</v>
          </cell>
          <cell r="AF421" t="str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1</v>
          </cell>
          <cell r="AS421">
            <v>0</v>
          </cell>
          <cell r="AT421">
            <v>0</v>
          </cell>
          <cell r="AU421">
            <v>1</v>
          </cell>
          <cell r="AV421">
            <v>0</v>
          </cell>
          <cell r="AW421">
            <v>0</v>
          </cell>
          <cell r="AX421">
            <v>8</v>
          </cell>
          <cell r="AY421">
            <v>1</v>
          </cell>
          <cell r="AZ421">
            <v>1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40</v>
          </cell>
          <cell r="BF421" t="str">
            <v>from_Meldain_Oakhide's room</v>
          </cell>
          <cell r="BG421">
            <v>0</v>
          </cell>
          <cell r="BH421">
            <v>0</v>
          </cell>
          <cell r="BI421">
            <v>1</v>
          </cell>
        </row>
        <row r="422">
          <cell r="A422">
            <v>1460201</v>
          </cell>
          <cell r="B422" t="str">
            <v>cfg_item_name_1460201</v>
          </cell>
          <cell r="C422" t="str">
            <v>npc.6021</v>
          </cell>
        </row>
        <row r="422">
          <cell r="E422">
            <v>2</v>
          </cell>
          <cell r="F422">
            <v>0</v>
          </cell>
          <cell r="G422">
            <v>0</v>
          </cell>
        </row>
        <row r="422">
          <cell r="I422">
            <v>0</v>
          </cell>
        </row>
        <row r="422">
          <cell r="L422">
            <v>0</v>
          </cell>
          <cell r="M422">
            <v>0</v>
          </cell>
        </row>
        <row r="422">
          <cell r="O422" t="str">
            <v>npc_1023.xml</v>
          </cell>
          <cell r="P422">
            <v>0.8</v>
          </cell>
          <cell r="Q422">
            <v>1</v>
          </cell>
          <cell r="R422">
            <v>32</v>
          </cell>
          <cell r="S422">
            <v>3</v>
          </cell>
          <cell r="T422">
            <v>5</v>
          </cell>
          <cell r="U422">
            <v>406</v>
          </cell>
          <cell r="V422">
            <v>0</v>
          </cell>
          <cell r="W422">
            <v>1</v>
          </cell>
          <cell r="X422">
            <v>0</v>
          </cell>
          <cell r="Y422" t="str">
            <v>cfg_itemdes_npc_soul</v>
          </cell>
        </row>
        <row r="422">
          <cell r="AB422">
            <v>1</v>
          </cell>
          <cell r="AC422">
            <v>0</v>
          </cell>
          <cell r="AD422">
            <v>0</v>
          </cell>
          <cell r="AE422">
            <v>0</v>
          </cell>
          <cell r="AF422" t="str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1</v>
          </cell>
          <cell r="AS422">
            <v>0</v>
          </cell>
          <cell r="AT422">
            <v>0</v>
          </cell>
          <cell r="AU422">
            <v>1</v>
          </cell>
          <cell r="AV422">
            <v>0</v>
          </cell>
          <cell r="AW422">
            <v>0</v>
          </cell>
          <cell r="AX422">
            <v>8</v>
          </cell>
          <cell r="AY422">
            <v>1</v>
          </cell>
          <cell r="AZ422">
            <v>1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40</v>
          </cell>
          <cell r="BF422" t="str">
            <v>from_Thokgrad_Ingotheart's room</v>
          </cell>
          <cell r="BG422">
            <v>0</v>
          </cell>
          <cell r="BH422">
            <v>0</v>
          </cell>
          <cell r="BI422">
            <v>1</v>
          </cell>
        </row>
        <row r="423">
          <cell r="A423">
            <v>1460202</v>
          </cell>
          <cell r="B423" t="str">
            <v>cfg_item_name_1460202</v>
          </cell>
          <cell r="C423" t="str">
            <v>npc.6022</v>
          </cell>
        </row>
        <row r="423">
          <cell r="E423">
            <v>3</v>
          </cell>
          <cell r="F423">
            <v>0</v>
          </cell>
          <cell r="G423">
            <v>0</v>
          </cell>
        </row>
        <row r="423">
          <cell r="I423">
            <v>0</v>
          </cell>
        </row>
        <row r="423">
          <cell r="L423">
            <v>0</v>
          </cell>
          <cell r="M423">
            <v>0</v>
          </cell>
        </row>
        <row r="423">
          <cell r="O423" t="str">
            <v>npc_1068.xml</v>
          </cell>
          <cell r="P423">
            <v>0.8</v>
          </cell>
          <cell r="Q423">
            <v>1</v>
          </cell>
          <cell r="R423">
            <v>32</v>
          </cell>
          <cell r="S423">
            <v>3</v>
          </cell>
          <cell r="T423">
            <v>5</v>
          </cell>
          <cell r="U423">
            <v>406</v>
          </cell>
          <cell r="V423">
            <v>0</v>
          </cell>
          <cell r="W423">
            <v>1</v>
          </cell>
          <cell r="X423">
            <v>0</v>
          </cell>
          <cell r="Y423" t="str">
            <v>cfg_itemdes_npc_soul</v>
          </cell>
        </row>
        <row r="423">
          <cell r="AB423">
            <v>1</v>
          </cell>
          <cell r="AC423">
            <v>0</v>
          </cell>
          <cell r="AD423">
            <v>0</v>
          </cell>
          <cell r="AE423">
            <v>0</v>
          </cell>
          <cell r="AF423" t="str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1</v>
          </cell>
          <cell r="AS423">
            <v>0</v>
          </cell>
          <cell r="AT423">
            <v>0</v>
          </cell>
          <cell r="AU423">
            <v>1</v>
          </cell>
          <cell r="AV423">
            <v>0</v>
          </cell>
          <cell r="AW423">
            <v>0</v>
          </cell>
          <cell r="AX423">
            <v>8</v>
          </cell>
          <cell r="AY423">
            <v>1</v>
          </cell>
          <cell r="AZ423">
            <v>1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40</v>
          </cell>
          <cell r="BF423" t="str">
            <v>from_stronghold_snow_penguin_soulwarriors room</v>
          </cell>
          <cell r="BG423">
            <v>0</v>
          </cell>
          <cell r="BH423">
            <v>0</v>
          </cell>
          <cell r="BI423">
            <v>1</v>
          </cell>
        </row>
        <row r="424">
          <cell r="A424">
            <v>1460300</v>
          </cell>
          <cell r="B424" t="str">
            <v>cfg_item_name_1460300</v>
          </cell>
          <cell r="C424" t="str">
            <v>npc.6120</v>
          </cell>
        </row>
        <row r="424">
          <cell r="E424">
            <v>2</v>
          </cell>
          <cell r="F424">
            <v>0</v>
          </cell>
          <cell r="G424">
            <v>0</v>
          </cell>
        </row>
        <row r="424">
          <cell r="I424">
            <v>0</v>
          </cell>
        </row>
        <row r="424">
          <cell r="L424">
            <v>0</v>
          </cell>
          <cell r="M424">
            <v>0</v>
          </cell>
        </row>
        <row r="424">
          <cell r="O424" t="str">
            <v>npc_1069.xml</v>
          </cell>
          <cell r="P424">
            <v>0.8</v>
          </cell>
          <cell r="Q424">
            <v>1</v>
          </cell>
          <cell r="R424">
            <v>32</v>
          </cell>
          <cell r="S424">
            <v>3</v>
          </cell>
          <cell r="T424">
            <v>5</v>
          </cell>
          <cell r="U424">
            <v>406</v>
          </cell>
          <cell r="V424">
            <v>0</v>
          </cell>
          <cell r="W424">
            <v>1</v>
          </cell>
          <cell r="X424">
            <v>0</v>
          </cell>
          <cell r="Y424" t="str">
            <v>cfg_itemdes_npc_soul</v>
          </cell>
        </row>
        <row r="424">
          <cell r="AB424">
            <v>1</v>
          </cell>
          <cell r="AC424">
            <v>0</v>
          </cell>
          <cell r="AD424">
            <v>0</v>
          </cell>
          <cell r="AE424">
            <v>0</v>
          </cell>
          <cell r="AF424" t="str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1</v>
          </cell>
          <cell r="AS424">
            <v>0</v>
          </cell>
          <cell r="AT424">
            <v>0</v>
          </cell>
          <cell r="AU424">
            <v>1</v>
          </cell>
          <cell r="AV424">
            <v>0</v>
          </cell>
          <cell r="AW424">
            <v>0</v>
          </cell>
          <cell r="AX424">
            <v>8</v>
          </cell>
          <cell r="AY424">
            <v>1</v>
          </cell>
          <cell r="AZ424">
            <v>1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40</v>
          </cell>
          <cell r="BF424" t="str">
            <v>from_lynxia_puffies room</v>
          </cell>
          <cell r="BG424">
            <v>0</v>
          </cell>
          <cell r="BH424">
            <v>0</v>
          </cell>
          <cell r="BI424">
            <v>1</v>
          </cell>
        </row>
        <row r="425">
          <cell r="A425">
            <v>1460301</v>
          </cell>
          <cell r="B425" t="str">
            <v>cfg_item_name_1460301</v>
          </cell>
          <cell r="C425" t="str">
            <v>npc.6121</v>
          </cell>
        </row>
        <row r="425">
          <cell r="E425">
            <v>2</v>
          </cell>
          <cell r="F425">
            <v>0</v>
          </cell>
          <cell r="G425">
            <v>0</v>
          </cell>
        </row>
        <row r="425">
          <cell r="I425">
            <v>0</v>
          </cell>
        </row>
        <row r="425">
          <cell r="L425">
            <v>0</v>
          </cell>
          <cell r="M425">
            <v>0</v>
          </cell>
        </row>
        <row r="425">
          <cell r="O425" t="str">
            <v>npc_1004.xml</v>
          </cell>
          <cell r="P425">
            <v>0.8</v>
          </cell>
          <cell r="Q425">
            <v>1</v>
          </cell>
          <cell r="R425">
            <v>32</v>
          </cell>
          <cell r="S425">
            <v>3</v>
          </cell>
          <cell r="T425">
            <v>5</v>
          </cell>
          <cell r="U425">
            <v>406</v>
          </cell>
          <cell r="V425">
            <v>0</v>
          </cell>
          <cell r="W425">
            <v>1</v>
          </cell>
          <cell r="X425">
            <v>0</v>
          </cell>
          <cell r="Y425" t="str">
            <v>cfg_itemdes_npc_soul</v>
          </cell>
        </row>
        <row r="425">
          <cell r="AB425">
            <v>1</v>
          </cell>
          <cell r="AC425">
            <v>0</v>
          </cell>
          <cell r="AD425">
            <v>0</v>
          </cell>
          <cell r="AE425">
            <v>0</v>
          </cell>
          <cell r="AF425" t="str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1</v>
          </cell>
          <cell r="AS425">
            <v>0</v>
          </cell>
          <cell r="AT425">
            <v>0</v>
          </cell>
          <cell r="AU425">
            <v>1</v>
          </cell>
          <cell r="AV425">
            <v>0</v>
          </cell>
          <cell r="AW425">
            <v>0</v>
          </cell>
          <cell r="AX425">
            <v>8</v>
          </cell>
          <cell r="AY425">
            <v>1</v>
          </cell>
          <cell r="AZ425">
            <v>1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40</v>
          </cell>
          <cell r="BF425" t="str">
            <v>from_Edjo's room</v>
          </cell>
          <cell r="BG425">
            <v>0</v>
          </cell>
          <cell r="BH425">
            <v>0</v>
          </cell>
          <cell r="BI425">
            <v>1</v>
          </cell>
        </row>
        <row r="426">
          <cell r="A426">
            <v>1460302</v>
          </cell>
          <cell r="B426" t="str">
            <v>cfg_item_name_1460302</v>
          </cell>
          <cell r="C426" t="str">
            <v>npc.6122</v>
          </cell>
        </row>
        <row r="426">
          <cell r="E426">
            <v>2</v>
          </cell>
          <cell r="F426">
            <v>0</v>
          </cell>
          <cell r="G426">
            <v>0</v>
          </cell>
        </row>
        <row r="426">
          <cell r="I426">
            <v>0</v>
          </cell>
        </row>
        <row r="426">
          <cell r="L426">
            <v>0</v>
          </cell>
          <cell r="M426">
            <v>0</v>
          </cell>
        </row>
        <row r="426">
          <cell r="O426" t="str">
            <v>npc_1060.xml</v>
          </cell>
          <cell r="P426">
            <v>0.8</v>
          </cell>
          <cell r="Q426">
            <v>1</v>
          </cell>
          <cell r="R426">
            <v>32</v>
          </cell>
          <cell r="S426">
            <v>3</v>
          </cell>
          <cell r="T426">
            <v>5</v>
          </cell>
          <cell r="U426">
            <v>406</v>
          </cell>
          <cell r="V426">
            <v>0</v>
          </cell>
          <cell r="W426">
            <v>1</v>
          </cell>
          <cell r="X426">
            <v>0</v>
          </cell>
          <cell r="Y426" t="str">
            <v>cfg_itemdes_npc_soul</v>
          </cell>
        </row>
        <row r="426">
          <cell r="AB426">
            <v>1</v>
          </cell>
          <cell r="AC426">
            <v>0</v>
          </cell>
          <cell r="AD426">
            <v>0</v>
          </cell>
          <cell r="AE426">
            <v>0</v>
          </cell>
          <cell r="AF426" t="str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1</v>
          </cell>
          <cell r="AS426">
            <v>0</v>
          </cell>
          <cell r="AT426">
            <v>0</v>
          </cell>
          <cell r="AU426">
            <v>1</v>
          </cell>
          <cell r="AV426">
            <v>0</v>
          </cell>
          <cell r="AW426">
            <v>0</v>
          </cell>
          <cell r="AX426">
            <v>8</v>
          </cell>
          <cell r="AY426">
            <v>1</v>
          </cell>
          <cell r="AZ426">
            <v>1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40</v>
          </cell>
          <cell r="BF426" t="str">
            <v>from_King_Kon_wolf's room</v>
          </cell>
          <cell r="BG426">
            <v>0</v>
          </cell>
          <cell r="BH426">
            <v>0</v>
          </cell>
          <cell r="BI426">
            <v>1</v>
          </cell>
        </row>
        <row r="427">
          <cell r="A427">
            <v>1460400</v>
          </cell>
          <cell r="B427" t="str">
            <v>cfg_item_name_1460400</v>
          </cell>
          <cell r="C427" t="str">
            <v>npc.6040</v>
          </cell>
        </row>
        <row r="427">
          <cell r="E427">
            <v>2</v>
          </cell>
          <cell r="F427">
            <v>0</v>
          </cell>
          <cell r="G427">
            <v>0</v>
          </cell>
        </row>
        <row r="427">
          <cell r="I427">
            <v>0</v>
          </cell>
        </row>
        <row r="427">
          <cell r="L427">
            <v>0</v>
          </cell>
          <cell r="M427">
            <v>0</v>
          </cell>
        </row>
        <row r="427">
          <cell r="O427" t="str">
            <v>npc_1029.xml</v>
          </cell>
          <cell r="P427">
            <v>0.8</v>
          </cell>
          <cell r="Q427">
            <v>1</v>
          </cell>
          <cell r="R427">
            <v>32</v>
          </cell>
          <cell r="S427">
            <v>3</v>
          </cell>
          <cell r="T427">
            <v>5</v>
          </cell>
          <cell r="U427">
            <v>406</v>
          </cell>
          <cell r="V427">
            <v>0</v>
          </cell>
          <cell r="W427">
            <v>1</v>
          </cell>
          <cell r="X427">
            <v>0</v>
          </cell>
          <cell r="Y427" t="str">
            <v>cfg_itemdes_npc_soul</v>
          </cell>
        </row>
        <row r="427">
          <cell r="AB427">
            <v>1</v>
          </cell>
          <cell r="AC427">
            <v>0</v>
          </cell>
          <cell r="AD427">
            <v>0</v>
          </cell>
          <cell r="AE427">
            <v>0</v>
          </cell>
          <cell r="AF427" t="str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1</v>
          </cell>
          <cell r="AS427">
            <v>0</v>
          </cell>
          <cell r="AT427">
            <v>0</v>
          </cell>
          <cell r="AU427">
            <v>1</v>
          </cell>
          <cell r="AV427">
            <v>0</v>
          </cell>
          <cell r="AW427">
            <v>0</v>
          </cell>
          <cell r="AX427">
            <v>8</v>
          </cell>
          <cell r="AY427">
            <v>1</v>
          </cell>
          <cell r="AZ427">
            <v>1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40</v>
          </cell>
          <cell r="BF427" t="str">
            <v>from_Shawn's room</v>
          </cell>
          <cell r="BG427">
            <v>0</v>
          </cell>
          <cell r="BH427">
            <v>0</v>
          </cell>
          <cell r="BI427">
            <v>1</v>
          </cell>
        </row>
        <row r="428">
          <cell r="A428">
            <v>1460401</v>
          </cell>
          <cell r="B428" t="str">
            <v>cfg_item_name_1460401</v>
          </cell>
          <cell r="C428" t="str">
            <v>npc.6041</v>
          </cell>
        </row>
        <row r="428">
          <cell r="E428">
            <v>2</v>
          </cell>
          <cell r="F428">
            <v>0</v>
          </cell>
          <cell r="G428">
            <v>0</v>
          </cell>
        </row>
        <row r="428">
          <cell r="I428">
            <v>0</v>
          </cell>
        </row>
        <row r="428">
          <cell r="L428">
            <v>0</v>
          </cell>
          <cell r="M428">
            <v>0</v>
          </cell>
        </row>
        <row r="428">
          <cell r="O428" t="str">
            <v>npc_1024.xml</v>
          </cell>
          <cell r="P428">
            <v>0.8</v>
          </cell>
          <cell r="Q428">
            <v>1</v>
          </cell>
          <cell r="R428">
            <v>32</v>
          </cell>
          <cell r="S428">
            <v>3</v>
          </cell>
          <cell r="T428">
            <v>5</v>
          </cell>
          <cell r="U428">
            <v>406</v>
          </cell>
          <cell r="V428">
            <v>0</v>
          </cell>
          <cell r="W428">
            <v>1</v>
          </cell>
          <cell r="X428">
            <v>0</v>
          </cell>
          <cell r="Y428" t="str">
            <v>cfg_itemdes_npc_soul</v>
          </cell>
        </row>
        <row r="428">
          <cell r="AB428">
            <v>1</v>
          </cell>
          <cell r="AC428">
            <v>0</v>
          </cell>
          <cell r="AD428">
            <v>0</v>
          </cell>
          <cell r="AE428">
            <v>0</v>
          </cell>
          <cell r="AF428" t="str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1</v>
          </cell>
          <cell r="AS428">
            <v>0</v>
          </cell>
          <cell r="AT428">
            <v>0</v>
          </cell>
          <cell r="AU428">
            <v>1</v>
          </cell>
          <cell r="AV428">
            <v>0</v>
          </cell>
          <cell r="AW428">
            <v>0</v>
          </cell>
          <cell r="AX428">
            <v>8</v>
          </cell>
          <cell r="AY428">
            <v>1</v>
          </cell>
          <cell r="AZ428">
            <v>1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40</v>
          </cell>
          <cell r="BF428" t="str">
            <v>from_Sheran's room</v>
          </cell>
          <cell r="BG428">
            <v>0</v>
          </cell>
          <cell r="BH428">
            <v>0</v>
          </cell>
          <cell r="BI428">
            <v>1</v>
          </cell>
        </row>
        <row r="429">
          <cell r="A429">
            <v>1460402</v>
          </cell>
          <cell r="B429" t="str">
            <v>cfg_item_name_1460402</v>
          </cell>
          <cell r="C429" t="str">
            <v>npc.6042</v>
          </cell>
        </row>
        <row r="429">
          <cell r="E429">
            <v>2</v>
          </cell>
          <cell r="F429">
            <v>0</v>
          </cell>
          <cell r="G429">
            <v>0</v>
          </cell>
        </row>
        <row r="429">
          <cell r="I429">
            <v>0</v>
          </cell>
        </row>
        <row r="429">
          <cell r="L429">
            <v>0</v>
          </cell>
          <cell r="M429">
            <v>0</v>
          </cell>
        </row>
        <row r="429">
          <cell r="O429" t="str">
            <v>npc_1010.xml</v>
          </cell>
          <cell r="P429">
            <v>0.8</v>
          </cell>
          <cell r="Q429">
            <v>1</v>
          </cell>
          <cell r="R429">
            <v>32</v>
          </cell>
          <cell r="S429">
            <v>3</v>
          </cell>
          <cell r="T429">
            <v>5</v>
          </cell>
          <cell r="U429">
            <v>406</v>
          </cell>
          <cell r="V429">
            <v>0</v>
          </cell>
          <cell r="W429">
            <v>1</v>
          </cell>
          <cell r="X429">
            <v>0</v>
          </cell>
          <cell r="Y429" t="str">
            <v>cfg_itemdes_npc_soul</v>
          </cell>
        </row>
        <row r="429">
          <cell r="AB429">
            <v>1</v>
          </cell>
          <cell r="AC429">
            <v>0</v>
          </cell>
          <cell r="AD429">
            <v>0</v>
          </cell>
          <cell r="AE429">
            <v>0</v>
          </cell>
          <cell r="AF429" t="str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1</v>
          </cell>
          <cell r="AS429">
            <v>0</v>
          </cell>
          <cell r="AT429">
            <v>0</v>
          </cell>
          <cell r="AU429">
            <v>1</v>
          </cell>
          <cell r="AV429">
            <v>0</v>
          </cell>
          <cell r="AW429">
            <v>0</v>
          </cell>
          <cell r="AX429">
            <v>8</v>
          </cell>
          <cell r="AY429">
            <v>1</v>
          </cell>
          <cell r="AZ429">
            <v>1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40</v>
          </cell>
          <cell r="BF429" t="str">
            <v>from_Druid's room</v>
          </cell>
          <cell r="BG429">
            <v>0</v>
          </cell>
          <cell r="BH429">
            <v>0</v>
          </cell>
          <cell r="BI429">
            <v>1</v>
          </cell>
        </row>
        <row r="430">
          <cell r="A430">
            <v>1460500</v>
          </cell>
          <cell r="B430" t="str">
            <v>cfg_item_name_1460500</v>
          </cell>
          <cell r="C430" t="str">
            <v>npc.6080</v>
          </cell>
        </row>
        <row r="430">
          <cell r="E430">
            <v>2</v>
          </cell>
          <cell r="F430">
            <v>0</v>
          </cell>
          <cell r="G430">
            <v>0</v>
          </cell>
        </row>
        <row r="430">
          <cell r="I430">
            <v>0</v>
          </cell>
        </row>
        <row r="430">
          <cell r="L430">
            <v>0</v>
          </cell>
          <cell r="M430">
            <v>0</v>
          </cell>
        </row>
        <row r="430">
          <cell r="O430" t="str">
            <v>npc_1055.xml</v>
          </cell>
          <cell r="P430">
            <v>0.8</v>
          </cell>
          <cell r="Q430">
            <v>1</v>
          </cell>
          <cell r="R430">
            <v>32</v>
          </cell>
          <cell r="S430">
            <v>3</v>
          </cell>
          <cell r="T430">
            <v>5</v>
          </cell>
          <cell r="U430">
            <v>406</v>
          </cell>
          <cell r="V430">
            <v>0</v>
          </cell>
          <cell r="W430">
            <v>1</v>
          </cell>
          <cell r="X430">
            <v>0</v>
          </cell>
          <cell r="Y430" t="str">
            <v>cfg_itemdes_npc_soul</v>
          </cell>
        </row>
        <row r="430">
          <cell r="AB430">
            <v>1</v>
          </cell>
          <cell r="AC430">
            <v>0</v>
          </cell>
          <cell r="AD430">
            <v>0</v>
          </cell>
          <cell r="AE430">
            <v>0</v>
          </cell>
          <cell r="AF430" t="str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1</v>
          </cell>
          <cell r="AS430">
            <v>0</v>
          </cell>
          <cell r="AT430">
            <v>0</v>
          </cell>
          <cell r="AU430">
            <v>1</v>
          </cell>
          <cell r="AV430">
            <v>0</v>
          </cell>
          <cell r="AW430">
            <v>0</v>
          </cell>
          <cell r="AX430">
            <v>8</v>
          </cell>
          <cell r="AY430">
            <v>1</v>
          </cell>
          <cell r="AZ430">
            <v>1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40</v>
          </cell>
          <cell r="BF430" t="str">
            <v>from_Copery's room</v>
          </cell>
          <cell r="BG430">
            <v>0</v>
          </cell>
          <cell r="BH430">
            <v>0</v>
          </cell>
          <cell r="BI430">
            <v>1</v>
          </cell>
        </row>
        <row r="431">
          <cell r="A431">
            <v>1460501</v>
          </cell>
          <cell r="B431" t="str">
            <v>cfg_item_name_1460501</v>
          </cell>
          <cell r="C431" t="str">
            <v>npc.6081</v>
          </cell>
        </row>
        <row r="431">
          <cell r="E431">
            <v>2</v>
          </cell>
          <cell r="F431">
            <v>0</v>
          </cell>
          <cell r="G431">
            <v>0</v>
          </cell>
        </row>
        <row r="431">
          <cell r="I431">
            <v>0</v>
          </cell>
        </row>
        <row r="431">
          <cell r="L431">
            <v>0</v>
          </cell>
          <cell r="M431">
            <v>0</v>
          </cell>
        </row>
        <row r="431">
          <cell r="O431" t="str">
            <v>npc_1013.xml</v>
          </cell>
          <cell r="P431">
            <v>0.8</v>
          </cell>
          <cell r="Q431">
            <v>1</v>
          </cell>
          <cell r="R431">
            <v>32</v>
          </cell>
          <cell r="S431">
            <v>3</v>
          </cell>
          <cell r="T431">
            <v>5</v>
          </cell>
          <cell r="U431">
            <v>406</v>
          </cell>
          <cell r="V431">
            <v>0</v>
          </cell>
          <cell r="W431">
            <v>1</v>
          </cell>
          <cell r="X431">
            <v>0</v>
          </cell>
          <cell r="Y431" t="str">
            <v>cfg_itemdes_npc_soul</v>
          </cell>
        </row>
        <row r="431">
          <cell r="AB431">
            <v>1</v>
          </cell>
          <cell r="AC431">
            <v>0</v>
          </cell>
          <cell r="AD431">
            <v>0</v>
          </cell>
          <cell r="AE431">
            <v>0</v>
          </cell>
          <cell r="AF431" t="str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1</v>
          </cell>
          <cell r="AS431">
            <v>0</v>
          </cell>
          <cell r="AT431">
            <v>0</v>
          </cell>
          <cell r="AU431">
            <v>1</v>
          </cell>
          <cell r="AV431">
            <v>0</v>
          </cell>
          <cell r="AW431">
            <v>0</v>
          </cell>
          <cell r="AX431">
            <v>8</v>
          </cell>
          <cell r="AY431">
            <v>1</v>
          </cell>
          <cell r="AZ431">
            <v>1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40</v>
          </cell>
          <cell r="BF431" t="str">
            <v>from_Dokheth StrongStone's room</v>
          </cell>
          <cell r="BG431">
            <v>0</v>
          </cell>
          <cell r="BH431">
            <v>0</v>
          </cell>
          <cell r="BI431">
            <v>1</v>
          </cell>
        </row>
        <row r="432">
          <cell r="A432">
            <v>1460502</v>
          </cell>
          <cell r="B432" t="str">
            <v>cfg_item_name_1460502</v>
          </cell>
          <cell r="C432" t="str">
            <v>npc.6082</v>
          </cell>
        </row>
        <row r="432">
          <cell r="E432">
            <v>2</v>
          </cell>
          <cell r="F432">
            <v>0</v>
          </cell>
          <cell r="G432">
            <v>0</v>
          </cell>
        </row>
        <row r="432">
          <cell r="I432">
            <v>0</v>
          </cell>
        </row>
        <row r="432">
          <cell r="L432">
            <v>0</v>
          </cell>
          <cell r="M432">
            <v>0</v>
          </cell>
        </row>
        <row r="432">
          <cell r="O432" t="str">
            <v>npc_1001.xml</v>
          </cell>
          <cell r="P432">
            <v>0.8</v>
          </cell>
          <cell r="Q432">
            <v>1</v>
          </cell>
          <cell r="R432">
            <v>32</v>
          </cell>
          <cell r="S432">
            <v>3</v>
          </cell>
          <cell r="T432">
            <v>5</v>
          </cell>
          <cell r="U432">
            <v>406</v>
          </cell>
          <cell r="V432">
            <v>0</v>
          </cell>
          <cell r="W432">
            <v>1</v>
          </cell>
          <cell r="X432">
            <v>0</v>
          </cell>
          <cell r="Y432" t="str">
            <v>cfg_itemdes_npc_soul</v>
          </cell>
        </row>
        <row r="432">
          <cell r="AB432">
            <v>1</v>
          </cell>
          <cell r="AC432">
            <v>0</v>
          </cell>
          <cell r="AD432">
            <v>0</v>
          </cell>
          <cell r="AE432">
            <v>0</v>
          </cell>
          <cell r="AF432" t="str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1</v>
          </cell>
          <cell r="AS432">
            <v>0</v>
          </cell>
          <cell r="AT432">
            <v>0</v>
          </cell>
          <cell r="AU432">
            <v>1</v>
          </cell>
          <cell r="AV432">
            <v>0</v>
          </cell>
          <cell r="AW432">
            <v>0</v>
          </cell>
          <cell r="AX432">
            <v>8</v>
          </cell>
          <cell r="AY432">
            <v>1</v>
          </cell>
          <cell r="AZ432">
            <v>1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40</v>
          </cell>
          <cell r="BF432" t="str">
            <v>from_Venna's room</v>
          </cell>
          <cell r="BG432">
            <v>0</v>
          </cell>
          <cell r="BH432">
            <v>0</v>
          </cell>
          <cell r="BI432">
            <v>1</v>
          </cell>
        </row>
        <row r="433">
          <cell r="A433">
            <v>1460600</v>
          </cell>
          <cell r="B433" t="str">
            <v>cfg_item_name_1460600</v>
          </cell>
          <cell r="C433" t="str">
            <v>npc.6060</v>
          </cell>
        </row>
        <row r="433">
          <cell r="E433">
            <v>2</v>
          </cell>
          <cell r="F433">
            <v>0</v>
          </cell>
          <cell r="G433">
            <v>0</v>
          </cell>
        </row>
        <row r="433">
          <cell r="I433">
            <v>0</v>
          </cell>
        </row>
        <row r="433">
          <cell r="L433">
            <v>0</v>
          </cell>
          <cell r="M433">
            <v>0</v>
          </cell>
        </row>
        <row r="433">
          <cell r="O433" t="str">
            <v>npc_1009.xml</v>
          </cell>
          <cell r="P433">
            <v>0.8</v>
          </cell>
          <cell r="Q433">
            <v>1</v>
          </cell>
          <cell r="R433">
            <v>32</v>
          </cell>
          <cell r="S433">
            <v>3</v>
          </cell>
          <cell r="T433">
            <v>5</v>
          </cell>
          <cell r="U433">
            <v>406</v>
          </cell>
          <cell r="V433">
            <v>0</v>
          </cell>
          <cell r="W433">
            <v>1</v>
          </cell>
          <cell r="X433">
            <v>0</v>
          </cell>
          <cell r="Y433" t="str">
            <v>cfg_itemdes_npc_soul</v>
          </cell>
        </row>
        <row r="433">
          <cell r="AB433">
            <v>1</v>
          </cell>
          <cell r="AC433">
            <v>0</v>
          </cell>
          <cell r="AD433">
            <v>0</v>
          </cell>
          <cell r="AE433">
            <v>0</v>
          </cell>
          <cell r="AF433" t="str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1</v>
          </cell>
          <cell r="AS433">
            <v>0</v>
          </cell>
          <cell r="AT433">
            <v>0</v>
          </cell>
          <cell r="AU433">
            <v>1</v>
          </cell>
          <cell r="AV433">
            <v>0</v>
          </cell>
          <cell r="AW433">
            <v>0</v>
          </cell>
          <cell r="AX433">
            <v>8</v>
          </cell>
          <cell r="AY433">
            <v>1</v>
          </cell>
          <cell r="AZ433">
            <v>1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40</v>
          </cell>
          <cell r="BF433" t="str">
            <v>from_Owen Aimor's room</v>
          </cell>
          <cell r="BG433">
            <v>0</v>
          </cell>
          <cell r="BH433">
            <v>0</v>
          </cell>
          <cell r="BI433">
            <v>1</v>
          </cell>
        </row>
        <row r="434">
          <cell r="A434">
            <v>1460700</v>
          </cell>
          <cell r="B434" t="str">
            <v>cfg_item_name_1460700</v>
          </cell>
          <cell r="C434" t="str">
            <v>npc.6120</v>
          </cell>
        </row>
        <row r="434">
          <cell r="E434">
            <v>2</v>
          </cell>
          <cell r="F434">
            <v>0</v>
          </cell>
          <cell r="G434">
            <v>0</v>
          </cell>
        </row>
        <row r="434">
          <cell r="I434">
            <v>0</v>
          </cell>
        </row>
        <row r="434">
          <cell r="L434">
            <v>0</v>
          </cell>
          <cell r="M434">
            <v>0</v>
          </cell>
        </row>
        <row r="434">
          <cell r="O434" t="str">
            <v>npc_1005.xml</v>
          </cell>
          <cell r="P434">
            <v>0.8</v>
          </cell>
          <cell r="Q434">
            <v>1</v>
          </cell>
          <cell r="R434">
            <v>32</v>
          </cell>
          <cell r="S434">
            <v>3</v>
          </cell>
          <cell r="T434">
            <v>5</v>
          </cell>
          <cell r="U434">
            <v>406</v>
          </cell>
          <cell r="V434">
            <v>0</v>
          </cell>
          <cell r="W434">
            <v>1</v>
          </cell>
          <cell r="X434">
            <v>0</v>
          </cell>
          <cell r="Y434" t="str">
            <v>cfg_itemdes_npc_soul</v>
          </cell>
        </row>
        <row r="434">
          <cell r="AB434">
            <v>1</v>
          </cell>
          <cell r="AC434">
            <v>0</v>
          </cell>
          <cell r="AD434">
            <v>0</v>
          </cell>
          <cell r="AE434">
            <v>0</v>
          </cell>
          <cell r="AF434" t="str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1</v>
          </cell>
          <cell r="AS434">
            <v>0</v>
          </cell>
          <cell r="AT434">
            <v>0</v>
          </cell>
          <cell r="AU434">
            <v>1</v>
          </cell>
          <cell r="AV434">
            <v>0</v>
          </cell>
          <cell r="AW434">
            <v>0</v>
          </cell>
          <cell r="AX434">
            <v>8</v>
          </cell>
          <cell r="AY434">
            <v>1</v>
          </cell>
          <cell r="AZ434">
            <v>1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40</v>
          </cell>
          <cell r="BF434" t="str">
            <v>from_Sylvia Laurel's room</v>
          </cell>
          <cell r="BG434">
            <v>0</v>
          </cell>
          <cell r="BH434">
            <v>0</v>
          </cell>
          <cell r="BI434">
            <v>1</v>
          </cell>
        </row>
        <row r="435">
          <cell r="A435">
            <v>1460701</v>
          </cell>
          <cell r="B435" t="str">
            <v>cfg_item_name_1460701</v>
          </cell>
          <cell r="C435" t="str">
            <v>npc.6121</v>
          </cell>
        </row>
        <row r="435">
          <cell r="E435">
            <v>2</v>
          </cell>
          <cell r="F435">
            <v>0</v>
          </cell>
          <cell r="G435">
            <v>0</v>
          </cell>
        </row>
        <row r="435">
          <cell r="I435">
            <v>0</v>
          </cell>
        </row>
        <row r="435">
          <cell r="L435">
            <v>0</v>
          </cell>
          <cell r="M435">
            <v>0</v>
          </cell>
        </row>
        <row r="435">
          <cell r="O435" t="str">
            <v>npc_1056.xml</v>
          </cell>
          <cell r="P435">
            <v>0.8</v>
          </cell>
          <cell r="Q435">
            <v>1</v>
          </cell>
          <cell r="R435">
            <v>32</v>
          </cell>
          <cell r="S435">
            <v>3</v>
          </cell>
          <cell r="T435">
            <v>5</v>
          </cell>
          <cell r="U435">
            <v>406</v>
          </cell>
          <cell r="V435">
            <v>0</v>
          </cell>
          <cell r="W435">
            <v>1</v>
          </cell>
          <cell r="X435">
            <v>0</v>
          </cell>
          <cell r="Y435" t="str">
            <v>cfg_itemdes_npc_soul</v>
          </cell>
        </row>
        <row r="435">
          <cell r="AB435">
            <v>1</v>
          </cell>
          <cell r="AC435">
            <v>0</v>
          </cell>
          <cell r="AD435">
            <v>0</v>
          </cell>
          <cell r="AE435">
            <v>0</v>
          </cell>
          <cell r="AF435" t="str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1</v>
          </cell>
          <cell r="AS435">
            <v>0</v>
          </cell>
          <cell r="AT435">
            <v>0</v>
          </cell>
          <cell r="AU435">
            <v>1</v>
          </cell>
          <cell r="AV435">
            <v>0</v>
          </cell>
          <cell r="AW435">
            <v>0</v>
          </cell>
          <cell r="AX435">
            <v>8</v>
          </cell>
          <cell r="AY435">
            <v>1</v>
          </cell>
          <cell r="AZ435">
            <v>1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40</v>
          </cell>
          <cell r="BF435" t="str">
            <v>from_Solon Dandelion's room</v>
          </cell>
          <cell r="BG435">
            <v>0</v>
          </cell>
          <cell r="BH435">
            <v>0</v>
          </cell>
          <cell r="BI435">
            <v>1</v>
          </cell>
        </row>
        <row r="436">
          <cell r="A436">
            <v>1460702</v>
          </cell>
          <cell r="B436" t="str">
            <v>cfg_item_name_1460702</v>
          </cell>
          <cell r="C436" t="str">
            <v>npc.6122</v>
          </cell>
        </row>
        <row r="436">
          <cell r="E436">
            <v>4</v>
          </cell>
          <cell r="F436">
            <v>0</v>
          </cell>
          <cell r="G436">
            <v>0</v>
          </cell>
        </row>
        <row r="436">
          <cell r="I436">
            <v>0</v>
          </cell>
        </row>
        <row r="436">
          <cell r="L436">
            <v>0</v>
          </cell>
          <cell r="M436">
            <v>0</v>
          </cell>
        </row>
        <row r="436">
          <cell r="O436" t="str">
            <v>npc_1057.xml</v>
          </cell>
          <cell r="P436">
            <v>0.8</v>
          </cell>
          <cell r="Q436">
            <v>1</v>
          </cell>
          <cell r="R436">
            <v>32</v>
          </cell>
          <cell r="S436">
            <v>3</v>
          </cell>
          <cell r="T436">
            <v>5</v>
          </cell>
          <cell r="U436">
            <v>406</v>
          </cell>
          <cell r="V436">
            <v>0</v>
          </cell>
          <cell r="W436">
            <v>1</v>
          </cell>
          <cell r="X436">
            <v>0</v>
          </cell>
          <cell r="Y436" t="str">
            <v>cfg_itemdes_npc_soul</v>
          </cell>
        </row>
        <row r="436">
          <cell r="AB436">
            <v>1</v>
          </cell>
          <cell r="AC436">
            <v>0</v>
          </cell>
          <cell r="AD436">
            <v>0</v>
          </cell>
          <cell r="AE436">
            <v>0</v>
          </cell>
          <cell r="AF436" t="str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1</v>
          </cell>
          <cell r="AS436">
            <v>0</v>
          </cell>
          <cell r="AT436">
            <v>0</v>
          </cell>
          <cell r="AU436">
            <v>1</v>
          </cell>
          <cell r="AV436">
            <v>0</v>
          </cell>
          <cell r="AW436">
            <v>0</v>
          </cell>
          <cell r="AX436">
            <v>8</v>
          </cell>
          <cell r="AY436">
            <v>1</v>
          </cell>
          <cell r="AZ436">
            <v>1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40</v>
          </cell>
          <cell r="BF436" t="str">
            <v>from_Elizabeth Bloodeep's room</v>
          </cell>
          <cell r="BG436">
            <v>0</v>
          </cell>
          <cell r="BH436">
            <v>0</v>
          </cell>
          <cell r="BI436">
            <v>1</v>
          </cell>
        </row>
        <row r="437">
          <cell r="A437">
            <v>1460800</v>
          </cell>
          <cell r="B437" t="str">
            <v>cfg_item_name_1460800</v>
          </cell>
          <cell r="C437" t="str">
            <v>npc.6230</v>
          </cell>
        </row>
        <row r="437">
          <cell r="E437">
            <v>2</v>
          </cell>
          <cell r="F437">
            <v>0</v>
          </cell>
          <cell r="G437">
            <v>0</v>
          </cell>
        </row>
        <row r="437">
          <cell r="I437">
            <v>0</v>
          </cell>
        </row>
        <row r="437">
          <cell r="L437">
            <v>0</v>
          </cell>
          <cell r="M437">
            <v>0</v>
          </cell>
        </row>
        <row r="437">
          <cell r="O437" t="str">
            <v>npc_1014.xml</v>
          </cell>
          <cell r="P437">
            <v>0.8</v>
          </cell>
          <cell r="Q437">
            <v>1</v>
          </cell>
          <cell r="R437">
            <v>32</v>
          </cell>
          <cell r="S437">
            <v>3</v>
          </cell>
          <cell r="T437">
            <v>5</v>
          </cell>
          <cell r="U437">
            <v>406</v>
          </cell>
          <cell r="V437">
            <v>0</v>
          </cell>
          <cell r="W437">
            <v>1</v>
          </cell>
          <cell r="X437">
            <v>0</v>
          </cell>
          <cell r="Y437" t="str">
            <v>cfg_itemdes_npc_soul</v>
          </cell>
        </row>
        <row r="437">
          <cell r="AB437">
            <v>1</v>
          </cell>
          <cell r="AC437">
            <v>0</v>
          </cell>
          <cell r="AD437">
            <v>0</v>
          </cell>
          <cell r="AE437">
            <v>0</v>
          </cell>
          <cell r="AF437" t="str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1</v>
          </cell>
          <cell r="AS437">
            <v>0</v>
          </cell>
          <cell r="AT437">
            <v>0</v>
          </cell>
          <cell r="AU437">
            <v>1</v>
          </cell>
          <cell r="AV437">
            <v>0</v>
          </cell>
          <cell r="AW437">
            <v>0</v>
          </cell>
          <cell r="AX437">
            <v>8</v>
          </cell>
          <cell r="AY437">
            <v>1</v>
          </cell>
          <cell r="AZ437">
            <v>1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40</v>
          </cell>
          <cell r="BF437" t="str">
            <v>from_Roshia Flowerart's room</v>
          </cell>
          <cell r="BG437">
            <v>0</v>
          </cell>
          <cell r="BH437">
            <v>0</v>
          </cell>
          <cell r="BI437">
            <v>1</v>
          </cell>
        </row>
        <row r="438">
          <cell r="A438">
            <v>1460801</v>
          </cell>
          <cell r="B438" t="str">
            <v>cfg_item_name_1460801</v>
          </cell>
          <cell r="C438" t="str">
            <v>npc.6231</v>
          </cell>
        </row>
        <row r="438">
          <cell r="E438">
            <v>2</v>
          </cell>
          <cell r="F438">
            <v>0</v>
          </cell>
          <cell r="G438">
            <v>0</v>
          </cell>
        </row>
        <row r="438">
          <cell r="I438">
            <v>0</v>
          </cell>
        </row>
        <row r="438">
          <cell r="L438">
            <v>0</v>
          </cell>
          <cell r="M438">
            <v>0</v>
          </cell>
        </row>
        <row r="438">
          <cell r="O438" t="str">
            <v>npc_1027.xml</v>
          </cell>
          <cell r="P438">
            <v>0.8</v>
          </cell>
          <cell r="Q438">
            <v>1</v>
          </cell>
          <cell r="R438">
            <v>32</v>
          </cell>
          <cell r="S438">
            <v>3</v>
          </cell>
          <cell r="T438">
            <v>5</v>
          </cell>
          <cell r="U438">
            <v>406</v>
          </cell>
          <cell r="V438">
            <v>0</v>
          </cell>
          <cell r="W438">
            <v>1</v>
          </cell>
          <cell r="X438">
            <v>0</v>
          </cell>
          <cell r="Y438" t="str">
            <v>cfg_itemdes_npc_soul</v>
          </cell>
        </row>
        <row r="438">
          <cell r="AB438">
            <v>1</v>
          </cell>
          <cell r="AC438">
            <v>0</v>
          </cell>
          <cell r="AD438">
            <v>0</v>
          </cell>
          <cell r="AE438">
            <v>0</v>
          </cell>
          <cell r="AF438" t="str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1</v>
          </cell>
          <cell r="AS438">
            <v>0</v>
          </cell>
          <cell r="AT438">
            <v>0</v>
          </cell>
          <cell r="AU438">
            <v>1</v>
          </cell>
          <cell r="AV438">
            <v>0</v>
          </cell>
          <cell r="AW438">
            <v>0</v>
          </cell>
          <cell r="AX438">
            <v>8</v>
          </cell>
          <cell r="AY438">
            <v>1</v>
          </cell>
          <cell r="AZ438">
            <v>1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40</v>
          </cell>
          <cell r="BF438" t="str">
            <v>from_Eroan Starwind's room</v>
          </cell>
          <cell r="BG438">
            <v>0</v>
          </cell>
          <cell r="BH438">
            <v>0</v>
          </cell>
          <cell r="BI438">
            <v>1</v>
          </cell>
        </row>
        <row r="439">
          <cell r="A439">
            <v>1460802</v>
          </cell>
          <cell r="B439" t="str">
            <v>cfg_item_name_1460802</v>
          </cell>
          <cell r="C439" t="str">
            <v>npc.6232</v>
          </cell>
        </row>
        <row r="439">
          <cell r="E439">
            <v>2</v>
          </cell>
          <cell r="F439">
            <v>0</v>
          </cell>
          <cell r="G439">
            <v>0</v>
          </cell>
        </row>
        <row r="439">
          <cell r="I439">
            <v>0</v>
          </cell>
        </row>
        <row r="439">
          <cell r="L439">
            <v>0</v>
          </cell>
          <cell r="M439">
            <v>0</v>
          </cell>
        </row>
        <row r="439">
          <cell r="O439" t="str">
            <v>npc_1022.xml</v>
          </cell>
          <cell r="P439">
            <v>0.8</v>
          </cell>
          <cell r="Q439">
            <v>1</v>
          </cell>
          <cell r="R439">
            <v>32</v>
          </cell>
          <cell r="S439">
            <v>3</v>
          </cell>
          <cell r="T439">
            <v>5</v>
          </cell>
          <cell r="U439">
            <v>406</v>
          </cell>
          <cell r="V439">
            <v>0</v>
          </cell>
          <cell r="W439">
            <v>1</v>
          </cell>
          <cell r="X439">
            <v>0</v>
          </cell>
          <cell r="Y439" t="str">
            <v>cfg_itemdes_npc_soul</v>
          </cell>
        </row>
        <row r="439">
          <cell r="AB439">
            <v>1</v>
          </cell>
          <cell r="AC439">
            <v>0</v>
          </cell>
          <cell r="AD439">
            <v>0</v>
          </cell>
          <cell r="AE439">
            <v>0</v>
          </cell>
          <cell r="AF439" t="str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1</v>
          </cell>
          <cell r="AS439">
            <v>0</v>
          </cell>
          <cell r="AT439">
            <v>0</v>
          </cell>
          <cell r="AU439">
            <v>1</v>
          </cell>
          <cell r="AV439">
            <v>0</v>
          </cell>
          <cell r="AW439">
            <v>0</v>
          </cell>
          <cell r="AX439">
            <v>8</v>
          </cell>
          <cell r="AY439">
            <v>1</v>
          </cell>
          <cell r="AZ439">
            <v>1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40</v>
          </cell>
          <cell r="BF439" t="str">
            <v>from_Meldain_Oakhide's room</v>
          </cell>
          <cell r="BG439">
            <v>0</v>
          </cell>
          <cell r="BH439">
            <v>0</v>
          </cell>
          <cell r="BI439">
            <v>1</v>
          </cell>
        </row>
        <row r="440">
          <cell r="A440">
            <v>1460900</v>
          </cell>
          <cell r="B440" t="str">
            <v>cfg_item_name_1460900</v>
          </cell>
          <cell r="C440" t="str">
            <v>npc.6200</v>
          </cell>
        </row>
        <row r="440">
          <cell r="E440">
            <v>2</v>
          </cell>
          <cell r="F440">
            <v>0</v>
          </cell>
          <cell r="G440">
            <v>0</v>
          </cell>
        </row>
        <row r="440">
          <cell r="I440">
            <v>0</v>
          </cell>
        </row>
        <row r="440">
          <cell r="L440">
            <v>0</v>
          </cell>
          <cell r="M440">
            <v>0</v>
          </cell>
        </row>
        <row r="440">
          <cell r="O440" t="str">
            <v>npc_1023.xml</v>
          </cell>
          <cell r="P440">
            <v>0.8</v>
          </cell>
          <cell r="Q440">
            <v>1</v>
          </cell>
          <cell r="R440">
            <v>32</v>
          </cell>
          <cell r="S440">
            <v>3</v>
          </cell>
          <cell r="T440">
            <v>5</v>
          </cell>
          <cell r="U440">
            <v>406</v>
          </cell>
          <cell r="V440">
            <v>0</v>
          </cell>
          <cell r="W440">
            <v>1</v>
          </cell>
          <cell r="X440">
            <v>0</v>
          </cell>
          <cell r="Y440" t="str">
            <v>cfg_itemdes_npc_soul</v>
          </cell>
        </row>
        <row r="440">
          <cell r="AB440">
            <v>1</v>
          </cell>
          <cell r="AC440">
            <v>0</v>
          </cell>
          <cell r="AD440">
            <v>0</v>
          </cell>
          <cell r="AE440">
            <v>0</v>
          </cell>
          <cell r="AF440" t="str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1</v>
          </cell>
          <cell r="AS440">
            <v>0</v>
          </cell>
          <cell r="AT440">
            <v>0</v>
          </cell>
          <cell r="AU440">
            <v>1</v>
          </cell>
          <cell r="AV440">
            <v>0</v>
          </cell>
          <cell r="AW440">
            <v>0</v>
          </cell>
          <cell r="AX440">
            <v>8</v>
          </cell>
          <cell r="AY440">
            <v>1</v>
          </cell>
          <cell r="AZ440">
            <v>1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40</v>
          </cell>
          <cell r="BF440" t="str">
            <v>from_Thokgrad_Ingotheart's room</v>
          </cell>
          <cell r="BG440">
            <v>0</v>
          </cell>
          <cell r="BH440">
            <v>0</v>
          </cell>
          <cell r="BI440">
            <v>1</v>
          </cell>
        </row>
        <row r="441">
          <cell r="A441">
            <v>1460901</v>
          </cell>
          <cell r="B441" t="str">
            <v>cfg_item_name_1460901</v>
          </cell>
          <cell r="C441" t="str">
            <v>npc.6201</v>
          </cell>
        </row>
        <row r="441">
          <cell r="E441">
            <v>3</v>
          </cell>
          <cell r="F441">
            <v>0</v>
          </cell>
          <cell r="G441">
            <v>0</v>
          </cell>
        </row>
        <row r="441">
          <cell r="I441">
            <v>0</v>
          </cell>
        </row>
        <row r="441">
          <cell r="L441">
            <v>0</v>
          </cell>
          <cell r="M441">
            <v>0</v>
          </cell>
        </row>
        <row r="441">
          <cell r="O441" t="str">
            <v>npc_1068.xml</v>
          </cell>
          <cell r="P441">
            <v>0.8</v>
          </cell>
          <cell r="Q441">
            <v>1</v>
          </cell>
          <cell r="R441">
            <v>32</v>
          </cell>
          <cell r="S441">
            <v>3</v>
          </cell>
          <cell r="T441">
            <v>5</v>
          </cell>
          <cell r="U441">
            <v>406</v>
          </cell>
          <cell r="V441">
            <v>0</v>
          </cell>
          <cell r="W441">
            <v>1</v>
          </cell>
          <cell r="X441">
            <v>0</v>
          </cell>
          <cell r="Y441" t="str">
            <v>cfg_itemdes_npc_soul</v>
          </cell>
        </row>
        <row r="441">
          <cell r="AB441">
            <v>1</v>
          </cell>
          <cell r="AC441">
            <v>0</v>
          </cell>
          <cell r="AD441">
            <v>0</v>
          </cell>
          <cell r="AE441">
            <v>0</v>
          </cell>
          <cell r="AF441" t="str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1</v>
          </cell>
          <cell r="AS441">
            <v>0</v>
          </cell>
          <cell r="AT441">
            <v>0</v>
          </cell>
          <cell r="AU441">
            <v>1</v>
          </cell>
          <cell r="AV441">
            <v>0</v>
          </cell>
          <cell r="AW441">
            <v>0</v>
          </cell>
          <cell r="AX441">
            <v>8</v>
          </cell>
          <cell r="AY441">
            <v>1</v>
          </cell>
          <cell r="AZ441">
            <v>1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40</v>
          </cell>
          <cell r="BF441" t="str">
            <v>from_stronghold_snow_penguin_soulwarriors room</v>
          </cell>
          <cell r="BG441">
            <v>0</v>
          </cell>
          <cell r="BH441">
            <v>0</v>
          </cell>
          <cell r="BI441">
            <v>1</v>
          </cell>
        </row>
        <row r="442">
          <cell r="A442">
            <v>1460902</v>
          </cell>
          <cell r="B442" t="str">
            <v>cfg_item_name_1460902</v>
          </cell>
          <cell r="C442" t="str">
            <v>npc.6202</v>
          </cell>
        </row>
        <row r="442">
          <cell r="E442">
            <v>2</v>
          </cell>
          <cell r="F442">
            <v>0</v>
          </cell>
          <cell r="G442">
            <v>0</v>
          </cell>
        </row>
        <row r="442">
          <cell r="I442">
            <v>0</v>
          </cell>
        </row>
        <row r="442">
          <cell r="L442">
            <v>0</v>
          </cell>
          <cell r="M442">
            <v>0</v>
          </cell>
        </row>
        <row r="442">
          <cell r="O442" t="str">
            <v>npc_1069.xml</v>
          </cell>
          <cell r="P442">
            <v>0.8</v>
          </cell>
          <cell r="Q442">
            <v>1</v>
          </cell>
          <cell r="R442">
            <v>32</v>
          </cell>
          <cell r="S442">
            <v>3</v>
          </cell>
          <cell r="T442">
            <v>5</v>
          </cell>
          <cell r="U442">
            <v>406</v>
          </cell>
          <cell r="V442">
            <v>0</v>
          </cell>
          <cell r="W442">
            <v>1</v>
          </cell>
          <cell r="X442">
            <v>0</v>
          </cell>
          <cell r="Y442" t="str">
            <v>cfg_itemdes_npc_soul</v>
          </cell>
        </row>
        <row r="442">
          <cell r="AB442">
            <v>1</v>
          </cell>
          <cell r="AC442">
            <v>0</v>
          </cell>
          <cell r="AD442">
            <v>0</v>
          </cell>
          <cell r="AE442">
            <v>0</v>
          </cell>
          <cell r="AF442" t="str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1</v>
          </cell>
          <cell r="AS442">
            <v>0</v>
          </cell>
          <cell r="AT442">
            <v>0</v>
          </cell>
          <cell r="AU442">
            <v>1</v>
          </cell>
          <cell r="AV442">
            <v>0</v>
          </cell>
          <cell r="AW442">
            <v>0</v>
          </cell>
          <cell r="AX442">
            <v>8</v>
          </cell>
          <cell r="AY442">
            <v>1</v>
          </cell>
          <cell r="AZ442">
            <v>1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40</v>
          </cell>
          <cell r="BF442" t="str">
            <v>from_lynxia_puffies room</v>
          </cell>
          <cell r="BG442">
            <v>0</v>
          </cell>
          <cell r="BH442">
            <v>0</v>
          </cell>
          <cell r="BI442">
            <v>1</v>
          </cell>
        </row>
        <row r="443">
          <cell r="A443">
            <v>1461000</v>
          </cell>
          <cell r="B443" t="str">
            <v>cfg_item_name_1461000</v>
          </cell>
          <cell r="C443" t="str">
            <v>npc.6190</v>
          </cell>
        </row>
        <row r="443">
          <cell r="E443">
            <v>2</v>
          </cell>
          <cell r="F443">
            <v>0</v>
          </cell>
          <cell r="G443">
            <v>0</v>
          </cell>
        </row>
        <row r="443">
          <cell r="I443">
            <v>0</v>
          </cell>
        </row>
        <row r="443">
          <cell r="L443">
            <v>0</v>
          </cell>
          <cell r="M443">
            <v>0</v>
          </cell>
        </row>
        <row r="443">
          <cell r="O443" t="str">
            <v>npc_1004.xml</v>
          </cell>
          <cell r="P443">
            <v>0.8</v>
          </cell>
          <cell r="Q443">
            <v>1</v>
          </cell>
          <cell r="R443">
            <v>32</v>
          </cell>
          <cell r="S443">
            <v>3</v>
          </cell>
          <cell r="T443">
            <v>5</v>
          </cell>
          <cell r="U443">
            <v>406</v>
          </cell>
          <cell r="V443">
            <v>0</v>
          </cell>
          <cell r="W443">
            <v>1</v>
          </cell>
          <cell r="X443">
            <v>0</v>
          </cell>
          <cell r="Y443" t="str">
            <v>cfg_itemdes_npc_soul</v>
          </cell>
        </row>
        <row r="443">
          <cell r="AB443">
            <v>1</v>
          </cell>
          <cell r="AC443">
            <v>0</v>
          </cell>
          <cell r="AD443">
            <v>0</v>
          </cell>
          <cell r="AE443">
            <v>0</v>
          </cell>
          <cell r="AF443" t="str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1</v>
          </cell>
          <cell r="AS443">
            <v>0</v>
          </cell>
          <cell r="AT443">
            <v>0</v>
          </cell>
          <cell r="AU443">
            <v>1</v>
          </cell>
          <cell r="AV443">
            <v>0</v>
          </cell>
          <cell r="AW443">
            <v>0</v>
          </cell>
          <cell r="AX443">
            <v>8</v>
          </cell>
          <cell r="AY443">
            <v>1</v>
          </cell>
          <cell r="AZ443">
            <v>1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40</v>
          </cell>
          <cell r="BF443" t="str">
            <v>from_Edjo's room</v>
          </cell>
          <cell r="BG443">
            <v>0</v>
          </cell>
          <cell r="BH443">
            <v>0</v>
          </cell>
          <cell r="BI443">
            <v>1</v>
          </cell>
        </row>
        <row r="444">
          <cell r="A444">
            <v>1461001</v>
          </cell>
          <cell r="B444" t="str">
            <v>cfg_item_name_1461001</v>
          </cell>
          <cell r="C444" t="str">
            <v>npc.6191</v>
          </cell>
        </row>
        <row r="444">
          <cell r="E444">
            <v>2</v>
          </cell>
          <cell r="F444">
            <v>0</v>
          </cell>
          <cell r="G444">
            <v>0</v>
          </cell>
        </row>
        <row r="444">
          <cell r="I444">
            <v>0</v>
          </cell>
        </row>
        <row r="444">
          <cell r="L444">
            <v>0</v>
          </cell>
          <cell r="M444">
            <v>0</v>
          </cell>
        </row>
        <row r="444">
          <cell r="O444" t="str">
            <v>npc_1060.xml</v>
          </cell>
          <cell r="P444">
            <v>0.8</v>
          </cell>
          <cell r="Q444">
            <v>1</v>
          </cell>
          <cell r="R444">
            <v>32</v>
          </cell>
          <cell r="S444">
            <v>3</v>
          </cell>
          <cell r="T444">
            <v>5</v>
          </cell>
          <cell r="U444">
            <v>406</v>
          </cell>
          <cell r="V444">
            <v>0</v>
          </cell>
          <cell r="W444">
            <v>1</v>
          </cell>
          <cell r="X444">
            <v>0</v>
          </cell>
          <cell r="Y444" t="str">
            <v>cfg_itemdes_npc_soul</v>
          </cell>
        </row>
        <row r="444">
          <cell r="AB444">
            <v>1</v>
          </cell>
          <cell r="AC444">
            <v>0</v>
          </cell>
          <cell r="AD444">
            <v>0</v>
          </cell>
          <cell r="AE444">
            <v>0</v>
          </cell>
          <cell r="AF444" t="str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1</v>
          </cell>
          <cell r="AS444">
            <v>0</v>
          </cell>
          <cell r="AT444">
            <v>0</v>
          </cell>
          <cell r="AU444">
            <v>1</v>
          </cell>
          <cell r="AV444">
            <v>0</v>
          </cell>
          <cell r="AW444">
            <v>0</v>
          </cell>
          <cell r="AX444">
            <v>8</v>
          </cell>
          <cell r="AY444">
            <v>1</v>
          </cell>
          <cell r="AZ444">
            <v>1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40</v>
          </cell>
          <cell r="BF444" t="str">
            <v>from_King_Kon_wolf's room</v>
          </cell>
          <cell r="BG444">
            <v>0</v>
          </cell>
          <cell r="BH444">
            <v>0</v>
          </cell>
          <cell r="BI444">
            <v>1</v>
          </cell>
        </row>
        <row r="445">
          <cell r="A445">
            <v>1461002</v>
          </cell>
          <cell r="B445" t="str">
            <v>cfg_item_name_1461002</v>
          </cell>
          <cell r="C445" t="str">
            <v>npc.6192</v>
          </cell>
        </row>
        <row r="445">
          <cell r="E445">
            <v>2</v>
          </cell>
          <cell r="F445">
            <v>0</v>
          </cell>
          <cell r="G445">
            <v>0</v>
          </cell>
        </row>
        <row r="445">
          <cell r="I445">
            <v>0</v>
          </cell>
        </row>
        <row r="445">
          <cell r="L445">
            <v>0</v>
          </cell>
          <cell r="M445">
            <v>0</v>
          </cell>
        </row>
        <row r="445">
          <cell r="O445" t="str">
            <v>npc_1029.xml</v>
          </cell>
          <cell r="P445">
            <v>0.8</v>
          </cell>
          <cell r="Q445">
            <v>1</v>
          </cell>
          <cell r="R445">
            <v>32</v>
          </cell>
          <cell r="S445">
            <v>3</v>
          </cell>
          <cell r="T445">
            <v>5</v>
          </cell>
          <cell r="U445">
            <v>406</v>
          </cell>
          <cell r="V445">
            <v>0</v>
          </cell>
          <cell r="W445">
            <v>1</v>
          </cell>
          <cell r="X445">
            <v>0</v>
          </cell>
          <cell r="Y445" t="str">
            <v>cfg_itemdes_npc_soul</v>
          </cell>
        </row>
        <row r="445">
          <cell r="AB445">
            <v>1</v>
          </cell>
          <cell r="AC445">
            <v>0</v>
          </cell>
          <cell r="AD445">
            <v>0</v>
          </cell>
          <cell r="AE445">
            <v>0</v>
          </cell>
          <cell r="AF445" t="str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1</v>
          </cell>
          <cell r="AS445">
            <v>0</v>
          </cell>
          <cell r="AT445">
            <v>0</v>
          </cell>
          <cell r="AU445">
            <v>1</v>
          </cell>
          <cell r="AV445">
            <v>0</v>
          </cell>
          <cell r="AW445">
            <v>0</v>
          </cell>
          <cell r="AX445">
            <v>8</v>
          </cell>
          <cell r="AY445">
            <v>1</v>
          </cell>
          <cell r="AZ445">
            <v>1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40</v>
          </cell>
          <cell r="BF445" t="str">
            <v>from_Shawn's room</v>
          </cell>
          <cell r="BG445">
            <v>0</v>
          </cell>
          <cell r="BH445">
            <v>0</v>
          </cell>
          <cell r="BI445">
            <v>1</v>
          </cell>
        </row>
        <row r="446">
          <cell r="A446">
            <v>1461100</v>
          </cell>
          <cell r="B446" t="str">
            <v>cfg_item_name_1461100</v>
          </cell>
          <cell r="C446" t="str">
            <v>npc.6100</v>
          </cell>
        </row>
        <row r="446">
          <cell r="E446">
            <v>2</v>
          </cell>
          <cell r="F446">
            <v>0</v>
          </cell>
          <cell r="G446">
            <v>0</v>
          </cell>
        </row>
        <row r="446">
          <cell r="I446">
            <v>0</v>
          </cell>
        </row>
        <row r="446">
          <cell r="L446">
            <v>0</v>
          </cell>
          <cell r="M446">
            <v>0</v>
          </cell>
        </row>
        <row r="446">
          <cell r="O446" t="str">
            <v>npc_1024.xml</v>
          </cell>
          <cell r="P446">
            <v>0.8</v>
          </cell>
          <cell r="Q446">
            <v>1</v>
          </cell>
          <cell r="R446">
            <v>32</v>
          </cell>
          <cell r="S446">
            <v>3</v>
          </cell>
          <cell r="T446">
            <v>5</v>
          </cell>
          <cell r="U446">
            <v>406</v>
          </cell>
          <cell r="V446">
            <v>0</v>
          </cell>
          <cell r="W446">
            <v>1</v>
          </cell>
          <cell r="X446">
            <v>0</v>
          </cell>
          <cell r="Y446" t="str">
            <v>cfg_itemdes_npc_soul</v>
          </cell>
        </row>
        <row r="446">
          <cell r="AB446">
            <v>1</v>
          </cell>
          <cell r="AC446">
            <v>0</v>
          </cell>
          <cell r="AD446">
            <v>0</v>
          </cell>
          <cell r="AE446">
            <v>0</v>
          </cell>
          <cell r="AF446" t="str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1</v>
          </cell>
          <cell r="AS446">
            <v>0</v>
          </cell>
          <cell r="AT446">
            <v>0</v>
          </cell>
          <cell r="AU446">
            <v>1</v>
          </cell>
          <cell r="AV446">
            <v>0</v>
          </cell>
          <cell r="AW446">
            <v>0</v>
          </cell>
          <cell r="AX446">
            <v>8</v>
          </cell>
          <cell r="AY446">
            <v>1</v>
          </cell>
          <cell r="AZ446">
            <v>1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40</v>
          </cell>
          <cell r="BF446" t="str">
            <v>from_Sheran's room</v>
          </cell>
          <cell r="BG446">
            <v>0</v>
          </cell>
          <cell r="BH446">
            <v>0</v>
          </cell>
          <cell r="BI446">
            <v>1</v>
          </cell>
        </row>
        <row r="447">
          <cell r="A447">
            <v>1461101</v>
          </cell>
          <cell r="B447" t="str">
            <v>cfg_item_name_1461101</v>
          </cell>
          <cell r="C447" t="str">
            <v>npc.6101</v>
          </cell>
        </row>
        <row r="447">
          <cell r="E447">
            <v>2</v>
          </cell>
          <cell r="F447">
            <v>0</v>
          </cell>
          <cell r="G447">
            <v>0</v>
          </cell>
        </row>
        <row r="447">
          <cell r="I447">
            <v>0</v>
          </cell>
        </row>
        <row r="447">
          <cell r="L447">
            <v>0</v>
          </cell>
          <cell r="M447">
            <v>0</v>
          </cell>
        </row>
        <row r="447">
          <cell r="O447" t="str">
            <v>npc_1055.xml</v>
          </cell>
          <cell r="P447">
            <v>0.8</v>
          </cell>
          <cell r="Q447">
            <v>1</v>
          </cell>
          <cell r="R447">
            <v>32</v>
          </cell>
          <cell r="S447">
            <v>3</v>
          </cell>
          <cell r="T447">
            <v>5</v>
          </cell>
          <cell r="U447">
            <v>406</v>
          </cell>
          <cell r="V447">
            <v>0</v>
          </cell>
          <cell r="W447">
            <v>1</v>
          </cell>
          <cell r="X447">
            <v>0</v>
          </cell>
          <cell r="Y447" t="str">
            <v>cfg_itemdes_npc_soul</v>
          </cell>
        </row>
        <row r="447">
          <cell r="AB447">
            <v>1</v>
          </cell>
          <cell r="AC447">
            <v>0</v>
          </cell>
          <cell r="AD447">
            <v>0</v>
          </cell>
          <cell r="AE447">
            <v>0</v>
          </cell>
          <cell r="AF447" t="str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1</v>
          </cell>
          <cell r="AS447">
            <v>0</v>
          </cell>
          <cell r="AT447">
            <v>0</v>
          </cell>
          <cell r="AU447">
            <v>1</v>
          </cell>
          <cell r="AV447">
            <v>0</v>
          </cell>
          <cell r="AW447">
            <v>0</v>
          </cell>
          <cell r="AX447">
            <v>8</v>
          </cell>
          <cell r="AY447">
            <v>1</v>
          </cell>
          <cell r="AZ447">
            <v>1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40</v>
          </cell>
          <cell r="BF447" t="str">
            <v>from_Copery's room</v>
          </cell>
          <cell r="BG447">
            <v>0</v>
          </cell>
          <cell r="BH447">
            <v>0</v>
          </cell>
          <cell r="BI447">
            <v>1</v>
          </cell>
        </row>
        <row r="448">
          <cell r="A448">
            <v>1461102</v>
          </cell>
          <cell r="B448" t="str">
            <v>cfg_item_name_1461102</v>
          </cell>
          <cell r="C448" t="str">
            <v>npc.6102</v>
          </cell>
        </row>
        <row r="448">
          <cell r="E448">
            <v>2</v>
          </cell>
          <cell r="F448">
            <v>0</v>
          </cell>
          <cell r="G448">
            <v>0</v>
          </cell>
        </row>
        <row r="448">
          <cell r="I448">
            <v>0</v>
          </cell>
        </row>
        <row r="448">
          <cell r="L448">
            <v>0</v>
          </cell>
          <cell r="M448">
            <v>0</v>
          </cell>
        </row>
        <row r="448">
          <cell r="O448" t="str">
            <v>npc_1013.xml</v>
          </cell>
          <cell r="P448">
            <v>0.8</v>
          </cell>
          <cell r="Q448">
            <v>1</v>
          </cell>
          <cell r="R448">
            <v>32</v>
          </cell>
          <cell r="S448">
            <v>3</v>
          </cell>
          <cell r="T448">
            <v>5</v>
          </cell>
          <cell r="U448">
            <v>406</v>
          </cell>
          <cell r="V448">
            <v>0</v>
          </cell>
          <cell r="W448">
            <v>1</v>
          </cell>
          <cell r="X448">
            <v>0</v>
          </cell>
          <cell r="Y448" t="str">
            <v>cfg_itemdes_npc_soul</v>
          </cell>
        </row>
        <row r="448">
          <cell r="AB448">
            <v>1</v>
          </cell>
          <cell r="AC448">
            <v>0</v>
          </cell>
          <cell r="AD448">
            <v>0</v>
          </cell>
          <cell r="AE448">
            <v>0</v>
          </cell>
          <cell r="AF448" t="str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1</v>
          </cell>
          <cell r="AS448">
            <v>0</v>
          </cell>
          <cell r="AT448">
            <v>0</v>
          </cell>
          <cell r="AU448">
            <v>1</v>
          </cell>
          <cell r="AV448">
            <v>0</v>
          </cell>
          <cell r="AW448">
            <v>0</v>
          </cell>
          <cell r="AX448">
            <v>8</v>
          </cell>
          <cell r="AY448">
            <v>1</v>
          </cell>
          <cell r="AZ448">
            <v>1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40</v>
          </cell>
          <cell r="BF448" t="str">
            <v>from_Dokheth StrongStone's room</v>
          </cell>
          <cell r="BG448">
            <v>0</v>
          </cell>
          <cell r="BH448">
            <v>0</v>
          </cell>
          <cell r="BI448">
            <v>1</v>
          </cell>
        </row>
        <row r="449">
          <cell r="A449">
            <v>1461200</v>
          </cell>
          <cell r="B449" t="str">
            <v>cfg_item_name_1461200</v>
          </cell>
          <cell r="C449" t="str">
            <v>npc.6090</v>
          </cell>
        </row>
        <row r="449">
          <cell r="E449">
            <v>2</v>
          </cell>
          <cell r="F449">
            <v>0</v>
          </cell>
          <cell r="G449">
            <v>0</v>
          </cell>
        </row>
        <row r="449">
          <cell r="I449">
            <v>0</v>
          </cell>
        </row>
        <row r="449">
          <cell r="L449">
            <v>0</v>
          </cell>
          <cell r="M449">
            <v>0</v>
          </cell>
        </row>
        <row r="449">
          <cell r="O449" t="str">
            <v>npc_1001.xml</v>
          </cell>
          <cell r="P449">
            <v>0.8</v>
          </cell>
          <cell r="Q449">
            <v>1</v>
          </cell>
          <cell r="R449">
            <v>32</v>
          </cell>
          <cell r="S449">
            <v>3</v>
          </cell>
          <cell r="T449">
            <v>5</v>
          </cell>
          <cell r="U449">
            <v>406</v>
          </cell>
          <cell r="V449">
            <v>0</v>
          </cell>
          <cell r="W449">
            <v>1</v>
          </cell>
          <cell r="X449">
            <v>0</v>
          </cell>
          <cell r="Y449" t="str">
            <v>cfg_itemdes_npc_soul</v>
          </cell>
        </row>
        <row r="449">
          <cell r="AB449">
            <v>1</v>
          </cell>
          <cell r="AC449">
            <v>0</v>
          </cell>
          <cell r="AD449">
            <v>0</v>
          </cell>
          <cell r="AE449">
            <v>0</v>
          </cell>
          <cell r="AF449" t="str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1</v>
          </cell>
          <cell r="AS449">
            <v>0</v>
          </cell>
          <cell r="AT449">
            <v>0</v>
          </cell>
          <cell r="AU449">
            <v>1</v>
          </cell>
          <cell r="AV449">
            <v>0</v>
          </cell>
          <cell r="AW449">
            <v>0</v>
          </cell>
          <cell r="AX449">
            <v>8</v>
          </cell>
          <cell r="AY449">
            <v>1</v>
          </cell>
          <cell r="AZ449">
            <v>1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40</v>
          </cell>
          <cell r="BF449" t="str">
            <v>from_Venna's room</v>
          </cell>
          <cell r="BG449">
            <v>0</v>
          </cell>
          <cell r="BH449">
            <v>0</v>
          </cell>
          <cell r="BI449">
            <v>1</v>
          </cell>
        </row>
        <row r="450">
          <cell r="A450">
            <v>1461201</v>
          </cell>
          <cell r="B450" t="str">
            <v>cfg_item_name_1461201</v>
          </cell>
          <cell r="C450" t="str">
            <v>npc.6091</v>
          </cell>
        </row>
        <row r="450">
          <cell r="E450">
            <v>2</v>
          </cell>
          <cell r="F450">
            <v>0</v>
          </cell>
          <cell r="G450">
            <v>0</v>
          </cell>
        </row>
        <row r="450">
          <cell r="I450">
            <v>0</v>
          </cell>
        </row>
        <row r="450">
          <cell r="L450">
            <v>0</v>
          </cell>
          <cell r="M450">
            <v>0</v>
          </cell>
        </row>
        <row r="450">
          <cell r="O450" t="str">
            <v>npc_1009.xml</v>
          </cell>
          <cell r="P450">
            <v>0.8</v>
          </cell>
          <cell r="Q450">
            <v>1</v>
          </cell>
          <cell r="R450">
            <v>32</v>
          </cell>
          <cell r="S450">
            <v>3</v>
          </cell>
          <cell r="T450">
            <v>5</v>
          </cell>
          <cell r="U450">
            <v>406</v>
          </cell>
          <cell r="V450">
            <v>0</v>
          </cell>
          <cell r="W450">
            <v>1</v>
          </cell>
          <cell r="X450">
            <v>0</v>
          </cell>
          <cell r="Y450" t="str">
            <v>cfg_itemdes_npc_soul</v>
          </cell>
        </row>
        <row r="450">
          <cell r="AB450">
            <v>1</v>
          </cell>
          <cell r="AC450">
            <v>0</v>
          </cell>
          <cell r="AD450">
            <v>0</v>
          </cell>
          <cell r="AE450">
            <v>0</v>
          </cell>
          <cell r="AF450" t="str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1</v>
          </cell>
          <cell r="AS450">
            <v>0</v>
          </cell>
          <cell r="AT450">
            <v>0</v>
          </cell>
          <cell r="AU450">
            <v>1</v>
          </cell>
          <cell r="AV450">
            <v>0</v>
          </cell>
          <cell r="AW450">
            <v>0</v>
          </cell>
          <cell r="AX450">
            <v>8</v>
          </cell>
          <cell r="AY450">
            <v>1</v>
          </cell>
          <cell r="AZ450">
            <v>1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40</v>
          </cell>
          <cell r="BF450" t="str">
            <v>from_Owen Aimor's room</v>
          </cell>
          <cell r="BG450">
            <v>0</v>
          </cell>
          <cell r="BH450">
            <v>0</v>
          </cell>
          <cell r="BI450">
            <v>1</v>
          </cell>
        </row>
        <row r="451">
          <cell r="A451">
            <v>1461202</v>
          </cell>
          <cell r="B451" t="str">
            <v>cfg_item_name_1461202</v>
          </cell>
          <cell r="C451" t="str">
            <v>npc.6092</v>
          </cell>
        </row>
        <row r="451">
          <cell r="E451">
            <v>2</v>
          </cell>
          <cell r="F451">
            <v>0</v>
          </cell>
          <cell r="G451">
            <v>0</v>
          </cell>
        </row>
        <row r="451">
          <cell r="I451">
            <v>0</v>
          </cell>
        </row>
        <row r="451">
          <cell r="L451">
            <v>0</v>
          </cell>
          <cell r="M451">
            <v>0</v>
          </cell>
        </row>
        <row r="451">
          <cell r="O451" t="str">
            <v>npc_1005.xml</v>
          </cell>
          <cell r="P451">
            <v>0.8</v>
          </cell>
          <cell r="Q451">
            <v>1</v>
          </cell>
          <cell r="R451">
            <v>32</v>
          </cell>
          <cell r="S451">
            <v>3</v>
          </cell>
          <cell r="T451">
            <v>5</v>
          </cell>
          <cell r="U451">
            <v>406</v>
          </cell>
          <cell r="V451">
            <v>0</v>
          </cell>
          <cell r="W451">
            <v>1</v>
          </cell>
          <cell r="X451">
            <v>0</v>
          </cell>
          <cell r="Y451" t="str">
            <v>cfg_itemdes_npc_soul</v>
          </cell>
        </row>
        <row r="451">
          <cell r="AB451">
            <v>1</v>
          </cell>
          <cell r="AC451">
            <v>0</v>
          </cell>
          <cell r="AD451">
            <v>0</v>
          </cell>
          <cell r="AE451">
            <v>0</v>
          </cell>
          <cell r="AF451" t="str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1</v>
          </cell>
          <cell r="AS451">
            <v>0</v>
          </cell>
          <cell r="AT451">
            <v>0</v>
          </cell>
          <cell r="AU451">
            <v>1</v>
          </cell>
          <cell r="AV451">
            <v>0</v>
          </cell>
          <cell r="AW451">
            <v>0</v>
          </cell>
          <cell r="AX451">
            <v>8</v>
          </cell>
          <cell r="AY451">
            <v>1</v>
          </cell>
          <cell r="AZ451">
            <v>1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40</v>
          </cell>
          <cell r="BF451" t="str">
            <v>from_Sylvia Laurel's room</v>
          </cell>
          <cell r="BG451">
            <v>0</v>
          </cell>
          <cell r="BH451">
            <v>0</v>
          </cell>
          <cell r="BI451">
            <v>1</v>
          </cell>
        </row>
        <row r="452">
          <cell r="A452">
            <v>1461300</v>
          </cell>
          <cell r="B452" t="str">
            <v>cfg_item_name_1461300</v>
          </cell>
          <cell r="C452" t="str">
            <v>npc.6070</v>
          </cell>
        </row>
        <row r="452">
          <cell r="E452">
            <v>2</v>
          </cell>
          <cell r="F452">
            <v>0</v>
          </cell>
          <cell r="G452">
            <v>0</v>
          </cell>
        </row>
        <row r="452">
          <cell r="I452">
            <v>0</v>
          </cell>
        </row>
        <row r="452">
          <cell r="L452">
            <v>0</v>
          </cell>
          <cell r="M452">
            <v>0</v>
          </cell>
        </row>
        <row r="452">
          <cell r="O452" t="str">
            <v>npc_1056.xml</v>
          </cell>
          <cell r="P452">
            <v>0.8</v>
          </cell>
          <cell r="Q452">
            <v>1</v>
          </cell>
          <cell r="R452">
            <v>32</v>
          </cell>
          <cell r="S452">
            <v>3</v>
          </cell>
          <cell r="T452">
            <v>5</v>
          </cell>
          <cell r="U452">
            <v>406</v>
          </cell>
          <cell r="V452">
            <v>0</v>
          </cell>
          <cell r="W452">
            <v>1</v>
          </cell>
          <cell r="X452">
            <v>0</v>
          </cell>
          <cell r="Y452" t="str">
            <v>cfg_itemdes_npc_soul</v>
          </cell>
        </row>
        <row r="452">
          <cell r="AB452">
            <v>1</v>
          </cell>
          <cell r="AC452">
            <v>0</v>
          </cell>
          <cell r="AD452">
            <v>0</v>
          </cell>
          <cell r="AE452">
            <v>0</v>
          </cell>
          <cell r="AF452" t="str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1</v>
          </cell>
          <cell r="AS452">
            <v>0</v>
          </cell>
          <cell r="AT452">
            <v>0</v>
          </cell>
          <cell r="AU452">
            <v>1</v>
          </cell>
          <cell r="AV452">
            <v>0</v>
          </cell>
          <cell r="AW452">
            <v>0</v>
          </cell>
          <cell r="AX452">
            <v>8</v>
          </cell>
          <cell r="AY452">
            <v>1</v>
          </cell>
          <cell r="AZ452">
            <v>1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40</v>
          </cell>
          <cell r="BF452" t="str">
            <v>from_Solon Dandelion's room</v>
          </cell>
          <cell r="BG452">
            <v>0</v>
          </cell>
          <cell r="BH452">
            <v>0</v>
          </cell>
          <cell r="BI452">
            <v>1</v>
          </cell>
        </row>
        <row r="453">
          <cell r="A453">
            <v>1461301</v>
          </cell>
          <cell r="B453" t="str">
            <v>cfg_item_name_1461301</v>
          </cell>
          <cell r="C453" t="str">
            <v>npc.6071</v>
          </cell>
        </row>
        <row r="453">
          <cell r="E453">
            <v>4</v>
          </cell>
          <cell r="F453">
            <v>0</v>
          </cell>
          <cell r="G453">
            <v>0</v>
          </cell>
        </row>
        <row r="453">
          <cell r="I453">
            <v>0</v>
          </cell>
        </row>
        <row r="453">
          <cell r="L453">
            <v>0</v>
          </cell>
          <cell r="M453">
            <v>0</v>
          </cell>
        </row>
        <row r="453">
          <cell r="O453" t="str">
            <v>npc_1057.xml</v>
          </cell>
          <cell r="P453">
            <v>0.8</v>
          </cell>
          <cell r="Q453">
            <v>1</v>
          </cell>
          <cell r="R453">
            <v>32</v>
          </cell>
          <cell r="S453">
            <v>3</v>
          </cell>
          <cell r="T453">
            <v>5</v>
          </cell>
          <cell r="U453">
            <v>406</v>
          </cell>
          <cell r="V453">
            <v>0</v>
          </cell>
          <cell r="W453">
            <v>1</v>
          </cell>
          <cell r="X453">
            <v>0</v>
          </cell>
          <cell r="Y453" t="str">
            <v>cfg_itemdes_npc_soul</v>
          </cell>
        </row>
        <row r="453">
          <cell r="AB453">
            <v>1</v>
          </cell>
          <cell r="AC453">
            <v>0</v>
          </cell>
          <cell r="AD453">
            <v>0</v>
          </cell>
          <cell r="AE453">
            <v>0</v>
          </cell>
          <cell r="AF453" t="str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1</v>
          </cell>
          <cell r="AS453">
            <v>0</v>
          </cell>
          <cell r="AT453">
            <v>0</v>
          </cell>
          <cell r="AU453">
            <v>1</v>
          </cell>
          <cell r="AV453">
            <v>0</v>
          </cell>
          <cell r="AW453">
            <v>0</v>
          </cell>
          <cell r="AX453">
            <v>8</v>
          </cell>
          <cell r="AY453">
            <v>1</v>
          </cell>
          <cell r="AZ453">
            <v>1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40</v>
          </cell>
          <cell r="BF453" t="str">
            <v>from_Elizabeth Bloodeep's room</v>
          </cell>
          <cell r="BG453">
            <v>0</v>
          </cell>
          <cell r="BH453">
            <v>0</v>
          </cell>
          <cell r="BI453">
            <v>1</v>
          </cell>
        </row>
        <row r="454">
          <cell r="A454">
            <v>1461302</v>
          </cell>
          <cell r="B454" t="str">
            <v>cfg_item_name_1461302</v>
          </cell>
          <cell r="C454" t="str">
            <v>npc.6072</v>
          </cell>
        </row>
        <row r="454">
          <cell r="E454">
            <v>2</v>
          </cell>
          <cell r="F454">
            <v>0</v>
          </cell>
          <cell r="G454">
            <v>0</v>
          </cell>
        </row>
        <row r="454">
          <cell r="I454">
            <v>0</v>
          </cell>
        </row>
        <row r="454">
          <cell r="L454">
            <v>0</v>
          </cell>
          <cell r="M454">
            <v>0</v>
          </cell>
        </row>
        <row r="454">
          <cell r="O454" t="str">
            <v>npc_1014.xml</v>
          </cell>
          <cell r="P454">
            <v>0.8</v>
          </cell>
          <cell r="Q454">
            <v>1</v>
          </cell>
          <cell r="R454">
            <v>32</v>
          </cell>
          <cell r="S454">
            <v>3</v>
          </cell>
          <cell r="T454">
            <v>5</v>
          </cell>
          <cell r="U454">
            <v>406</v>
          </cell>
          <cell r="V454">
            <v>0</v>
          </cell>
          <cell r="W454">
            <v>1</v>
          </cell>
          <cell r="X454">
            <v>0</v>
          </cell>
          <cell r="Y454" t="str">
            <v>cfg_itemdes_npc_soul</v>
          </cell>
        </row>
        <row r="454">
          <cell r="AB454">
            <v>1</v>
          </cell>
          <cell r="AC454">
            <v>0</v>
          </cell>
          <cell r="AD454">
            <v>0</v>
          </cell>
          <cell r="AE454">
            <v>0</v>
          </cell>
          <cell r="AF454" t="str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1</v>
          </cell>
          <cell r="AS454">
            <v>0</v>
          </cell>
          <cell r="AT454">
            <v>0</v>
          </cell>
          <cell r="AU454">
            <v>1</v>
          </cell>
          <cell r="AV454">
            <v>0</v>
          </cell>
          <cell r="AW454">
            <v>0</v>
          </cell>
          <cell r="AX454">
            <v>8</v>
          </cell>
          <cell r="AY454">
            <v>1</v>
          </cell>
          <cell r="AZ454">
            <v>1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40</v>
          </cell>
          <cell r="BF454" t="str">
            <v>from_Roshia Flowerart's room</v>
          </cell>
          <cell r="BG454">
            <v>0</v>
          </cell>
          <cell r="BH454">
            <v>0</v>
          </cell>
          <cell r="BI454">
            <v>1</v>
          </cell>
        </row>
        <row r="455">
          <cell r="A455">
            <v>1461400</v>
          </cell>
          <cell r="B455" t="str">
            <v>cfg_item_name_1461400</v>
          </cell>
          <cell r="C455" t="str">
            <v>npc.6140</v>
          </cell>
        </row>
        <row r="455">
          <cell r="E455">
            <v>2</v>
          </cell>
          <cell r="F455">
            <v>0</v>
          </cell>
          <cell r="G455">
            <v>0</v>
          </cell>
        </row>
        <row r="455">
          <cell r="I455">
            <v>0</v>
          </cell>
        </row>
        <row r="455">
          <cell r="L455">
            <v>0</v>
          </cell>
          <cell r="M455">
            <v>0</v>
          </cell>
        </row>
        <row r="455">
          <cell r="O455" t="str">
            <v>npc_1027.xml</v>
          </cell>
          <cell r="P455">
            <v>0.8</v>
          </cell>
          <cell r="Q455">
            <v>1</v>
          </cell>
          <cell r="R455">
            <v>32</v>
          </cell>
          <cell r="S455">
            <v>3</v>
          </cell>
          <cell r="T455">
            <v>5</v>
          </cell>
          <cell r="U455">
            <v>406</v>
          </cell>
          <cell r="V455">
            <v>0</v>
          </cell>
          <cell r="W455">
            <v>1</v>
          </cell>
          <cell r="X455">
            <v>0</v>
          </cell>
          <cell r="Y455" t="str">
            <v>cfg_itemdes_npc_soul</v>
          </cell>
        </row>
        <row r="455">
          <cell r="AB455">
            <v>1</v>
          </cell>
          <cell r="AC455">
            <v>0</v>
          </cell>
          <cell r="AD455">
            <v>0</v>
          </cell>
          <cell r="AE455">
            <v>0</v>
          </cell>
          <cell r="AF455" t="str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1</v>
          </cell>
          <cell r="AS455">
            <v>0</v>
          </cell>
          <cell r="AT455">
            <v>0</v>
          </cell>
          <cell r="AU455">
            <v>1</v>
          </cell>
          <cell r="AV455">
            <v>0</v>
          </cell>
          <cell r="AW455">
            <v>0</v>
          </cell>
          <cell r="AX455">
            <v>8</v>
          </cell>
          <cell r="AY455">
            <v>1</v>
          </cell>
          <cell r="AZ455">
            <v>1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40</v>
          </cell>
          <cell r="BF455" t="str">
            <v>from_Eroan Starwind's room</v>
          </cell>
          <cell r="BG455">
            <v>0</v>
          </cell>
          <cell r="BH455">
            <v>0</v>
          </cell>
          <cell r="BI455">
            <v>1</v>
          </cell>
        </row>
        <row r="456">
          <cell r="A456">
            <v>1461401</v>
          </cell>
          <cell r="B456" t="str">
            <v>cfg_item_name_1461401</v>
          </cell>
          <cell r="C456" t="str">
            <v>npc.6141</v>
          </cell>
        </row>
        <row r="456">
          <cell r="E456">
            <v>2</v>
          </cell>
          <cell r="F456">
            <v>0</v>
          </cell>
          <cell r="G456">
            <v>0</v>
          </cell>
        </row>
        <row r="456">
          <cell r="I456">
            <v>0</v>
          </cell>
        </row>
        <row r="456">
          <cell r="L456">
            <v>0</v>
          </cell>
          <cell r="M456">
            <v>0</v>
          </cell>
        </row>
        <row r="456">
          <cell r="O456" t="str">
            <v>npc_1022.xml</v>
          </cell>
          <cell r="P456">
            <v>0.8</v>
          </cell>
          <cell r="Q456">
            <v>1</v>
          </cell>
          <cell r="R456">
            <v>32</v>
          </cell>
          <cell r="S456">
            <v>3</v>
          </cell>
          <cell r="T456">
            <v>5</v>
          </cell>
          <cell r="U456">
            <v>406</v>
          </cell>
          <cell r="V456">
            <v>0</v>
          </cell>
          <cell r="W456">
            <v>1</v>
          </cell>
          <cell r="X456">
            <v>0</v>
          </cell>
          <cell r="Y456" t="str">
            <v>cfg_itemdes_npc_soul</v>
          </cell>
        </row>
        <row r="456">
          <cell r="AB456">
            <v>1</v>
          </cell>
          <cell r="AC456">
            <v>0</v>
          </cell>
          <cell r="AD456">
            <v>0</v>
          </cell>
          <cell r="AE456">
            <v>0</v>
          </cell>
          <cell r="AF456" t="str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1</v>
          </cell>
          <cell r="AS456">
            <v>0</v>
          </cell>
          <cell r="AT456">
            <v>0</v>
          </cell>
          <cell r="AU456">
            <v>1</v>
          </cell>
          <cell r="AV456">
            <v>0</v>
          </cell>
          <cell r="AW456">
            <v>0</v>
          </cell>
          <cell r="AX456">
            <v>8</v>
          </cell>
          <cell r="AY456">
            <v>1</v>
          </cell>
          <cell r="AZ456">
            <v>1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40</v>
          </cell>
          <cell r="BF456" t="str">
            <v>from_Meldain_Oakhide's room</v>
          </cell>
          <cell r="BG456">
            <v>0</v>
          </cell>
          <cell r="BH456">
            <v>0</v>
          </cell>
          <cell r="BI456">
            <v>1</v>
          </cell>
        </row>
        <row r="457">
          <cell r="A457">
            <v>1461402</v>
          </cell>
          <cell r="B457" t="str">
            <v>cfg_item_name_1461402</v>
          </cell>
          <cell r="C457" t="str">
            <v>npc.6142</v>
          </cell>
        </row>
        <row r="457">
          <cell r="E457">
            <v>2</v>
          </cell>
          <cell r="F457">
            <v>0</v>
          </cell>
          <cell r="G457">
            <v>0</v>
          </cell>
        </row>
        <row r="457">
          <cell r="I457">
            <v>0</v>
          </cell>
        </row>
        <row r="457">
          <cell r="L457">
            <v>0</v>
          </cell>
          <cell r="M457">
            <v>0</v>
          </cell>
        </row>
        <row r="457">
          <cell r="O457" t="str">
            <v>npc_1023.xml</v>
          </cell>
          <cell r="P457">
            <v>0.8</v>
          </cell>
          <cell r="Q457">
            <v>1</v>
          </cell>
          <cell r="R457">
            <v>32</v>
          </cell>
          <cell r="S457">
            <v>3</v>
          </cell>
          <cell r="T457">
            <v>5</v>
          </cell>
          <cell r="U457">
            <v>406</v>
          </cell>
          <cell r="V457">
            <v>0</v>
          </cell>
          <cell r="W457">
            <v>1</v>
          </cell>
          <cell r="X457">
            <v>0</v>
          </cell>
          <cell r="Y457" t="str">
            <v>cfg_itemdes_npc_soul</v>
          </cell>
        </row>
        <row r="457">
          <cell r="AB457">
            <v>1</v>
          </cell>
          <cell r="AC457">
            <v>0</v>
          </cell>
          <cell r="AD457">
            <v>0</v>
          </cell>
          <cell r="AE457">
            <v>0</v>
          </cell>
          <cell r="AF457" t="str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1</v>
          </cell>
          <cell r="AS457">
            <v>0</v>
          </cell>
          <cell r="AT457">
            <v>0</v>
          </cell>
          <cell r="AU457">
            <v>1</v>
          </cell>
          <cell r="AV457">
            <v>0</v>
          </cell>
          <cell r="AW457">
            <v>0</v>
          </cell>
          <cell r="AX457">
            <v>8</v>
          </cell>
          <cell r="AY457">
            <v>1</v>
          </cell>
          <cell r="AZ457">
            <v>1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40</v>
          </cell>
          <cell r="BF457" t="str">
            <v>from_Thokgrad_Ingotheart's room</v>
          </cell>
          <cell r="BG457">
            <v>0</v>
          </cell>
          <cell r="BH457">
            <v>0</v>
          </cell>
          <cell r="BI457">
            <v>1</v>
          </cell>
        </row>
        <row r="458">
          <cell r="A458">
            <v>1461500</v>
          </cell>
          <cell r="B458" t="str">
            <v>cfg_item_name_1461500</v>
          </cell>
          <cell r="C458" t="str">
            <v>npc.6180</v>
          </cell>
        </row>
        <row r="458">
          <cell r="E458">
            <v>2</v>
          </cell>
          <cell r="F458">
            <v>0</v>
          </cell>
          <cell r="G458">
            <v>0</v>
          </cell>
        </row>
        <row r="458">
          <cell r="I458">
            <v>0</v>
          </cell>
        </row>
        <row r="458">
          <cell r="L458">
            <v>0</v>
          </cell>
          <cell r="M458">
            <v>0</v>
          </cell>
        </row>
        <row r="458">
          <cell r="O458" t="str">
            <v>npc_1027.xml</v>
          </cell>
          <cell r="P458">
            <v>0.8</v>
          </cell>
          <cell r="Q458">
            <v>1</v>
          </cell>
          <cell r="R458">
            <v>32</v>
          </cell>
          <cell r="S458">
            <v>3</v>
          </cell>
          <cell r="T458">
            <v>5</v>
          </cell>
          <cell r="U458">
            <v>406</v>
          </cell>
          <cell r="V458">
            <v>0</v>
          </cell>
          <cell r="W458">
            <v>1</v>
          </cell>
          <cell r="X458">
            <v>0</v>
          </cell>
          <cell r="Y458" t="str">
            <v>cfg_itemdes_npc_soul</v>
          </cell>
        </row>
        <row r="458">
          <cell r="AB458">
            <v>1</v>
          </cell>
          <cell r="AC458">
            <v>0</v>
          </cell>
          <cell r="AD458">
            <v>0</v>
          </cell>
          <cell r="AE458">
            <v>0</v>
          </cell>
          <cell r="AF458" t="str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1</v>
          </cell>
          <cell r="AS458">
            <v>0</v>
          </cell>
          <cell r="AT458">
            <v>0</v>
          </cell>
          <cell r="AU458">
            <v>1</v>
          </cell>
          <cell r="AV458">
            <v>0</v>
          </cell>
          <cell r="AW458">
            <v>0</v>
          </cell>
          <cell r="AX458">
            <v>8</v>
          </cell>
          <cell r="AY458">
            <v>1</v>
          </cell>
          <cell r="AZ458">
            <v>1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40</v>
          </cell>
          <cell r="BF458" t="str">
            <v>from_Eroan Starwind's room</v>
          </cell>
          <cell r="BG458">
            <v>0</v>
          </cell>
          <cell r="BH458">
            <v>0</v>
          </cell>
          <cell r="BI458">
            <v>1</v>
          </cell>
        </row>
        <row r="459">
          <cell r="A459">
            <v>1461501</v>
          </cell>
          <cell r="B459" t="str">
            <v>cfg_item_name_1461501</v>
          </cell>
          <cell r="C459" t="str">
            <v>npc.6181</v>
          </cell>
        </row>
        <row r="459">
          <cell r="E459">
            <v>2</v>
          </cell>
          <cell r="F459">
            <v>0</v>
          </cell>
          <cell r="G459">
            <v>0</v>
          </cell>
        </row>
        <row r="459">
          <cell r="I459">
            <v>0</v>
          </cell>
        </row>
        <row r="459">
          <cell r="L459">
            <v>0</v>
          </cell>
          <cell r="M459">
            <v>0</v>
          </cell>
        </row>
        <row r="459">
          <cell r="O459" t="str">
            <v>npc_1022.xml</v>
          </cell>
          <cell r="P459">
            <v>0.8</v>
          </cell>
          <cell r="Q459">
            <v>1</v>
          </cell>
          <cell r="R459">
            <v>32</v>
          </cell>
          <cell r="S459">
            <v>3</v>
          </cell>
          <cell r="T459">
            <v>5</v>
          </cell>
          <cell r="U459">
            <v>406</v>
          </cell>
          <cell r="V459">
            <v>0</v>
          </cell>
          <cell r="W459">
            <v>1</v>
          </cell>
          <cell r="X459">
            <v>0</v>
          </cell>
          <cell r="Y459" t="str">
            <v>cfg_itemdes_npc_soul</v>
          </cell>
        </row>
        <row r="459">
          <cell r="AB459">
            <v>1</v>
          </cell>
          <cell r="AC459">
            <v>0</v>
          </cell>
          <cell r="AD459">
            <v>0</v>
          </cell>
          <cell r="AE459">
            <v>0</v>
          </cell>
          <cell r="AF459" t="str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1</v>
          </cell>
          <cell r="AS459">
            <v>0</v>
          </cell>
          <cell r="AT459">
            <v>0</v>
          </cell>
          <cell r="AU459">
            <v>1</v>
          </cell>
          <cell r="AV459">
            <v>0</v>
          </cell>
          <cell r="AW459">
            <v>0</v>
          </cell>
          <cell r="AX459">
            <v>8</v>
          </cell>
          <cell r="AY459">
            <v>1</v>
          </cell>
          <cell r="AZ459">
            <v>1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40</v>
          </cell>
          <cell r="BF459" t="str">
            <v>from_Meldain_Oakhide's room</v>
          </cell>
          <cell r="BG459">
            <v>0</v>
          </cell>
          <cell r="BH459">
            <v>0</v>
          </cell>
          <cell r="BI459">
            <v>1</v>
          </cell>
        </row>
        <row r="460">
          <cell r="A460">
            <v>1461502</v>
          </cell>
          <cell r="B460" t="str">
            <v>cfg_item_name_1461502</v>
          </cell>
          <cell r="C460" t="str">
            <v>npc.6182</v>
          </cell>
        </row>
        <row r="460">
          <cell r="E460">
            <v>2</v>
          </cell>
          <cell r="F460">
            <v>0</v>
          </cell>
          <cell r="G460">
            <v>0</v>
          </cell>
        </row>
        <row r="460">
          <cell r="I460">
            <v>0</v>
          </cell>
        </row>
        <row r="460">
          <cell r="L460">
            <v>0</v>
          </cell>
          <cell r="M460">
            <v>0</v>
          </cell>
        </row>
        <row r="460">
          <cell r="O460" t="str">
            <v>npc_1023.xml</v>
          </cell>
          <cell r="P460">
            <v>0.8</v>
          </cell>
          <cell r="Q460">
            <v>1</v>
          </cell>
          <cell r="R460">
            <v>32</v>
          </cell>
          <cell r="S460">
            <v>3</v>
          </cell>
          <cell r="T460">
            <v>5</v>
          </cell>
          <cell r="U460">
            <v>406</v>
          </cell>
          <cell r="V460">
            <v>0</v>
          </cell>
          <cell r="W460">
            <v>1</v>
          </cell>
          <cell r="X460">
            <v>0</v>
          </cell>
          <cell r="Y460" t="str">
            <v>cfg_itemdes_npc_soul</v>
          </cell>
        </row>
        <row r="460">
          <cell r="AB460">
            <v>1</v>
          </cell>
          <cell r="AC460">
            <v>0</v>
          </cell>
          <cell r="AD460">
            <v>0</v>
          </cell>
          <cell r="AE460">
            <v>0</v>
          </cell>
          <cell r="AF460" t="str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1</v>
          </cell>
          <cell r="AS460">
            <v>0</v>
          </cell>
          <cell r="AT460">
            <v>0</v>
          </cell>
          <cell r="AU460">
            <v>1</v>
          </cell>
          <cell r="AV460">
            <v>0</v>
          </cell>
          <cell r="AW460">
            <v>0</v>
          </cell>
          <cell r="AX460">
            <v>8</v>
          </cell>
          <cell r="AY460">
            <v>1</v>
          </cell>
          <cell r="AZ460">
            <v>1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40</v>
          </cell>
          <cell r="BF460" t="str">
            <v>from_Thokgrad_Ingotheart's room</v>
          </cell>
          <cell r="BG460">
            <v>0</v>
          </cell>
          <cell r="BH460">
            <v>0</v>
          </cell>
          <cell r="BI460">
            <v>1</v>
          </cell>
        </row>
        <row r="461">
          <cell r="A461">
            <v>1461600</v>
          </cell>
          <cell r="B461" t="str">
            <v>cfg_item_name_1461600</v>
          </cell>
          <cell r="C461" t="str">
            <v>npc.6170</v>
          </cell>
        </row>
        <row r="461">
          <cell r="E461">
            <v>2</v>
          </cell>
          <cell r="F461">
            <v>0</v>
          </cell>
          <cell r="G461">
            <v>0</v>
          </cell>
        </row>
        <row r="461">
          <cell r="I461">
            <v>0</v>
          </cell>
        </row>
        <row r="461">
          <cell r="L461">
            <v>0</v>
          </cell>
          <cell r="M461">
            <v>0</v>
          </cell>
        </row>
        <row r="461">
          <cell r="O461" t="str">
            <v>npc_1027.xml</v>
          </cell>
          <cell r="P461">
            <v>0.8</v>
          </cell>
          <cell r="Q461">
            <v>1</v>
          </cell>
          <cell r="R461">
            <v>32</v>
          </cell>
          <cell r="S461">
            <v>3</v>
          </cell>
          <cell r="T461">
            <v>5</v>
          </cell>
          <cell r="U461">
            <v>406</v>
          </cell>
          <cell r="V461">
            <v>0</v>
          </cell>
          <cell r="W461">
            <v>1</v>
          </cell>
          <cell r="X461">
            <v>0</v>
          </cell>
          <cell r="Y461" t="str">
            <v>cfg_itemdes_npc_soul</v>
          </cell>
        </row>
        <row r="461">
          <cell r="AB461">
            <v>1</v>
          </cell>
          <cell r="AC461">
            <v>0</v>
          </cell>
          <cell r="AD461">
            <v>0</v>
          </cell>
          <cell r="AE461">
            <v>0</v>
          </cell>
          <cell r="AF461" t="str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1</v>
          </cell>
          <cell r="AS461">
            <v>0</v>
          </cell>
          <cell r="AT461">
            <v>0</v>
          </cell>
          <cell r="AU461">
            <v>1</v>
          </cell>
          <cell r="AV461">
            <v>0</v>
          </cell>
          <cell r="AW461">
            <v>0</v>
          </cell>
          <cell r="AX461">
            <v>8</v>
          </cell>
          <cell r="AY461">
            <v>1</v>
          </cell>
          <cell r="AZ461">
            <v>1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40</v>
          </cell>
          <cell r="BF461" t="str">
            <v>from_Eroan Starwind's room</v>
          </cell>
          <cell r="BG461">
            <v>0</v>
          </cell>
          <cell r="BH461">
            <v>0</v>
          </cell>
          <cell r="BI461">
            <v>1</v>
          </cell>
        </row>
        <row r="462">
          <cell r="A462">
            <v>1461601</v>
          </cell>
          <cell r="B462" t="str">
            <v>cfg_item_name_1461601</v>
          </cell>
          <cell r="C462" t="str">
            <v>npc.6171</v>
          </cell>
        </row>
        <row r="462">
          <cell r="E462">
            <v>2</v>
          </cell>
          <cell r="F462">
            <v>0</v>
          </cell>
          <cell r="G462">
            <v>0</v>
          </cell>
        </row>
        <row r="462">
          <cell r="I462">
            <v>0</v>
          </cell>
        </row>
        <row r="462">
          <cell r="L462">
            <v>0</v>
          </cell>
          <cell r="M462">
            <v>0</v>
          </cell>
        </row>
        <row r="462">
          <cell r="O462" t="str">
            <v>npc_1022.xml</v>
          </cell>
          <cell r="P462">
            <v>0.8</v>
          </cell>
          <cell r="Q462">
            <v>1</v>
          </cell>
          <cell r="R462">
            <v>32</v>
          </cell>
          <cell r="S462">
            <v>3</v>
          </cell>
          <cell r="T462">
            <v>5</v>
          </cell>
          <cell r="U462">
            <v>406</v>
          </cell>
          <cell r="V462">
            <v>0</v>
          </cell>
          <cell r="W462">
            <v>1</v>
          </cell>
          <cell r="X462">
            <v>0</v>
          </cell>
          <cell r="Y462" t="str">
            <v>cfg_itemdes_npc_soul</v>
          </cell>
        </row>
        <row r="462">
          <cell r="AB462">
            <v>1</v>
          </cell>
          <cell r="AC462">
            <v>0</v>
          </cell>
          <cell r="AD462">
            <v>0</v>
          </cell>
          <cell r="AE462">
            <v>0</v>
          </cell>
          <cell r="AF462" t="str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1</v>
          </cell>
          <cell r="AS462">
            <v>0</v>
          </cell>
          <cell r="AT462">
            <v>0</v>
          </cell>
          <cell r="AU462">
            <v>1</v>
          </cell>
          <cell r="AV462">
            <v>0</v>
          </cell>
          <cell r="AW462">
            <v>0</v>
          </cell>
          <cell r="AX462">
            <v>8</v>
          </cell>
          <cell r="AY462">
            <v>1</v>
          </cell>
          <cell r="AZ462">
            <v>1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40</v>
          </cell>
          <cell r="BF462" t="str">
            <v>from_Meldain_Oakhide's room</v>
          </cell>
          <cell r="BG462">
            <v>0</v>
          </cell>
          <cell r="BH462">
            <v>0</v>
          </cell>
          <cell r="BI462">
            <v>1</v>
          </cell>
        </row>
        <row r="463">
          <cell r="A463">
            <v>1461602</v>
          </cell>
          <cell r="B463" t="str">
            <v>cfg_item_name_1461602</v>
          </cell>
          <cell r="C463" t="str">
            <v>npc.6172</v>
          </cell>
        </row>
        <row r="463">
          <cell r="E463">
            <v>2</v>
          </cell>
          <cell r="F463">
            <v>0</v>
          </cell>
          <cell r="G463">
            <v>0</v>
          </cell>
        </row>
        <row r="463">
          <cell r="I463">
            <v>0</v>
          </cell>
        </row>
        <row r="463">
          <cell r="L463">
            <v>0</v>
          </cell>
          <cell r="M463">
            <v>0</v>
          </cell>
        </row>
        <row r="463">
          <cell r="O463" t="str">
            <v>npc_1023.xml</v>
          </cell>
          <cell r="P463">
            <v>0.8</v>
          </cell>
          <cell r="Q463">
            <v>1</v>
          </cell>
          <cell r="R463">
            <v>32</v>
          </cell>
          <cell r="S463">
            <v>3</v>
          </cell>
          <cell r="T463">
            <v>5</v>
          </cell>
          <cell r="U463">
            <v>406</v>
          </cell>
          <cell r="V463">
            <v>0</v>
          </cell>
          <cell r="W463">
            <v>1</v>
          </cell>
          <cell r="X463">
            <v>0</v>
          </cell>
          <cell r="Y463" t="str">
            <v>cfg_itemdes_npc_soul</v>
          </cell>
        </row>
        <row r="463">
          <cell r="AB463">
            <v>1</v>
          </cell>
          <cell r="AC463">
            <v>0</v>
          </cell>
          <cell r="AD463">
            <v>0</v>
          </cell>
          <cell r="AE463">
            <v>0</v>
          </cell>
          <cell r="AF463" t="str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1</v>
          </cell>
          <cell r="AS463">
            <v>0</v>
          </cell>
          <cell r="AT463">
            <v>0</v>
          </cell>
          <cell r="AU463">
            <v>1</v>
          </cell>
          <cell r="AV463">
            <v>0</v>
          </cell>
          <cell r="AW463">
            <v>0</v>
          </cell>
          <cell r="AX463">
            <v>8</v>
          </cell>
          <cell r="AY463">
            <v>1</v>
          </cell>
          <cell r="AZ463">
            <v>1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40</v>
          </cell>
          <cell r="BF463" t="str">
            <v>from_Thokgrad_Ingotheart's room</v>
          </cell>
          <cell r="BG463">
            <v>0</v>
          </cell>
          <cell r="BH463">
            <v>0</v>
          </cell>
          <cell r="BI463">
            <v>1</v>
          </cell>
        </row>
        <row r="464">
          <cell r="A464">
            <v>1461700</v>
          </cell>
          <cell r="B464" t="str">
            <v>cfg_item_name_1461700</v>
          </cell>
          <cell r="C464" t="str">
            <v>npc.6160</v>
          </cell>
        </row>
        <row r="464">
          <cell r="E464">
            <v>2</v>
          </cell>
          <cell r="F464">
            <v>0</v>
          </cell>
          <cell r="G464">
            <v>0</v>
          </cell>
        </row>
        <row r="464">
          <cell r="I464">
            <v>0</v>
          </cell>
        </row>
        <row r="464">
          <cell r="L464">
            <v>0</v>
          </cell>
          <cell r="M464">
            <v>0</v>
          </cell>
        </row>
        <row r="464">
          <cell r="O464" t="str">
            <v>npc_1055.xml</v>
          </cell>
          <cell r="P464">
            <v>0.8</v>
          </cell>
          <cell r="Q464">
            <v>1</v>
          </cell>
          <cell r="R464">
            <v>32</v>
          </cell>
          <cell r="S464">
            <v>3</v>
          </cell>
          <cell r="T464">
            <v>5</v>
          </cell>
          <cell r="U464">
            <v>406</v>
          </cell>
          <cell r="V464">
            <v>0</v>
          </cell>
          <cell r="W464">
            <v>1</v>
          </cell>
          <cell r="X464">
            <v>0</v>
          </cell>
          <cell r="Y464" t="str">
            <v>cfg_itemdes_npc_soul</v>
          </cell>
        </row>
        <row r="464">
          <cell r="AB464">
            <v>1</v>
          </cell>
          <cell r="AC464">
            <v>0</v>
          </cell>
          <cell r="AD464">
            <v>0</v>
          </cell>
          <cell r="AE464">
            <v>0</v>
          </cell>
          <cell r="AF464" t="str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1</v>
          </cell>
          <cell r="AS464">
            <v>0</v>
          </cell>
          <cell r="AT464">
            <v>0</v>
          </cell>
          <cell r="AU464">
            <v>1</v>
          </cell>
          <cell r="AV464">
            <v>0</v>
          </cell>
          <cell r="AW464">
            <v>0</v>
          </cell>
          <cell r="AX464">
            <v>8</v>
          </cell>
          <cell r="AY464">
            <v>1</v>
          </cell>
          <cell r="AZ464">
            <v>1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40</v>
          </cell>
          <cell r="BF464" t="str">
            <v>from_Copery's room</v>
          </cell>
          <cell r="BG464">
            <v>0</v>
          </cell>
          <cell r="BH464">
            <v>0</v>
          </cell>
          <cell r="BI464">
            <v>1</v>
          </cell>
        </row>
        <row r="465">
          <cell r="A465">
            <v>1461701</v>
          </cell>
          <cell r="B465" t="str">
            <v>cfg_item_name_1461701</v>
          </cell>
          <cell r="C465" t="str">
            <v>npc.6161</v>
          </cell>
        </row>
        <row r="465">
          <cell r="E465">
            <v>2</v>
          </cell>
          <cell r="F465">
            <v>0</v>
          </cell>
          <cell r="G465">
            <v>0</v>
          </cell>
        </row>
        <row r="465">
          <cell r="I465">
            <v>0</v>
          </cell>
        </row>
        <row r="465">
          <cell r="L465">
            <v>0</v>
          </cell>
          <cell r="M465">
            <v>0</v>
          </cell>
        </row>
        <row r="465">
          <cell r="O465" t="str">
            <v>npc_1013.xml</v>
          </cell>
          <cell r="P465">
            <v>0.8</v>
          </cell>
          <cell r="Q465">
            <v>1</v>
          </cell>
          <cell r="R465">
            <v>32</v>
          </cell>
          <cell r="S465">
            <v>3</v>
          </cell>
          <cell r="T465">
            <v>5</v>
          </cell>
          <cell r="U465">
            <v>406</v>
          </cell>
          <cell r="V465">
            <v>0</v>
          </cell>
          <cell r="W465">
            <v>1</v>
          </cell>
          <cell r="X465">
            <v>0</v>
          </cell>
          <cell r="Y465" t="str">
            <v>cfg_itemdes_npc_soul</v>
          </cell>
        </row>
        <row r="465">
          <cell r="AB465">
            <v>1</v>
          </cell>
          <cell r="AC465">
            <v>0</v>
          </cell>
          <cell r="AD465">
            <v>0</v>
          </cell>
          <cell r="AE465">
            <v>0</v>
          </cell>
          <cell r="AF465" t="str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1</v>
          </cell>
          <cell r="AS465">
            <v>0</v>
          </cell>
          <cell r="AT465">
            <v>0</v>
          </cell>
          <cell r="AU465">
            <v>1</v>
          </cell>
          <cell r="AV465">
            <v>0</v>
          </cell>
          <cell r="AW465">
            <v>0</v>
          </cell>
          <cell r="AX465">
            <v>8</v>
          </cell>
          <cell r="AY465">
            <v>1</v>
          </cell>
          <cell r="AZ465">
            <v>1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40</v>
          </cell>
          <cell r="BF465" t="str">
            <v>from_Dokheth StrongStone's room</v>
          </cell>
          <cell r="BG465">
            <v>0</v>
          </cell>
          <cell r="BH465">
            <v>0</v>
          </cell>
          <cell r="BI465">
            <v>1</v>
          </cell>
        </row>
        <row r="466">
          <cell r="A466">
            <v>1461702</v>
          </cell>
          <cell r="B466" t="str">
            <v>cfg_item_name_1461702</v>
          </cell>
          <cell r="C466" t="str">
            <v>npc.6162</v>
          </cell>
        </row>
        <row r="466">
          <cell r="E466">
            <v>2</v>
          </cell>
          <cell r="F466">
            <v>0</v>
          </cell>
          <cell r="G466">
            <v>0</v>
          </cell>
        </row>
        <row r="466">
          <cell r="I466">
            <v>0</v>
          </cell>
        </row>
        <row r="466">
          <cell r="L466">
            <v>0</v>
          </cell>
          <cell r="M466">
            <v>0</v>
          </cell>
        </row>
        <row r="466">
          <cell r="O466" t="str">
            <v>npc_1001.xml</v>
          </cell>
          <cell r="P466">
            <v>0.8</v>
          </cell>
          <cell r="Q466">
            <v>1</v>
          </cell>
          <cell r="R466">
            <v>32</v>
          </cell>
          <cell r="S466">
            <v>3</v>
          </cell>
          <cell r="T466">
            <v>5</v>
          </cell>
          <cell r="U466">
            <v>406</v>
          </cell>
          <cell r="V466">
            <v>0</v>
          </cell>
          <cell r="W466">
            <v>1</v>
          </cell>
          <cell r="X466">
            <v>0</v>
          </cell>
          <cell r="Y466" t="str">
            <v>cfg_itemdes_npc_soul</v>
          </cell>
        </row>
        <row r="466">
          <cell r="AB466">
            <v>1</v>
          </cell>
          <cell r="AC466">
            <v>0</v>
          </cell>
          <cell r="AD466">
            <v>0</v>
          </cell>
          <cell r="AE466">
            <v>0</v>
          </cell>
          <cell r="AF466" t="str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1</v>
          </cell>
          <cell r="AS466">
            <v>0</v>
          </cell>
          <cell r="AT466">
            <v>0</v>
          </cell>
          <cell r="AU466">
            <v>1</v>
          </cell>
          <cell r="AV466">
            <v>0</v>
          </cell>
          <cell r="AW466">
            <v>0</v>
          </cell>
          <cell r="AX466">
            <v>8</v>
          </cell>
          <cell r="AY466">
            <v>1</v>
          </cell>
          <cell r="AZ466">
            <v>1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40</v>
          </cell>
          <cell r="BF466" t="str">
            <v>from_Venna's room</v>
          </cell>
          <cell r="BG466">
            <v>0</v>
          </cell>
          <cell r="BH466">
            <v>0</v>
          </cell>
          <cell r="BI466">
            <v>1</v>
          </cell>
        </row>
        <row r="467">
          <cell r="A467">
            <v>1461800</v>
          </cell>
          <cell r="B467" t="str">
            <v>cfg_item_name_1461800</v>
          </cell>
          <cell r="C467" t="str">
            <v>npc.6001</v>
          </cell>
        </row>
        <row r="467">
          <cell r="E467">
            <v>2</v>
          </cell>
          <cell r="F467">
            <v>0</v>
          </cell>
          <cell r="G467">
            <v>0</v>
          </cell>
        </row>
        <row r="467">
          <cell r="I467">
            <v>0</v>
          </cell>
        </row>
        <row r="467">
          <cell r="L467">
            <v>0</v>
          </cell>
          <cell r="M467">
            <v>0</v>
          </cell>
        </row>
        <row r="467">
          <cell r="O467" t="str">
            <v>npc_1009.xml</v>
          </cell>
          <cell r="P467">
            <v>0.8</v>
          </cell>
          <cell r="Q467">
            <v>1</v>
          </cell>
          <cell r="R467">
            <v>32</v>
          </cell>
          <cell r="S467">
            <v>3</v>
          </cell>
          <cell r="T467">
            <v>5</v>
          </cell>
          <cell r="U467">
            <v>406</v>
          </cell>
          <cell r="V467">
            <v>0</v>
          </cell>
          <cell r="W467">
            <v>1</v>
          </cell>
          <cell r="X467">
            <v>0</v>
          </cell>
          <cell r="Y467" t="str">
            <v>cfg_itemdes_npc_soul</v>
          </cell>
        </row>
        <row r="467">
          <cell r="AB467">
            <v>1</v>
          </cell>
          <cell r="AC467">
            <v>0</v>
          </cell>
          <cell r="AD467">
            <v>0</v>
          </cell>
          <cell r="AE467">
            <v>0</v>
          </cell>
          <cell r="AF467" t="str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1</v>
          </cell>
          <cell r="AS467">
            <v>0</v>
          </cell>
          <cell r="AT467">
            <v>0</v>
          </cell>
          <cell r="AU467">
            <v>1</v>
          </cell>
          <cell r="AV467">
            <v>0</v>
          </cell>
          <cell r="AW467">
            <v>0</v>
          </cell>
          <cell r="AX467">
            <v>8</v>
          </cell>
          <cell r="AY467">
            <v>1</v>
          </cell>
          <cell r="AZ467">
            <v>1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40</v>
          </cell>
          <cell r="BF467" t="str">
            <v>from_Owen Aimor's room</v>
          </cell>
          <cell r="BG467">
            <v>0</v>
          </cell>
          <cell r="BH467">
            <v>0</v>
          </cell>
          <cell r="BI467">
            <v>1</v>
          </cell>
        </row>
        <row r="468">
          <cell r="A468">
            <v>1461801</v>
          </cell>
          <cell r="B468" t="str">
            <v>cfg_item_name_1461801</v>
          </cell>
          <cell r="C468" t="str">
            <v>npc.6002</v>
          </cell>
        </row>
        <row r="468">
          <cell r="E468">
            <v>2</v>
          </cell>
          <cell r="F468">
            <v>0</v>
          </cell>
          <cell r="G468">
            <v>0</v>
          </cell>
        </row>
        <row r="468">
          <cell r="I468">
            <v>0</v>
          </cell>
        </row>
        <row r="468">
          <cell r="L468">
            <v>0</v>
          </cell>
          <cell r="M468">
            <v>0</v>
          </cell>
        </row>
        <row r="468">
          <cell r="O468" t="str">
            <v>npc_1005.xml</v>
          </cell>
          <cell r="P468">
            <v>0.8</v>
          </cell>
          <cell r="Q468">
            <v>1</v>
          </cell>
          <cell r="R468">
            <v>32</v>
          </cell>
          <cell r="S468">
            <v>3</v>
          </cell>
          <cell r="T468">
            <v>5</v>
          </cell>
          <cell r="U468">
            <v>406</v>
          </cell>
          <cell r="V468">
            <v>0</v>
          </cell>
          <cell r="W468">
            <v>1</v>
          </cell>
          <cell r="X468">
            <v>0</v>
          </cell>
          <cell r="Y468" t="str">
            <v>cfg_itemdes_npc_soul</v>
          </cell>
        </row>
        <row r="468">
          <cell r="AB468">
            <v>1</v>
          </cell>
          <cell r="AC468">
            <v>0</v>
          </cell>
          <cell r="AD468">
            <v>0</v>
          </cell>
          <cell r="AE468">
            <v>0</v>
          </cell>
          <cell r="AF468" t="str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1</v>
          </cell>
          <cell r="AS468">
            <v>0</v>
          </cell>
          <cell r="AT468">
            <v>0</v>
          </cell>
          <cell r="AU468">
            <v>1</v>
          </cell>
          <cell r="AV468">
            <v>0</v>
          </cell>
          <cell r="AW468">
            <v>0</v>
          </cell>
          <cell r="AX468">
            <v>8</v>
          </cell>
          <cell r="AY468">
            <v>1</v>
          </cell>
          <cell r="AZ468">
            <v>1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40</v>
          </cell>
          <cell r="BF468" t="str">
            <v>from_Sylvia Laurel's room</v>
          </cell>
          <cell r="BG468">
            <v>0</v>
          </cell>
          <cell r="BH468">
            <v>0</v>
          </cell>
          <cell r="BI468">
            <v>1</v>
          </cell>
        </row>
        <row r="469">
          <cell r="A469">
            <v>1461802</v>
          </cell>
          <cell r="B469" t="str">
            <v>cfg_item_name_1461802</v>
          </cell>
          <cell r="C469" t="str">
            <v>npc.6003</v>
          </cell>
        </row>
        <row r="469">
          <cell r="E469">
            <v>2</v>
          </cell>
          <cell r="F469">
            <v>0</v>
          </cell>
          <cell r="G469">
            <v>0</v>
          </cell>
        </row>
        <row r="469">
          <cell r="I469">
            <v>0</v>
          </cell>
        </row>
        <row r="469">
          <cell r="L469">
            <v>0</v>
          </cell>
          <cell r="M469">
            <v>0</v>
          </cell>
        </row>
        <row r="469">
          <cell r="O469" t="str">
            <v>npc_1056.xml</v>
          </cell>
          <cell r="P469">
            <v>0.8</v>
          </cell>
          <cell r="Q469">
            <v>1</v>
          </cell>
          <cell r="R469">
            <v>32</v>
          </cell>
          <cell r="S469">
            <v>3</v>
          </cell>
          <cell r="T469">
            <v>5</v>
          </cell>
          <cell r="U469">
            <v>406</v>
          </cell>
          <cell r="V469">
            <v>0</v>
          </cell>
          <cell r="W469">
            <v>1</v>
          </cell>
          <cell r="X469">
            <v>0</v>
          </cell>
          <cell r="Y469" t="str">
            <v>cfg_itemdes_npc_soul</v>
          </cell>
        </row>
        <row r="469">
          <cell r="AB469">
            <v>1</v>
          </cell>
          <cell r="AC469">
            <v>0</v>
          </cell>
          <cell r="AD469">
            <v>0</v>
          </cell>
          <cell r="AE469">
            <v>0</v>
          </cell>
          <cell r="AF469" t="str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1</v>
          </cell>
          <cell r="AS469">
            <v>0</v>
          </cell>
          <cell r="AT469">
            <v>0</v>
          </cell>
          <cell r="AU469">
            <v>1</v>
          </cell>
          <cell r="AV469">
            <v>0</v>
          </cell>
          <cell r="AW469">
            <v>0</v>
          </cell>
          <cell r="AX469">
            <v>8</v>
          </cell>
          <cell r="AY469">
            <v>1</v>
          </cell>
          <cell r="AZ469">
            <v>1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40</v>
          </cell>
          <cell r="BF469" t="str">
            <v>from_Solon Dandelion's room</v>
          </cell>
          <cell r="BG469">
            <v>0</v>
          </cell>
          <cell r="BH469">
            <v>0</v>
          </cell>
          <cell r="BI469">
            <v>1</v>
          </cell>
        </row>
        <row r="470">
          <cell r="A470">
            <v>1461900</v>
          </cell>
          <cell r="B470" t="str">
            <v>cfg_item_name_1461900</v>
          </cell>
          <cell r="C470" t="str">
            <v>npc.6120</v>
          </cell>
        </row>
        <row r="470">
          <cell r="E470">
            <v>4</v>
          </cell>
          <cell r="F470">
            <v>0</v>
          </cell>
          <cell r="G470">
            <v>0</v>
          </cell>
        </row>
        <row r="470">
          <cell r="I470">
            <v>0</v>
          </cell>
        </row>
        <row r="470">
          <cell r="L470">
            <v>0</v>
          </cell>
          <cell r="M470">
            <v>0</v>
          </cell>
        </row>
        <row r="470">
          <cell r="O470" t="str">
            <v>npc_1057.xml</v>
          </cell>
          <cell r="P470">
            <v>0.8</v>
          </cell>
          <cell r="Q470">
            <v>1</v>
          </cell>
          <cell r="R470">
            <v>32</v>
          </cell>
          <cell r="S470">
            <v>3</v>
          </cell>
          <cell r="T470">
            <v>5</v>
          </cell>
          <cell r="U470">
            <v>406</v>
          </cell>
          <cell r="V470">
            <v>0</v>
          </cell>
          <cell r="W470">
            <v>1</v>
          </cell>
          <cell r="X470">
            <v>0</v>
          </cell>
          <cell r="Y470" t="str">
            <v>cfg_itemdes_npc_soul</v>
          </cell>
        </row>
        <row r="470">
          <cell r="AB470">
            <v>1</v>
          </cell>
          <cell r="AC470">
            <v>0</v>
          </cell>
          <cell r="AD470">
            <v>0</v>
          </cell>
          <cell r="AE470">
            <v>0</v>
          </cell>
          <cell r="AF470" t="str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1</v>
          </cell>
          <cell r="AS470">
            <v>0</v>
          </cell>
          <cell r="AT470">
            <v>0</v>
          </cell>
          <cell r="AU470">
            <v>1</v>
          </cell>
          <cell r="AV470">
            <v>0</v>
          </cell>
          <cell r="AW470">
            <v>0</v>
          </cell>
          <cell r="AX470">
            <v>8</v>
          </cell>
          <cell r="AY470">
            <v>1</v>
          </cell>
          <cell r="AZ470">
            <v>1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40</v>
          </cell>
          <cell r="BF470" t="str">
            <v>from_Elizabeth Bloodeep's room</v>
          </cell>
          <cell r="BG470">
            <v>0</v>
          </cell>
          <cell r="BH470">
            <v>0</v>
          </cell>
          <cell r="BI470">
            <v>1</v>
          </cell>
        </row>
        <row r="471">
          <cell r="A471">
            <v>1461901</v>
          </cell>
          <cell r="B471" t="str">
            <v>cfg_item_name_1461901</v>
          </cell>
          <cell r="C471" t="str">
            <v>npc.6121</v>
          </cell>
        </row>
        <row r="471">
          <cell r="E471">
            <v>2</v>
          </cell>
          <cell r="F471">
            <v>0</v>
          </cell>
          <cell r="G471">
            <v>0</v>
          </cell>
        </row>
        <row r="471">
          <cell r="I471">
            <v>0</v>
          </cell>
        </row>
        <row r="471">
          <cell r="L471">
            <v>0</v>
          </cell>
          <cell r="M471">
            <v>0</v>
          </cell>
        </row>
        <row r="471">
          <cell r="O471" t="str">
            <v>npc_1014.xml</v>
          </cell>
          <cell r="P471">
            <v>0.8</v>
          </cell>
          <cell r="Q471">
            <v>1</v>
          </cell>
          <cell r="R471">
            <v>32</v>
          </cell>
          <cell r="S471">
            <v>3</v>
          </cell>
          <cell r="T471">
            <v>5</v>
          </cell>
          <cell r="U471">
            <v>406</v>
          </cell>
          <cell r="V471">
            <v>0</v>
          </cell>
          <cell r="W471">
            <v>1</v>
          </cell>
          <cell r="X471">
            <v>0</v>
          </cell>
          <cell r="Y471" t="str">
            <v>cfg_itemdes_npc_soul</v>
          </cell>
        </row>
        <row r="471">
          <cell r="AB471">
            <v>1</v>
          </cell>
          <cell r="AC471">
            <v>0</v>
          </cell>
          <cell r="AD471">
            <v>0</v>
          </cell>
          <cell r="AE471">
            <v>0</v>
          </cell>
          <cell r="AF471" t="str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1</v>
          </cell>
          <cell r="AS471">
            <v>0</v>
          </cell>
          <cell r="AT471">
            <v>0</v>
          </cell>
          <cell r="AU471">
            <v>1</v>
          </cell>
          <cell r="AV471">
            <v>0</v>
          </cell>
          <cell r="AW471">
            <v>0</v>
          </cell>
          <cell r="AX471">
            <v>8</v>
          </cell>
          <cell r="AY471">
            <v>1</v>
          </cell>
          <cell r="AZ471">
            <v>1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40</v>
          </cell>
          <cell r="BF471" t="str">
            <v>from_Roshia Flowerart's room</v>
          </cell>
          <cell r="BG471">
            <v>0</v>
          </cell>
          <cell r="BH471">
            <v>0</v>
          </cell>
          <cell r="BI471">
            <v>1</v>
          </cell>
        </row>
        <row r="472">
          <cell r="A472">
            <v>1461902</v>
          </cell>
          <cell r="B472" t="str">
            <v>cfg_item_name_1461902</v>
          </cell>
          <cell r="C472" t="str">
            <v>npc.6122</v>
          </cell>
        </row>
        <row r="472">
          <cell r="E472">
            <v>2</v>
          </cell>
          <cell r="F472">
            <v>0</v>
          </cell>
          <cell r="G472">
            <v>0</v>
          </cell>
        </row>
        <row r="472">
          <cell r="I472">
            <v>0</v>
          </cell>
        </row>
        <row r="472">
          <cell r="L472">
            <v>0</v>
          </cell>
          <cell r="M472">
            <v>0</v>
          </cell>
        </row>
        <row r="472">
          <cell r="O472" t="str">
            <v>npc_1027.xml</v>
          </cell>
          <cell r="P472">
            <v>0.8</v>
          </cell>
          <cell r="Q472">
            <v>1</v>
          </cell>
          <cell r="R472">
            <v>32</v>
          </cell>
          <cell r="S472">
            <v>3</v>
          </cell>
          <cell r="T472">
            <v>5</v>
          </cell>
          <cell r="U472">
            <v>406</v>
          </cell>
          <cell r="V472">
            <v>0</v>
          </cell>
          <cell r="W472">
            <v>1</v>
          </cell>
          <cell r="X472">
            <v>0</v>
          </cell>
          <cell r="Y472" t="str">
            <v>cfg_itemdes_npc_soul</v>
          </cell>
        </row>
        <row r="472">
          <cell r="AB472">
            <v>1</v>
          </cell>
          <cell r="AC472">
            <v>0</v>
          </cell>
          <cell r="AD472">
            <v>0</v>
          </cell>
          <cell r="AE472">
            <v>0</v>
          </cell>
          <cell r="AF472" t="str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1</v>
          </cell>
          <cell r="AS472">
            <v>0</v>
          </cell>
          <cell r="AT472">
            <v>0</v>
          </cell>
          <cell r="AU472">
            <v>1</v>
          </cell>
          <cell r="AV472">
            <v>0</v>
          </cell>
          <cell r="AW472">
            <v>0</v>
          </cell>
          <cell r="AX472">
            <v>8</v>
          </cell>
          <cell r="AY472">
            <v>1</v>
          </cell>
          <cell r="AZ472">
            <v>1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40</v>
          </cell>
          <cell r="BF472" t="str">
            <v>from_Eroan Starwind's room</v>
          </cell>
          <cell r="BG472">
            <v>0</v>
          </cell>
          <cell r="BH472">
            <v>0</v>
          </cell>
          <cell r="BI472">
            <v>1</v>
          </cell>
        </row>
        <row r="473">
          <cell r="A473">
            <v>1462000</v>
          </cell>
          <cell r="B473" t="str">
            <v>cfg_item_name_1462000</v>
          </cell>
          <cell r="C473" t="str">
            <v>npc.6220</v>
          </cell>
        </row>
        <row r="473">
          <cell r="E473">
            <v>2</v>
          </cell>
          <cell r="F473">
            <v>0</v>
          </cell>
          <cell r="G473">
            <v>0</v>
          </cell>
        </row>
        <row r="473">
          <cell r="I473">
            <v>0</v>
          </cell>
        </row>
        <row r="473">
          <cell r="L473">
            <v>0</v>
          </cell>
          <cell r="M473">
            <v>0</v>
          </cell>
        </row>
        <row r="473">
          <cell r="O473" t="str">
            <v>npc_1022.xml</v>
          </cell>
          <cell r="P473">
            <v>0.8</v>
          </cell>
          <cell r="Q473">
            <v>1</v>
          </cell>
          <cell r="R473">
            <v>32</v>
          </cell>
          <cell r="S473">
            <v>3</v>
          </cell>
          <cell r="T473">
            <v>5</v>
          </cell>
          <cell r="U473">
            <v>406</v>
          </cell>
          <cell r="V473">
            <v>0</v>
          </cell>
          <cell r="W473">
            <v>1</v>
          </cell>
          <cell r="X473">
            <v>0</v>
          </cell>
          <cell r="Y473" t="str">
            <v>cfg_itemdes_npc_soul</v>
          </cell>
        </row>
        <row r="473">
          <cell r="AB473">
            <v>1</v>
          </cell>
          <cell r="AC473">
            <v>0</v>
          </cell>
          <cell r="AD473">
            <v>0</v>
          </cell>
          <cell r="AE473">
            <v>0</v>
          </cell>
          <cell r="AF473" t="str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1</v>
          </cell>
          <cell r="AS473">
            <v>0</v>
          </cell>
          <cell r="AT473">
            <v>0</v>
          </cell>
          <cell r="AU473">
            <v>1</v>
          </cell>
          <cell r="AV473">
            <v>0</v>
          </cell>
          <cell r="AW473">
            <v>0</v>
          </cell>
          <cell r="AX473">
            <v>8</v>
          </cell>
          <cell r="AY473">
            <v>1</v>
          </cell>
          <cell r="AZ473">
            <v>1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40</v>
          </cell>
          <cell r="BF473" t="str">
            <v>from_Meldain_Oakhide's room</v>
          </cell>
          <cell r="BG473">
            <v>0</v>
          </cell>
          <cell r="BH473">
            <v>0</v>
          </cell>
          <cell r="BI473">
            <v>1</v>
          </cell>
        </row>
        <row r="474">
          <cell r="A474">
            <v>1462001</v>
          </cell>
          <cell r="B474" t="str">
            <v>cfg_item_name_1462001</v>
          </cell>
          <cell r="C474" t="str">
            <v>npc.6221</v>
          </cell>
        </row>
        <row r="474">
          <cell r="E474">
            <v>2</v>
          </cell>
          <cell r="F474">
            <v>0</v>
          </cell>
          <cell r="G474">
            <v>0</v>
          </cell>
        </row>
        <row r="474">
          <cell r="I474">
            <v>0</v>
          </cell>
        </row>
        <row r="474">
          <cell r="L474">
            <v>0</v>
          </cell>
          <cell r="M474">
            <v>0</v>
          </cell>
        </row>
        <row r="474">
          <cell r="O474" t="str">
            <v>npc_1023.xml</v>
          </cell>
          <cell r="P474">
            <v>0.8</v>
          </cell>
          <cell r="Q474">
            <v>1</v>
          </cell>
          <cell r="R474">
            <v>32</v>
          </cell>
          <cell r="S474">
            <v>3</v>
          </cell>
          <cell r="T474">
            <v>5</v>
          </cell>
          <cell r="U474">
            <v>406</v>
          </cell>
          <cell r="V474">
            <v>0</v>
          </cell>
          <cell r="W474">
            <v>1</v>
          </cell>
          <cell r="X474">
            <v>0</v>
          </cell>
          <cell r="Y474" t="str">
            <v>cfg_itemdes_npc_soul</v>
          </cell>
        </row>
        <row r="474">
          <cell r="AB474">
            <v>1</v>
          </cell>
          <cell r="AC474">
            <v>0</v>
          </cell>
          <cell r="AD474">
            <v>0</v>
          </cell>
          <cell r="AE474">
            <v>0</v>
          </cell>
          <cell r="AF474" t="str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1</v>
          </cell>
          <cell r="AS474">
            <v>0</v>
          </cell>
          <cell r="AT474">
            <v>0</v>
          </cell>
          <cell r="AU474">
            <v>1</v>
          </cell>
          <cell r="AV474">
            <v>0</v>
          </cell>
          <cell r="AW474">
            <v>0</v>
          </cell>
          <cell r="AX474">
            <v>8</v>
          </cell>
          <cell r="AY474">
            <v>1</v>
          </cell>
          <cell r="AZ474">
            <v>1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40</v>
          </cell>
          <cell r="BF474" t="str">
            <v>from_Thokgrad_Ingotheart's room</v>
          </cell>
          <cell r="BG474">
            <v>0</v>
          </cell>
          <cell r="BH474">
            <v>0</v>
          </cell>
          <cell r="BI474">
            <v>1</v>
          </cell>
        </row>
        <row r="475">
          <cell r="A475">
            <v>1462002</v>
          </cell>
          <cell r="B475" t="str">
            <v>cfg_item_name_1462002</v>
          </cell>
          <cell r="C475" t="str">
            <v>npc.6222</v>
          </cell>
        </row>
        <row r="475">
          <cell r="E475">
            <v>3</v>
          </cell>
          <cell r="F475">
            <v>0</v>
          </cell>
          <cell r="G475">
            <v>0</v>
          </cell>
        </row>
        <row r="475">
          <cell r="I475">
            <v>0</v>
          </cell>
        </row>
        <row r="475">
          <cell r="L475">
            <v>0</v>
          </cell>
          <cell r="M475">
            <v>0</v>
          </cell>
        </row>
        <row r="475">
          <cell r="O475" t="str">
            <v>npc_1068.xml</v>
          </cell>
          <cell r="P475">
            <v>0.8</v>
          </cell>
          <cell r="Q475">
            <v>1</v>
          </cell>
          <cell r="R475">
            <v>32</v>
          </cell>
          <cell r="S475">
            <v>3</v>
          </cell>
          <cell r="T475">
            <v>5</v>
          </cell>
          <cell r="U475">
            <v>406</v>
          </cell>
          <cell r="V475">
            <v>0</v>
          </cell>
          <cell r="W475">
            <v>1</v>
          </cell>
          <cell r="X475">
            <v>0</v>
          </cell>
          <cell r="Y475" t="str">
            <v>cfg_itemdes_npc_soul</v>
          </cell>
        </row>
        <row r="475">
          <cell r="AB475">
            <v>1</v>
          </cell>
          <cell r="AC475">
            <v>0</v>
          </cell>
          <cell r="AD475">
            <v>0</v>
          </cell>
          <cell r="AE475">
            <v>0</v>
          </cell>
          <cell r="AF475" t="str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1</v>
          </cell>
          <cell r="AS475">
            <v>0</v>
          </cell>
          <cell r="AT475">
            <v>0</v>
          </cell>
          <cell r="AU475">
            <v>1</v>
          </cell>
          <cell r="AV475">
            <v>0</v>
          </cell>
          <cell r="AW475">
            <v>0</v>
          </cell>
          <cell r="AX475">
            <v>8</v>
          </cell>
          <cell r="AY475">
            <v>1</v>
          </cell>
          <cell r="AZ475">
            <v>1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40</v>
          </cell>
          <cell r="BF475" t="str">
            <v>from_stronghold_snow_penguin_soulwarriors room</v>
          </cell>
          <cell r="BG475">
            <v>0</v>
          </cell>
          <cell r="BH475">
            <v>0</v>
          </cell>
          <cell r="BI475">
            <v>1</v>
          </cell>
        </row>
        <row r="476">
          <cell r="A476">
            <v>1462100</v>
          </cell>
          <cell r="B476" t="str">
            <v>cfg_item_name_1462100</v>
          </cell>
          <cell r="C476" t="str">
            <v>npc.6080</v>
          </cell>
        </row>
        <row r="476">
          <cell r="E476">
            <v>2</v>
          </cell>
          <cell r="F476">
            <v>0</v>
          </cell>
          <cell r="G476">
            <v>0</v>
          </cell>
        </row>
        <row r="476">
          <cell r="I476">
            <v>0</v>
          </cell>
        </row>
        <row r="476">
          <cell r="L476">
            <v>0</v>
          </cell>
          <cell r="M476">
            <v>0</v>
          </cell>
        </row>
        <row r="476">
          <cell r="O476" t="str">
            <v>npc_1069.xml</v>
          </cell>
          <cell r="P476">
            <v>0.8</v>
          </cell>
          <cell r="Q476">
            <v>1</v>
          </cell>
          <cell r="R476">
            <v>32</v>
          </cell>
          <cell r="S476">
            <v>3</v>
          </cell>
          <cell r="T476">
            <v>5</v>
          </cell>
          <cell r="U476">
            <v>406</v>
          </cell>
          <cell r="V476">
            <v>0</v>
          </cell>
          <cell r="W476">
            <v>1</v>
          </cell>
          <cell r="X476">
            <v>0</v>
          </cell>
          <cell r="Y476" t="str">
            <v>cfg_itemdes_npc_soul</v>
          </cell>
        </row>
        <row r="476">
          <cell r="AB476">
            <v>1</v>
          </cell>
          <cell r="AC476">
            <v>0</v>
          </cell>
          <cell r="AD476">
            <v>0</v>
          </cell>
          <cell r="AE476">
            <v>0</v>
          </cell>
          <cell r="AF476" t="str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1</v>
          </cell>
          <cell r="AS476">
            <v>0</v>
          </cell>
          <cell r="AT476">
            <v>0</v>
          </cell>
          <cell r="AU476">
            <v>1</v>
          </cell>
          <cell r="AV476">
            <v>0</v>
          </cell>
          <cell r="AW476">
            <v>0</v>
          </cell>
          <cell r="AX476">
            <v>8</v>
          </cell>
          <cell r="AY476">
            <v>1</v>
          </cell>
          <cell r="AZ476">
            <v>1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40</v>
          </cell>
          <cell r="BF476" t="str">
            <v>from_lynxia_puffies room</v>
          </cell>
          <cell r="BG476">
            <v>0</v>
          </cell>
          <cell r="BH476">
            <v>0</v>
          </cell>
          <cell r="BI476">
            <v>1</v>
          </cell>
        </row>
        <row r="477">
          <cell r="A477">
            <v>1462101</v>
          </cell>
          <cell r="B477" t="str">
            <v>cfg_item_name_1462101</v>
          </cell>
          <cell r="C477" t="str">
            <v>npc.6081</v>
          </cell>
        </row>
        <row r="477">
          <cell r="E477">
            <v>2</v>
          </cell>
          <cell r="F477">
            <v>0</v>
          </cell>
          <cell r="G477">
            <v>0</v>
          </cell>
        </row>
        <row r="477">
          <cell r="I477">
            <v>0</v>
          </cell>
        </row>
        <row r="477">
          <cell r="L477">
            <v>0</v>
          </cell>
          <cell r="M477">
            <v>0</v>
          </cell>
        </row>
        <row r="477">
          <cell r="O477" t="str">
            <v>npc_1004.xml</v>
          </cell>
          <cell r="P477">
            <v>0.8</v>
          </cell>
          <cell r="Q477">
            <v>1</v>
          </cell>
          <cell r="R477">
            <v>32</v>
          </cell>
          <cell r="S477">
            <v>3</v>
          </cell>
          <cell r="T477">
            <v>5</v>
          </cell>
          <cell r="U477">
            <v>406</v>
          </cell>
          <cell r="V477">
            <v>0</v>
          </cell>
          <cell r="W477">
            <v>1</v>
          </cell>
          <cell r="X477">
            <v>0</v>
          </cell>
          <cell r="Y477" t="str">
            <v>cfg_itemdes_npc_soul</v>
          </cell>
        </row>
        <row r="477">
          <cell r="AB477">
            <v>1</v>
          </cell>
          <cell r="AC477">
            <v>0</v>
          </cell>
          <cell r="AD477">
            <v>0</v>
          </cell>
          <cell r="AE477">
            <v>0</v>
          </cell>
          <cell r="AF477" t="str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1</v>
          </cell>
          <cell r="AS477">
            <v>0</v>
          </cell>
          <cell r="AT477">
            <v>0</v>
          </cell>
          <cell r="AU477">
            <v>1</v>
          </cell>
          <cell r="AV477">
            <v>0</v>
          </cell>
          <cell r="AW477">
            <v>0</v>
          </cell>
          <cell r="AX477">
            <v>8</v>
          </cell>
          <cell r="AY477">
            <v>1</v>
          </cell>
          <cell r="AZ477">
            <v>1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40</v>
          </cell>
          <cell r="BF477" t="str">
            <v>from_Edjo's room</v>
          </cell>
          <cell r="BG477">
            <v>0</v>
          </cell>
          <cell r="BH477">
            <v>0</v>
          </cell>
          <cell r="BI477">
            <v>1</v>
          </cell>
        </row>
        <row r="478">
          <cell r="A478">
            <v>1462102</v>
          </cell>
          <cell r="B478" t="str">
            <v>cfg_item_name_1462102</v>
          </cell>
          <cell r="C478" t="str">
            <v>npc.6082</v>
          </cell>
        </row>
        <row r="478">
          <cell r="E478">
            <v>2</v>
          </cell>
          <cell r="F478">
            <v>0</v>
          </cell>
          <cell r="G478">
            <v>0</v>
          </cell>
        </row>
        <row r="478">
          <cell r="I478">
            <v>0</v>
          </cell>
        </row>
        <row r="478">
          <cell r="L478">
            <v>0</v>
          </cell>
          <cell r="M478">
            <v>0</v>
          </cell>
        </row>
        <row r="478">
          <cell r="O478" t="str">
            <v>npc_1060.xml</v>
          </cell>
          <cell r="P478">
            <v>0.8</v>
          </cell>
          <cell r="Q478">
            <v>1</v>
          </cell>
          <cell r="R478">
            <v>32</v>
          </cell>
          <cell r="S478">
            <v>3</v>
          </cell>
          <cell r="T478">
            <v>5</v>
          </cell>
          <cell r="U478">
            <v>406</v>
          </cell>
          <cell r="V478">
            <v>0</v>
          </cell>
          <cell r="W478">
            <v>1</v>
          </cell>
          <cell r="X478">
            <v>0</v>
          </cell>
          <cell r="Y478" t="str">
            <v>cfg_itemdes_npc_soul</v>
          </cell>
        </row>
        <row r="478">
          <cell r="AB478">
            <v>1</v>
          </cell>
          <cell r="AC478">
            <v>0</v>
          </cell>
          <cell r="AD478">
            <v>0</v>
          </cell>
          <cell r="AE478">
            <v>0</v>
          </cell>
          <cell r="AF478" t="str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1</v>
          </cell>
          <cell r="AS478">
            <v>0</v>
          </cell>
          <cell r="AT478">
            <v>0</v>
          </cell>
          <cell r="AU478">
            <v>1</v>
          </cell>
          <cell r="AV478">
            <v>0</v>
          </cell>
          <cell r="AW478">
            <v>0</v>
          </cell>
          <cell r="AX478">
            <v>8</v>
          </cell>
          <cell r="AY478">
            <v>1</v>
          </cell>
          <cell r="AZ478">
            <v>1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40</v>
          </cell>
          <cell r="BF478" t="str">
            <v>from_King_Kon_wolf's room</v>
          </cell>
          <cell r="BG478">
            <v>0</v>
          </cell>
          <cell r="BH478">
            <v>0</v>
          </cell>
          <cell r="BI478">
            <v>1</v>
          </cell>
        </row>
        <row r="479">
          <cell r="A479">
            <v>1462200</v>
          </cell>
          <cell r="B479" t="str">
            <v>cfg_item_name_1462200</v>
          </cell>
          <cell r="C479" t="str">
            <v>npc.6030</v>
          </cell>
        </row>
        <row r="479">
          <cell r="E479">
            <v>2</v>
          </cell>
          <cell r="F479">
            <v>0</v>
          </cell>
          <cell r="G479">
            <v>0</v>
          </cell>
        </row>
        <row r="479">
          <cell r="I479">
            <v>0</v>
          </cell>
        </row>
        <row r="479">
          <cell r="L479">
            <v>0</v>
          </cell>
          <cell r="M479">
            <v>0</v>
          </cell>
        </row>
        <row r="479">
          <cell r="O479" t="str">
            <v>npc_1029.xml</v>
          </cell>
          <cell r="P479">
            <v>0.8</v>
          </cell>
          <cell r="Q479">
            <v>1</v>
          </cell>
          <cell r="R479">
            <v>32</v>
          </cell>
          <cell r="S479">
            <v>3</v>
          </cell>
          <cell r="T479">
            <v>5</v>
          </cell>
          <cell r="U479">
            <v>406</v>
          </cell>
          <cell r="V479">
            <v>0</v>
          </cell>
          <cell r="W479">
            <v>1</v>
          </cell>
          <cell r="X479">
            <v>0</v>
          </cell>
          <cell r="Y479" t="str">
            <v>cfg_itemdes_npc_soul</v>
          </cell>
        </row>
        <row r="479">
          <cell r="AB479">
            <v>1</v>
          </cell>
          <cell r="AC479">
            <v>0</v>
          </cell>
          <cell r="AD479">
            <v>0</v>
          </cell>
          <cell r="AE479">
            <v>0</v>
          </cell>
          <cell r="AF479" t="str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1</v>
          </cell>
          <cell r="AS479">
            <v>0</v>
          </cell>
          <cell r="AT479">
            <v>0</v>
          </cell>
          <cell r="AU479">
            <v>1</v>
          </cell>
          <cell r="AV479">
            <v>0</v>
          </cell>
          <cell r="AW479">
            <v>0</v>
          </cell>
          <cell r="AX479">
            <v>8</v>
          </cell>
          <cell r="AY479">
            <v>1</v>
          </cell>
          <cell r="AZ479">
            <v>1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40</v>
          </cell>
          <cell r="BF479" t="str">
            <v>from_Shawn's room</v>
          </cell>
          <cell r="BG479">
            <v>0</v>
          </cell>
          <cell r="BH479">
            <v>0</v>
          </cell>
          <cell r="BI479">
            <v>1</v>
          </cell>
        </row>
        <row r="480">
          <cell r="A480">
            <v>1462201</v>
          </cell>
          <cell r="B480" t="str">
            <v>cfg_item_name_1462201</v>
          </cell>
          <cell r="C480" t="str">
            <v>npc.6031</v>
          </cell>
        </row>
        <row r="480">
          <cell r="E480">
            <v>2</v>
          </cell>
          <cell r="F480">
            <v>0</v>
          </cell>
          <cell r="G480">
            <v>0</v>
          </cell>
        </row>
        <row r="480">
          <cell r="I480">
            <v>0</v>
          </cell>
        </row>
        <row r="480">
          <cell r="L480">
            <v>0</v>
          </cell>
          <cell r="M480">
            <v>0</v>
          </cell>
        </row>
        <row r="480">
          <cell r="O480" t="str">
            <v>npc_1024.xml</v>
          </cell>
          <cell r="P480">
            <v>0.8</v>
          </cell>
          <cell r="Q480">
            <v>1</v>
          </cell>
          <cell r="R480">
            <v>32</v>
          </cell>
          <cell r="S480">
            <v>3</v>
          </cell>
          <cell r="T480">
            <v>5</v>
          </cell>
          <cell r="U480">
            <v>406</v>
          </cell>
          <cell r="V480">
            <v>0</v>
          </cell>
          <cell r="W480">
            <v>1</v>
          </cell>
          <cell r="X480">
            <v>0</v>
          </cell>
          <cell r="Y480" t="str">
            <v>cfg_itemdes_npc_soul</v>
          </cell>
        </row>
        <row r="480">
          <cell r="AB480">
            <v>1</v>
          </cell>
          <cell r="AC480">
            <v>0</v>
          </cell>
          <cell r="AD480">
            <v>0</v>
          </cell>
          <cell r="AE480">
            <v>0</v>
          </cell>
          <cell r="AF480" t="str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1</v>
          </cell>
          <cell r="AS480">
            <v>0</v>
          </cell>
          <cell r="AT480">
            <v>0</v>
          </cell>
          <cell r="AU480">
            <v>1</v>
          </cell>
          <cell r="AV480">
            <v>0</v>
          </cell>
          <cell r="AW480">
            <v>0</v>
          </cell>
          <cell r="AX480">
            <v>8</v>
          </cell>
          <cell r="AY480">
            <v>1</v>
          </cell>
          <cell r="AZ480">
            <v>1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40</v>
          </cell>
          <cell r="BF480" t="str">
            <v>from_Sheran's room</v>
          </cell>
          <cell r="BG480">
            <v>0</v>
          </cell>
          <cell r="BH480">
            <v>0</v>
          </cell>
          <cell r="BI480">
            <v>1</v>
          </cell>
        </row>
        <row r="481">
          <cell r="A481">
            <v>1462202</v>
          </cell>
          <cell r="B481" t="str">
            <v>cfg_item_name_1462202</v>
          </cell>
          <cell r="C481" t="str">
            <v>npc.6032</v>
          </cell>
        </row>
        <row r="481">
          <cell r="E481">
            <v>2</v>
          </cell>
          <cell r="F481">
            <v>0</v>
          </cell>
          <cell r="G481">
            <v>0</v>
          </cell>
        </row>
        <row r="481">
          <cell r="I481">
            <v>0</v>
          </cell>
        </row>
        <row r="481">
          <cell r="L481">
            <v>0</v>
          </cell>
          <cell r="M481">
            <v>0</v>
          </cell>
        </row>
        <row r="481">
          <cell r="O481" t="str">
            <v>npc_1010.xml</v>
          </cell>
          <cell r="P481">
            <v>0.8</v>
          </cell>
          <cell r="Q481">
            <v>1</v>
          </cell>
          <cell r="R481">
            <v>32</v>
          </cell>
          <cell r="S481">
            <v>3</v>
          </cell>
          <cell r="T481">
            <v>5</v>
          </cell>
          <cell r="U481">
            <v>406</v>
          </cell>
          <cell r="V481">
            <v>0</v>
          </cell>
          <cell r="W481">
            <v>1</v>
          </cell>
          <cell r="X481">
            <v>0</v>
          </cell>
          <cell r="Y481" t="str">
            <v>cfg_itemdes_npc_soul</v>
          </cell>
        </row>
        <row r="481">
          <cell r="AB481">
            <v>1</v>
          </cell>
          <cell r="AC481">
            <v>0</v>
          </cell>
          <cell r="AD481">
            <v>0</v>
          </cell>
          <cell r="AE481">
            <v>0</v>
          </cell>
          <cell r="AF481" t="str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1</v>
          </cell>
          <cell r="AS481">
            <v>0</v>
          </cell>
          <cell r="AT481">
            <v>0</v>
          </cell>
          <cell r="AU481">
            <v>1</v>
          </cell>
          <cell r="AV481">
            <v>0</v>
          </cell>
          <cell r="AW481">
            <v>0</v>
          </cell>
          <cell r="AX481">
            <v>8</v>
          </cell>
          <cell r="AY481">
            <v>1</v>
          </cell>
          <cell r="AZ481">
            <v>1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40</v>
          </cell>
          <cell r="BF481" t="str">
            <v>from_Druid's room</v>
          </cell>
          <cell r="BG481">
            <v>0</v>
          </cell>
          <cell r="BH481">
            <v>0</v>
          </cell>
          <cell r="BI481">
            <v>1</v>
          </cell>
        </row>
        <row r="482">
          <cell r="A482">
            <v>1462300</v>
          </cell>
          <cell r="B482" t="str">
            <v>cfg_item_name_1462300</v>
          </cell>
          <cell r="C482" t="str">
            <v>npc.6040</v>
          </cell>
        </row>
        <row r="482">
          <cell r="E482">
            <v>2</v>
          </cell>
          <cell r="F482">
            <v>0</v>
          </cell>
          <cell r="G482">
            <v>0</v>
          </cell>
        </row>
        <row r="482">
          <cell r="I482">
            <v>0</v>
          </cell>
        </row>
        <row r="482">
          <cell r="L482">
            <v>0</v>
          </cell>
          <cell r="M482">
            <v>0</v>
          </cell>
        </row>
        <row r="482">
          <cell r="O482" t="str">
            <v>npc_1029.xml</v>
          </cell>
          <cell r="P482">
            <v>0.8</v>
          </cell>
          <cell r="Q482">
            <v>1</v>
          </cell>
          <cell r="R482">
            <v>32</v>
          </cell>
          <cell r="S482">
            <v>3</v>
          </cell>
          <cell r="T482">
            <v>5</v>
          </cell>
          <cell r="U482">
            <v>406</v>
          </cell>
          <cell r="V482">
            <v>0</v>
          </cell>
          <cell r="W482">
            <v>1</v>
          </cell>
          <cell r="X482">
            <v>0</v>
          </cell>
          <cell r="Y482" t="str">
            <v>cfg_itemdes_npc_soul</v>
          </cell>
        </row>
        <row r="482">
          <cell r="AB482">
            <v>1</v>
          </cell>
          <cell r="AC482">
            <v>0</v>
          </cell>
          <cell r="AD482">
            <v>0</v>
          </cell>
          <cell r="AE482">
            <v>0</v>
          </cell>
          <cell r="AF482" t="str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1</v>
          </cell>
          <cell r="AS482">
            <v>0</v>
          </cell>
          <cell r="AT482">
            <v>0</v>
          </cell>
          <cell r="AU482">
            <v>1</v>
          </cell>
          <cell r="AV482">
            <v>0</v>
          </cell>
          <cell r="AW482">
            <v>0</v>
          </cell>
          <cell r="AX482">
            <v>8</v>
          </cell>
          <cell r="AY482">
            <v>1</v>
          </cell>
          <cell r="AZ482">
            <v>1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40</v>
          </cell>
          <cell r="BF482" t="str">
            <v>from_Shawn's room</v>
          </cell>
          <cell r="BG482">
            <v>0</v>
          </cell>
          <cell r="BH482">
            <v>0</v>
          </cell>
          <cell r="BI482">
            <v>1</v>
          </cell>
        </row>
        <row r="483">
          <cell r="A483">
            <v>1462301</v>
          </cell>
          <cell r="B483" t="str">
            <v>cfg_item_name_1462301</v>
          </cell>
          <cell r="C483" t="str">
            <v>npc.6041</v>
          </cell>
        </row>
        <row r="483">
          <cell r="E483">
            <v>2</v>
          </cell>
          <cell r="F483">
            <v>0</v>
          </cell>
          <cell r="G483">
            <v>0</v>
          </cell>
        </row>
        <row r="483">
          <cell r="I483">
            <v>0</v>
          </cell>
        </row>
        <row r="483">
          <cell r="L483">
            <v>0</v>
          </cell>
          <cell r="M483">
            <v>0</v>
          </cell>
        </row>
        <row r="483">
          <cell r="O483" t="str">
            <v>npc_1024.xml</v>
          </cell>
          <cell r="P483">
            <v>0.8</v>
          </cell>
          <cell r="Q483">
            <v>1</v>
          </cell>
          <cell r="R483">
            <v>32</v>
          </cell>
          <cell r="S483">
            <v>3</v>
          </cell>
          <cell r="T483">
            <v>5</v>
          </cell>
          <cell r="U483">
            <v>406</v>
          </cell>
          <cell r="V483">
            <v>0</v>
          </cell>
          <cell r="W483">
            <v>1</v>
          </cell>
          <cell r="X483">
            <v>0</v>
          </cell>
          <cell r="Y483" t="str">
            <v>cfg_itemdes_npc_soul</v>
          </cell>
        </row>
        <row r="483">
          <cell r="AB483">
            <v>1</v>
          </cell>
          <cell r="AC483">
            <v>0</v>
          </cell>
          <cell r="AD483">
            <v>0</v>
          </cell>
          <cell r="AE483">
            <v>0</v>
          </cell>
          <cell r="AF483" t="str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1</v>
          </cell>
          <cell r="AS483">
            <v>0</v>
          </cell>
          <cell r="AT483">
            <v>0</v>
          </cell>
          <cell r="AU483">
            <v>1</v>
          </cell>
          <cell r="AV483">
            <v>0</v>
          </cell>
          <cell r="AW483">
            <v>0</v>
          </cell>
          <cell r="AX483">
            <v>8</v>
          </cell>
          <cell r="AY483">
            <v>1</v>
          </cell>
          <cell r="AZ483">
            <v>1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40</v>
          </cell>
          <cell r="BF483" t="str">
            <v>from_Sheran's room</v>
          </cell>
          <cell r="BG483">
            <v>0</v>
          </cell>
          <cell r="BH483">
            <v>0</v>
          </cell>
          <cell r="BI483">
            <v>1</v>
          </cell>
        </row>
        <row r="484">
          <cell r="A484">
            <v>1462302</v>
          </cell>
          <cell r="B484" t="str">
            <v>cfg_item_name_1462302</v>
          </cell>
          <cell r="C484" t="str">
            <v>npc.6042</v>
          </cell>
        </row>
        <row r="484">
          <cell r="E484">
            <v>2</v>
          </cell>
          <cell r="F484">
            <v>0</v>
          </cell>
          <cell r="G484">
            <v>0</v>
          </cell>
        </row>
        <row r="484">
          <cell r="I484">
            <v>0</v>
          </cell>
        </row>
        <row r="484">
          <cell r="L484">
            <v>0</v>
          </cell>
          <cell r="M484">
            <v>0</v>
          </cell>
        </row>
        <row r="484">
          <cell r="O484" t="str">
            <v>npc_1010.xml</v>
          </cell>
          <cell r="P484">
            <v>0.8</v>
          </cell>
          <cell r="Q484">
            <v>1</v>
          </cell>
          <cell r="R484">
            <v>32</v>
          </cell>
          <cell r="S484">
            <v>3</v>
          </cell>
          <cell r="T484">
            <v>5</v>
          </cell>
          <cell r="U484">
            <v>406</v>
          </cell>
          <cell r="V484">
            <v>0</v>
          </cell>
          <cell r="W484">
            <v>1</v>
          </cell>
          <cell r="X484">
            <v>0</v>
          </cell>
          <cell r="Y484" t="str">
            <v>cfg_itemdes_npc_soul</v>
          </cell>
        </row>
        <row r="484">
          <cell r="AB484">
            <v>1</v>
          </cell>
          <cell r="AC484">
            <v>0</v>
          </cell>
          <cell r="AD484">
            <v>0</v>
          </cell>
          <cell r="AE484">
            <v>0</v>
          </cell>
          <cell r="AF484" t="str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1</v>
          </cell>
          <cell r="AS484">
            <v>0</v>
          </cell>
          <cell r="AT484">
            <v>0</v>
          </cell>
          <cell r="AU484">
            <v>1</v>
          </cell>
          <cell r="AV484">
            <v>0</v>
          </cell>
          <cell r="AW484">
            <v>0</v>
          </cell>
          <cell r="AX484">
            <v>8</v>
          </cell>
          <cell r="AY484">
            <v>1</v>
          </cell>
          <cell r="AZ484">
            <v>1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40</v>
          </cell>
          <cell r="BF484" t="str">
            <v>from_Druid's room</v>
          </cell>
          <cell r="BG484">
            <v>0</v>
          </cell>
          <cell r="BH484">
            <v>0</v>
          </cell>
          <cell r="BI484">
            <v>1</v>
          </cell>
        </row>
        <row r="485">
          <cell r="A485">
            <v>1471001</v>
          </cell>
          <cell r="B485" t="str">
            <v>cfg_item_name_1471001</v>
          </cell>
          <cell r="C485" t="str">
            <v>Warrior.warrior_3001_14</v>
          </cell>
        </row>
        <row r="485">
          <cell r="E485">
            <v>3</v>
          </cell>
          <cell r="F485">
            <v>0</v>
          </cell>
          <cell r="G485">
            <v>0</v>
          </cell>
        </row>
        <row r="485">
          <cell r="I485">
            <v>0</v>
          </cell>
        </row>
        <row r="485">
          <cell r="L485">
            <v>0</v>
          </cell>
          <cell r="M485">
            <v>0</v>
          </cell>
        </row>
        <row r="485">
          <cell r="O485" t="str">
            <v>npc_1068.xml</v>
          </cell>
          <cell r="P485">
            <v>0.8</v>
          </cell>
          <cell r="Q485">
            <v>1</v>
          </cell>
          <cell r="R485">
            <v>32</v>
          </cell>
          <cell r="S485">
            <v>3</v>
          </cell>
          <cell r="T485">
            <v>5</v>
          </cell>
          <cell r="U485">
            <v>406</v>
          </cell>
          <cell r="V485">
            <v>0</v>
          </cell>
          <cell r="W485">
            <v>1</v>
          </cell>
          <cell r="X485">
            <v>0</v>
          </cell>
          <cell r="Y485" t="str">
            <v>cfg_itemdes_npc_soul</v>
          </cell>
        </row>
        <row r="485">
          <cell r="AB485">
            <v>1</v>
          </cell>
          <cell r="AC485">
            <v>0</v>
          </cell>
          <cell r="AD485">
            <v>0</v>
          </cell>
          <cell r="AE485">
            <v>0</v>
          </cell>
          <cell r="AF485" t="str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1</v>
          </cell>
          <cell r="AS485">
            <v>0</v>
          </cell>
          <cell r="AT485">
            <v>0</v>
          </cell>
          <cell r="AU485">
            <v>1</v>
          </cell>
          <cell r="AV485">
            <v>0</v>
          </cell>
          <cell r="AW485">
            <v>0</v>
          </cell>
          <cell r="AX485">
            <v>8</v>
          </cell>
          <cell r="AY485">
            <v>1</v>
          </cell>
          <cell r="AZ485">
            <v>1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40</v>
          </cell>
          <cell r="BF485" t="str">
            <v>from_stronghold_snow_penguin_soulwarriors room</v>
          </cell>
          <cell r="BG485">
            <v>0</v>
          </cell>
          <cell r="BH485">
            <v>0</v>
          </cell>
          <cell r="BI485">
            <v>1</v>
          </cell>
        </row>
        <row r="486">
          <cell r="A486">
            <v>1471101</v>
          </cell>
          <cell r="B486" t="str">
            <v>cfg_item_name_1471101</v>
          </cell>
          <cell r="C486" t="str">
            <v>Warrior.warrior_3001_15</v>
          </cell>
        </row>
        <row r="486">
          <cell r="E486">
            <v>2</v>
          </cell>
          <cell r="F486">
            <v>0</v>
          </cell>
          <cell r="G486">
            <v>0</v>
          </cell>
        </row>
        <row r="486">
          <cell r="I486">
            <v>0</v>
          </cell>
        </row>
        <row r="486">
          <cell r="L486">
            <v>0</v>
          </cell>
          <cell r="M486">
            <v>0</v>
          </cell>
        </row>
        <row r="486">
          <cell r="O486" t="str">
            <v>npc_1069.xml</v>
          </cell>
          <cell r="P486">
            <v>0.8</v>
          </cell>
          <cell r="Q486">
            <v>1</v>
          </cell>
          <cell r="R486">
            <v>32</v>
          </cell>
          <cell r="S486">
            <v>3</v>
          </cell>
          <cell r="T486">
            <v>5</v>
          </cell>
          <cell r="U486">
            <v>406</v>
          </cell>
          <cell r="V486">
            <v>0</v>
          </cell>
          <cell r="W486">
            <v>1</v>
          </cell>
          <cell r="X486">
            <v>0</v>
          </cell>
          <cell r="Y486" t="str">
            <v>cfg_itemdes_npc_soul</v>
          </cell>
        </row>
        <row r="486">
          <cell r="AB486">
            <v>1</v>
          </cell>
          <cell r="AC486">
            <v>0</v>
          </cell>
          <cell r="AD486">
            <v>0</v>
          </cell>
          <cell r="AE486">
            <v>0</v>
          </cell>
          <cell r="AF486" t="str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1</v>
          </cell>
          <cell r="AS486">
            <v>0</v>
          </cell>
          <cell r="AT486">
            <v>0</v>
          </cell>
          <cell r="AU486">
            <v>1</v>
          </cell>
          <cell r="AV486">
            <v>0</v>
          </cell>
          <cell r="AW486">
            <v>0</v>
          </cell>
          <cell r="AX486">
            <v>8</v>
          </cell>
          <cell r="AY486">
            <v>1</v>
          </cell>
          <cell r="AZ486">
            <v>1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40</v>
          </cell>
          <cell r="BF486" t="str">
            <v>from_lynxia_puffies room</v>
          </cell>
          <cell r="BG486">
            <v>0</v>
          </cell>
          <cell r="BH486">
            <v>0</v>
          </cell>
          <cell r="BI486">
            <v>1</v>
          </cell>
        </row>
        <row r="487">
          <cell r="A487">
            <v>1471201</v>
          </cell>
          <cell r="B487" t="str">
            <v>cfg_item_name_1471201</v>
          </cell>
          <cell r="C487" t="str">
            <v>Warrior.warrior_3001_8</v>
          </cell>
        </row>
        <row r="487">
          <cell r="E487">
            <v>2</v>
          </cell>
          <cell r="F487">
            <v>0</v>
          </cell>
          <cell r="G487">
            <v>0</v>
          </cell>
        </row>
        <row r="487">
          <cell r="I487">
            <v>0</v>
          </cell>
        </row>
        <row r="487">
          <cell r="L487">
            <v>0</v>
          </cell>
          <cell r="M487">
            <v>0</v>
          </cell>
        </row>
        <row r="487">
          <cell r="O487" t="str">
            <v>npc_1004.xml</v>
          </cell>
          <cell r="P487">
            <v>0.8</v>
          </cell>
          <cell r="Q487">
            <v>1</v>
          </cell>
          <cell r="R487">
            <v>32</v>
          </cell>
          <cell r="S487">
            <v>3</v>
          </cell>
          <cell r="T487">
            <v>5</v>
          </cell>
          <cell r="U487">
            <v>406</v>
          </cell>
          <cell r="V487">
            <v>0</v>
          </cell>
          <cell r="W487">
            <v>1</v>
          </cell>
          <cell r="X487">
            <v>0</v>
          </cell>
          <cell r="Y487" t="str">
            <v>cfg_itemdes_npc_soul</v>
          </cell>
        </row>
        <row r="487">
          <cell r="AB487">
            <v>1</v>
          </cell>
          <cell r="AC487">
            <v>0</v>
          </cell>
          <cell r="AD487">
            <v>0</v>
          </cell>
          <cell r="AE487">
            <v>0</v>
          </cell>
          <cell r="AF487" t="str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1</v>
          </cell>
          <cell r="AS487">
            <v>0</v>
          </cell>
          <cell r="AT487">
            <v>0</v>
          </cell>
          <cell r="AU487">
            <v>1</v>
          </cell>
          <cell r="AV487">
            <v>0</v>
          </cell>
          <cell r="AW487">
            <v>0</v>
          </cell>
          <cell r="AX487">
            <v>8</v>
          </cell>
          <cell r="AY487">
            <v>1</v>
          </cell>
          <cell r="AZ487">
            <v>1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40</v>
          </cell>
          <cell r="BF487" t="str">
            <v>from_Edjo's room</v>
          </cell>
          <cell r="BG487">
            <v>0</v>
          </cell>
          <cell r="BH487">
            <v>0</v>
          </cell>
          <cell r="BI487">
            <v>1</v>
          </cell>
        </row>
        <row r="488">
          <cell r="A488">
            <v>1471301</v>
          </cell>
          <cell r="B488" t="str">
            <v>cfg_item_name_1471301</v>
          </cell>
          <cell r="C488" t="str">
            <v>Warrior.warrior_1001_4</v>
          </cell>
        </row>
        <row r="488">
          <cell r="E488">
            <v>3</v>
          </cell>
          <cell r="F488">
            <v>0</v>
          </cell>
          <cell r="G488">
            <v>0</v>
          </cell>
        </row>
        <row r="488">
          <cell r="I488">
            <v>0</v>
          </cell>
        </row>
        <row r="488">
          <cell r="L488">
            <v>0</v>
          </cell>
          <cell r="M488">
            <v>0</v>
          </cell>
        </row>
        <row r="488">
          <cell r="O488" t="str">
            <v>npc_1068.xml</v>
          </cell>
          <cell r="P488">
            <v>0.8</v>
          </cell>
          <cell r="Q488">
            <v>1</v>
          </cell>
          <cell r="R488">
            <v>32</v>
          </cell>
          <cell r="S488">
            <v>3</v>
          </cell>
          <cell r="T488">
            <v>5</v>
          </cell>
          <cell r="U488">
            <v>406</v>
          </cell>
          <cell r="V488">
            <v>0</v>
          </cell>
          <cell r="W488">
            <v>1</v>
          </cell>
          <cell r="X488">
            <v>0</v>
          </cell>
          <cell r="Y488" t="str">
            <v>cfg_itemdes_npc_soul</v>
          </cell>
        </row>
        <row r="488">
          <cell r="AB488">
            <v>1</v>
          </cell>
          <cell r="AC488">
            <v>0</v>
          </cell>
          <cell r="AD488">
            <v>0</v>
          </cell>
          <cell r="AE488">
            <v>0</v>
          </cell>
          <cell r="AF488" t="str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1</v>
          </cell>
          <cell r="AS488">
            <v>0</v>
          </cell>
          <cell r="AT488">
            <v>0</v>
          </cell>
          <cell r="AU488">
            <v>1</v>
          </cell>
          <cell r="AV488">
            <v>0</v>
          </cell>
          <cell r="AW488">
            <v>0</v>
          </cell>
          <cell r="AX488">
            <v>8</v>
          </cell>
          <cell r="AY488">
            <v>1</v>
          </cell>
          <cell r="AZ488">
            <v>1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40</v>
          </cell>
          <cell r="BF488" t="str">
            <v>from_stronghold_snow_penguin_soulwarriors room</v>
          </cell>
          <cell r="BG488">
            <v>0</v>
          </cell>
          <cell r="BH488">
            <v>0</v>
          </cell>
          <cell r="BI488">
            <v>1</v>
          </cell>
        </row>
        <row r="489">
          <cell r="A489">
            <v>1471401</v>
          </cell>
          <cell r="B489" t="str">
            <v>cfg_item_name_1471401</v>
          </cell>
          <cell r="C489" t="str">
            <v>Warrior.warrior_3001_29</v>
          </cell>
        </row>
        <row r="489">
          <cell r="E489">
            <v>3</v>
          </cell>
          <cell r="F489">
            <v>0</v>
          </cell>
          <cell r="G489">
            <v>0</v>
          </cell>
        </row>
        <row r="489">
          <cell r="I489">
            <v>0</v>
          </cell>
        </row>
        <row r="489">
          <cell r="L489">
            <v>0</v>
          </cell>
          <cell r="M489">
            <v>0</v>
          </cell>
        </row>
        <row r="489">
          <cell r="O489" t="str">
            <v>npc_1068.xml</v>
          </cell>
          <cell r="P489">
            <v>0.8</v>
          </cell>
          <cell r="Q489">
            <v>1</v>
          </cell>
          <cell r="R489">
            <v>32</v>
          </cell>
          <cell r="S489">
            <v>3</v>
          </cell>
          <cell r="T489">
            <v>5</v>
          </cell>
          <cell r="U489">
            <v>406</v>
          </cell>
          <cell r="V489">
            <v>0</v>
          </cell>
          <cell r="W489">
            <v>1</v>
          </cell>
          <cell r="X489">
            <v>0</v>
          </cell>
          <cell r="Y489" t="str">
            <v>cfg_itemdes_npc_soul</v>
          </cell>
        </row>
        <row r="489">
          <cell r="AB489">
            <v>1</v>
          </cell>
          <cell r="AC489">
            <v>0</v>
          </cell>
          <cell r="AD489">
            <v>0</v>
          </cell>
          <cell r="AE489">
            <v>0</v>
          </cell>
          <cell r="AF489" t="str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1</v>
          </cell>
          <cell r="AS489">
            <v>0</v>
          </cell>
          <cell r="AT489">
            <v>0</v>
          </cell>
          <cell r="AU489">
            <v>1</v>
          </cell>
          <cell r="AV489">
            <v>0</v>
          </cell>
          <cell r="AW489">
            <v>0</v>
          </cell>
          <cell r="AX489">
            <v>8</v>
          </cell>
          <cell r="AY489">
            <v>1</v>
          </cell>
          <cell r="AZ489">
            <v>1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40</v>
          </cell>
          <cell r="BF489" t="str">
            <v>from_stronghold_snow_penguin_soulwarriors room</v>
          </cell>
          <cell r="BG489">
            <v>0</v>
          </cell>
          <cell r="BH489">
            <v>0</v>
          </cell>
          <cell r="BI489">
            <v>1</v>
          </cell>
        </row>
        <row r="490">
          <cell r="A490">
            <v>1471501</v>
          </cell>
          <cell r="B490" t="str">
            <v>cfg_item_name_1471501</v>
          </cell>
          <cell r="C490" t="str">
            <v>Warrior.warrior_4002_26</v>
          </cell>
        </row>
        <row r="490">
          <cell r="E490">
            <v>3</v>
          </cell>
          <cell r="F490">
            <v>0</v>
          </cell>
          <cell r="G490">
            <v>0</v>
          </cell>
        </row>
        <row r="490">
          <cell r="I490">
            <v>0</v>
          </cell>
        </row>
        <row r="490">
          <cell r="L490">
            <v>0</v>
          </cell>
          <cell r="M490">
            <v>0</v>
          </cell>
        </row>
        <row r="490">
          <cell r="O490" t="str">
            <v>npc_1068.xml</v>
          </cell>
          <cell r="P490">
            <v>0.8</v>
          </cell>
          <cell r="Q490">
            <v>1</v>
          </cell>
          <cell r="R490">
            <v>32</v>
          </cell>
          <cell r="S490">
            <v>3</v>
          </cell>
          <cell r="T490">
            <v>5</v>
          </cell>
          <cell r="U490">
            <v>406</v>
          </cell>
          <cell r="V490">
            <v>0</v>
          </cell>
          <cell r="W490">
            <v>1</v>
          </cell>
          <cell r="X490">
            <v>0</v>
          </cell>
          <cell r="Y490" t="str">
            <v>cfg_itemdes_npc_soul</v>
          </cell>
        </row>
        <row r="490">
          <cell r="AB490">
            <v>1</v>
          </cell>
          <cell r="AC490">
            <v>0</v>
          </cell>
          <cell r="AD490">
            <v>0</v>
          </cell>
          <cell r="AE490">
            <v>0</v>
          </cell>
          <cell r="AF490" t="str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1</v>
          </cell>
          <cell r="AS490">
            <v>0</v>
          </cell>
          <cell r="AT490">
            <v>0</v>
          </cell>
          <cell r="AU490">
            <v>1</v>
          </cell>
          <cell r="AV490">
            <v>0</v>
          </cell>
          <cell r="AW490">
            <v>0</v>
          </cell>
          <cell r="AX490">
            <v>8</v>
          </cell>
          <cell r="AY490">
            <v>1</v>
          </cell>
          <cell r="AZ490">
            <v>1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40</v>
          </cell>
          <cell r="BF490" t="str">
            <v>from_stronghold_snow_penguin_soulwarriors room</v>
          </cell>
          <cell r="BG490">
            <v>0</v>
          </cell>
          <cell r="BH490">
            <v>0</v>
          </cell>
          <cell r="BI490">
            <v>1</v>
          </cell>
        </row>
        <row r="491">
          <cell r="A491">
            <v>1473001</v>
          </cell>
          <cell r="B491" t="str">
            <v>cfg_item_name_1473001</v>
          </cell>
          <cell r="C491" t="str">
            <v>Warrior.warrior_3001_56</v>
          </cell>
        </row>
        <row r="491">
          <cell r="E491">
            <v>2</v>
          </cell>
          <cell r="F491">
            <v>0</v>
          </cell>
          <cell r="G491">
            <v>0</v>
          </cell>
        </row>
        <row r="491">
          <cell r="I491">
            <v>0</v>
          </cell>
        </row>
        <row r="491">
          <cell r="L491">
            <v>0</v>
          </cell>
          <cell r="M491">
            <v>0</v>
          </cell>
        </row>
        <row r="491">
          <cell r="O491" t="str">
            <v>npc_1060.xml</v>
          </cell>
          <cell r="P491">
            <v>0.8</v>
          </cell>
          <cell r="Q491">
            <v>1</v>
          </cell>
          <cell r="R491">
            <v>32</v>
          </cell>
          <cell r="S491">
            <v>3</v>
          </cell>
          <cell r="T491">
            <v>5</v>
          </cell>
          <cell r="U491">
            <v>406</v>
          </cell>
          <cell r="V491">
            <v>0</v>
          </cell>
          <cell r="W491">
            <v>1</v>
          </cell>
          <cell r="X491">
            <v>0</v>
          </cell>
          <cell r="Y491" t="str">
            <v>cfg_itemdes_npc_soul</v>
          </cell>
        </row>
        <row r="491">
          <cell r="AB491">
            <v>1</v>
          </cell>
          <cell r="AC491">
            <v>0</v>
          </cell>
          <cell r="AD491">
            <v>0</v>
          </cell>
          <cell r="AE491">
            <v>0</v>
          </cell>
          <cell r="AF491" t="str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1</v>
          </cell>
          <cell r="AS491">
            <v>0</v>
          </cell>
          <cell r="AT491">
            <v>0</v>
          </cell>
          <cell r="AU491">
            <v>1</v>
          </cell>
          <cell r="AV491">
            <v>0</v>
          </cell>
          <cell r="AW491">
            <v>0</v>
          </cell>
          <cell r="AX491">
            <v>8</v>
          </cell>
          <cell r="AY491">
            <v>1</v>
          </cell>
          <cell r="AZ491">
            <v>1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40</v>
          </cell>
          <cell r="BF491" t="str">
            <v>from_King_Kon_wolf's room</v>
          </cell>
          <cell r="BG491">
            <v>0</v>
          </cell>
          <cell r="BH491">
            <v>0</v>
          </cell>
          <cell r="BI491">
            <v>1</v>
          </cell>
        </row>
        <row r="492">
          <cell r="A492">
            <v>1473101</v>
          </cell>
          <cell r="B492" t="str">
            <v>cfg_item_name_1473101</v>
          </cell>
          <cell r="C492" t="str">
            <v>Warrior.warrior_3001_12</v>
          </cell>
        </row>
        <row r="492">
          <cell r="E492">
            <v>2</v>
          </cell>
          <cell r="F492">
            <v>0</v>
          </cell>
          <cell r="G492">
            <v>0</v>
          </cell>
        </row>
        <row r="492">
          <cell r="I492">
            <v>0</v>
          </cell>
        </row>
        <row r="492">
          <cell r="L492">
            <v>0</v>
          </cell>
          <cell r="M492">
            <v>0</v>
          </cell>
        </row>
        <row r="492">
          <cell r="O492" t="str">
            <v>npc_1060.xml</v>
          </cell>
          <cell r="P492">
            <v>0.8</v>
          </cell>
          <cell r="Q492">
            <v>1</v>
          </cell>
          <cell r="R492">
            <v>32</v>
          </cell>
          <cell r="S492">
            <v>3</v>
          </cell>
          <cell r="T492">
            <v>5</v>
          </cell>
          <cell r="U492">
            <v>406</v>
          </cell>
          <cell r="V492">
            <v>0</v>
          </cell>
          <cell r="W492">
            <v>1</v>
          </cell>
          <cell r="X492">
            <v>0</v>
          </cell>
          <cell r="Y492" t="str">
            <v>cfg_itemdes_npc_soul</v>
          </cell>
        </row>
        <row r="492">
          <cell r="AB492">
            <v>1</v>
          </cell>
          <cell r="AC492">
            <v>0</v>
          </cell>
          <cell r="AD492">
            <v>0</v>
          </cell>
          <cell r="AE492">
            <v>0</v>
          </cell>
          <cell r="AF492" t="str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1</v>
          </cell>
          <cell r="AS492">
            <v>0</v>
          </cell>
          <cell r="AT492">
            <v>0</v>
          </cell>
          <cell r="AU492">
            <v>1</v>
          </cell>
          <cell r="AV492">
            <v>0</v>
          </cell>
          <cell r="AW492">
            <v>0</v>
          </cell>
          <cell r="AX492">
            <v>8</v>
          </cell>
          <cell r="AY492">
            <v>1</v>
          </cell>
          <cell r="AZ492">
            <v>1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40</v>
          </cell>
          <cell r="BF492" t="str">
            <v>from_King_Kon_wolf's room</v>
          </cell>
          <cell r="BG492">
            <v>0</v>
          </cell>
          <cell r="BH492">
            <v>0</v>
          </cell>
          <cell r="BI492">
            <v>1</v>
          </cell>
        </row>
        <row r="493">
          <cell r="A493">
            <v>1473201</v>
          </cell>
          <cell r="B493" t="str">
            <v>cfg_item_name_1473201</v>
          </cell>
          <cell r="C493" t="str">
            <v>Warrior.warrior_3001_32</v>
          </cell>
        </row>
        <row r="493">
          <cell r="E493">
            <v>2</v>
          </cell>
          <cell r="F493">
            <v>0</v>
          </cell>
          <cell r="G493">
            <v>0</v>
          </cell>
        </row>
        <row r="493">
          <cell r="I493">
            <v>0</v>
          </cell>
        </row>
        <row r="493">
          <cell r="L493">
            <v>0</v>
          </cell>
          <cell r="M493">
            <v>0</v>
          </cell>
        </row>
        <row r="493">
          <cell r="O493" t="str">
            <v>npc_1060.xml</v>
          </cell>
          <cell r="P493">
            <v>0.8</v>
          </cell>
          <cell r="Q493">
            <v>1</v>
          </cell>
          <cell r="R493">
            <v>32</v>
          </cell>
          <cell r="S493">
            <v>3</v>
          </cell>
          <cell r="T493">
            <v>5</v>
          </cell>
          <cell r="U493">
            <v>406</v>
          </cell>
          <cell r="V493">
            <v>0</v>
          </cell>
          <cell r="W493">
            <v>1</v>
          </cell>
          <cell r="X493">
            <v>0</v>
          </cell>
          <cell r="Y493" t="str">
            <v>cfg_itemdes_npc_soul</v>
          </cell>
        </row>
        <row r="493">
          <cell r="AB493">
            <v>1</v>
          </cell>
          <cell r="AC493">
            <v>0</v>
          </cell>
          <cell r="AD493">
            <v>0</v>
          </cell>
          <cell r="AE493">
            <v>0</v>
          </cell>
          <cell r="AF493" t="str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1</v>
          </cell>
          <cell r="AS493">
            <v>0</v>
          </cell>
          <cell r="AT493">
            <v>0</v>
          </cell>
          <cell r="AU493">
            <v>1</v>
          </cell>
          <cell r="AV493">
            <v>0</v>
          </cell>
          <cell r="AW493">
            <v>0</v>
          </cell>
          <cell r="AX493">
            <v>8</v>
          </cell>
          <cell r="AY493">
            <v>1</v>
          </cell>
          <cell r="AZ493">
            <v>1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40</v>
          </cell>
          <cell r="BF493" t="str">
            <v>from_King_Kon_wolf's room</v>
          </cell>
          <cell r="BG493">
            <v>0</v>
          </cell>
          <cell r="BH493">
            <v>0</v>
          </cell>
          <cell r="BI493">
            <v>1</v>
          </cell>
        </row>
        <row r="494">
          <cell r="A494">
            <v>1473301</v>
          </cell>
          <cell r="B494" t="str">
            <v>cfg_item_name_1473301</v>
          </cell>
          <cell r="C494" t="str">
            <v>Warrior.warrior_2001_1</v>
          </cell>
        </row>
        <row r="494">
          <cell r="E494">
            <v>2</v>
          </cell>
          <cell r="F494">
            <v>0</v>
          </cell>
          <cell r="G494">
            <v>0</v>
          </cell>
        </row>
        <row r="494">
          <cell r="I494">
            <v>0</v>
          </cell>
        </row>
        <row r="494">
          <cell r="L494">
            <v>0</v>
          </cell>
          <cell r="M494">
            <v>0</v>
          </cell>
        </row>
        <row r="494">
          <cell r="O494" t="str">
            <v>npc_1029.xml</v>
          </cell>
          <cell r="P494">
            <v>0.8</v>
          </cell>
          <cell r="Q494">
            <v>1</v>
          </cell>
          <cell r="R494">
            <v>32</v>
          </cell>
          <cell r="S494">
            <v>3</v>
          </cell>
          <cell r="T494">
            <v>5</v>
          </cell>
          <cell r="U494">
            <v>406</v>
          </cell>
          <cell r="V494">
            <v>0</v>
          </cell>
          <cell r="W494">
            <v>1</v>
          </cell>
          <cell r="X494">
            <v>0</v>
          </cell>
          <cell r="Y494" t="str">
            <v>cfg_itemdes_npc_soul</v>
          </cell>
        </row>
        <row r="494">
          <cell r="AB494">
            <v>1</v>
          </cell>
          <cell r="AC494">
            <v>0</v>
          </cell>
          <cell r="AD494">
            <v>0</v>
          </cell>
          <cell r="AE494">
            <v>0</v>
          </cell>
          <cell r="AF494" t="str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1</v>
          </cell>
          <cell r="AS494">
            <v>0</v>
          </cell>
          <cell r="AT494">
            <v>0</v>
          </cell>
          <cell r="AU494">
            <v>1</v>
          </cell>
          <cell r="AV494">
            <v>0</v>
          </cell>
          <cell r="AW494">
            <v>0</v>
          </cell>
          <cell r="AX494">
            <v>8</v>
          </cell>
          <cell r="AY494">
            <v>1</v>
          </cell>
          <cell r="AZ494">
            <v>1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40</v>
          </cell>
          <cell r="BF494" t="str">
            <v>from_Shawn's room</v>
          </cell>
          <cell r="BG494">
            <v>0</v>
          </cell>
          <cell r="BH494">
            <v>0</v>
          </cell>
          <cell r="BI494">
            <v>1</v>
          </cell>
        </row>
        <row r="495">
          <cell r="A495">
            <v>1473401</v>
          </cell>
          <cell r="B495" t="str">
            <v>cfg_item_name_1473401</v>
          </cell>
          <cell r="C495" t="str">
            <v>Warrior.warrior_3001_36</v>
          </cell>
        </row>
        <row r="495">
          <cell r="E495">
            <v>2</v>
          </cell>
          <cell r="F495">
            <v>0</v>
          </cell>
          <cell r="G495">
            <v>0</v>
          </cell>
        </row>
        <row r="495">
          <cell r="I495">
            <v>0</v>
          </cell>
        </row>
        <row r="495">
          <cell r="L495">
            <v>0</v>
          </cell>
          <cell r="M495">
            <v>0</v>
          </cell>
        </row>
        <row r="495">
          <cell r="O495" t="str">
            <v>npc_1029.xml</v>
          </cell>
          <cell r="P495">
            <v>0.8</v>
          </cell>
          <cell r="Q495">
            <v>1</v>
          </cell>
          <cell r="R495">
            <v>32</v>
          </cell>
          <cell r="S495">
            <v>3</v>
          </cell>
          <cell r="T495">
            <v>5</v>
          </cell>
          <cell r="U495">
            <v>406</v>
          </cell>
          <cell r="V495">
            <v>0</v>
          </cell>
          <cell r="W495">
            <v>1</v>
          </cell>
          <cell r="X495">
            <v>0</v>
          </cell>
          <cell r="Y495" t="str">
            <v>cfg_itemdes_npc_soul</v>
          </cell>
        </row>
        <row r="495">
          <cell r="AB495">
            <v>1</v>
          </cell>
          <cell r="AC495">
            <v>0</v>
          </cell>
          <cell r="AD495">
            <v>0</v>
          </cell>
          <cell r="AE495">
            <v>0</v>
          </cell>
          <cell r="AF495" t="str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1</v>
          </cell>
          <cell r="AS495">
            <v>0</v>
          </cell>
          <cell r="AT495">
            <v>0</v>
          </cell>
          <cell r="AU495">
            <v>1</v>
          </cell>
          <cell r="AV495">
            <v>0</v>
          </cell>
          <cell r="AW495">
            <v>0</v>
          </cell>
          <cell r="AX495">
            <v>8</v>
          </cell>
          <cell r="AY495">
            <v>1</v>
          </cell>
          <cell r="AZ495">
            <v>1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40</v>
          </cell>
          <cell r="BF495" t="str">
            <v>from_Shawn's room</v>
          </cell>
          <cell r="BG495">
            <v>0</v>
          </cell>
          <cell r="BH495">
            <v>0</v>
          </cell>
          <cell r="BI495">
            <v>1</v>
          </cell>
        </row>
        <row r="496">
          <cell r="A496">
            <v>1473501</v>
          </cell>
          <cell r="B496" t="str">
            <v>cfg_item_name_1473501</v>
          </cell>
          <cell r="C496" t="str">
            <v>Warrior.warrior_1001_1</v>
          </cell>
        </row>
        <row r="496">
          <cell r="E496">
            <v>2</v>
          </cell>
          <cell r="F496">
            <v>0</v>
          </cell>
          <cell r="G496">
            <v>0</v>
          </cell>
        </row>
        <row r="496">
          <cell r="I496">
            <v>0</v>
          </cell>
        </row>
        <row r="496">
          <cell r="L496">
            <v>0</v>
          </cell>
          <cell r="M496">
            <v>0</v>
          </cell>
        </row>
        <row r="496">
          <cell r="O496" t="str">
            <v>npc_1029.xml</v>
          </cell>
          <cell r="P496">
            <v>0.8</v>
          </cell>
          <cell r="Q496">
            <v>1</v>
          </cell>
          <cell r="R496">
            <v>32</v>
          </cell>
          <cell r="S496">
            <v>3</v>
          </cell>
          <cell r="T496">
            <v>5</v>
          </cell>
          <cell r="U496">
            <v>406</v>
          </cell>
          <cell r="V496">
            <v>0</v>
          </cell>
          <cell r="W496">
            <v>1</v>
          </cell>
          <cell r="X496">
            <v>0</v>
          </cell>
          <cell r="Y496" t="str">
            <v>cfg_itemdes_npc_soul</v>
          </cell>
        </row>
        <row r="496">
          <cell r="AB496">
            <v>1</v>
          </cell>
          <cell r="AC496">
            <v>0</v>
          </cell>
          <cell r="AD496">
            <v>0</v>
          </cell>
          <cell r="AE496">
            <v>0</v>
          </cell>
          <cell r="AF496" t="str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1</v>
          </cell>
          <cell r="AS496">
            <v>0</v>
          </cell>
          <cell r="AT496">
            <v>0</v>
          </cell>
          <cell r="AU496">
            <v>1</v>
          </cell>
          <cell r="AV496">
            <v>0</v>
          </cell>
          <cell r="AW496">
            <v>0</v>
          </cell>
          <cell r="AX496">
            <v>8</v>
          </cell>
          <cell r="AY496">
            <v>1</v>
          </cell>
          <cell r="AZ496">
            <v>1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40</v>
          </cell>
          <cell r="BF496" t="str">
            <v>from_Shawn's room</v>
          </cell>
          <cell r="BG496">
            <v>0</v>
          </cell>
          <cell r="BH496">
            <v>0</v>
          </cell>
          <cell r="BI496">
            <v>1</v>
          </cell>
        </row>
        <row r="497">
          <cell r="A497">
            <v>1476001</v>
          </cell>
          <cell r="B497" t="str">
            <v>cfg_item_name_1476001</v>
          </cell>
          <cell r="C497" t="str">
            <v>Warrior.warrior_2001_2</v>
          </cell>
        </row>
        <row r="497">
          <cell r="E497">
            <v>2</v>
          </cell>
          <cell r="F497">
            <v>0</v>
          </cell>
          <cell r="G497">
            <v>0</v>
          </cell>
        </row>
        <row r="497">
          <cell r="I497">
            <v>0</v>
          </cell>
        </row>
        <row r="497">
          <cell r="L497">
            <v>0</v>
          </cell>
          <cell r="M497">
            <v>0</v>
          </cell>
        </row>
        <row r="497">
          <cell r="O497" t="str">
            <v>npc_1029.xml</v>
          </cell>
          <cell r="P497">
            <v>0.8</v>
          </cell>
          <cell r="Q497">
            <v>1</v>
          </cell>
          <cell r="R497">
            <v>32</v>
          </cell>
          <cell r="S497">
            <v>3</v>
          </cell>
          <cell r="T497">
            <v>5</v>
          </cell>
          <cell r="U497">
            <v>406</v>
          </cell>
          <cell r="V497">
            <v>0</v>
          </cell>
          <cell r="W497">
            <v>1</v>
          </cell>
          <cell r="X497">
            <v>0</v>
          </cell>
          <cell r="Y497" t="str">
            <v>cfg_itemdes_npc_soul</v>
          </cell>
        </row>
        <row r="497">
          <cell r="AB497">
            <v>1</v>
          </cell>
          <cell r="AC497">
            <v>0</v>
          </cell>
          <cell r="AD497">
            <v>0</v>
          </cell>
          <cell r="AE497">
            <v>0</v>
          </cell>
          <cell r="AF497" t="str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1</v>
          </cell>
          <cell r="AS497">
            <v>0</v>
          </cell>
          <cell r="AT497">
            <v>0</v>
          </cell>
          <cell r="AU497">
            <v>1</v>
          </cell>
          <cell r="AV497">
            <v>0</v>
          </cell>
          <cell r="AW497">
            <v>0</v>
          </cell>
          <cell r="AX497">
            <v>8</v>
          </cell>
          <cell r="AY497">
            <v>1</v>
          </cell>
          <cell r="AZ497">
            <v>1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40</v>
          </cell>
          <cell r="BF497" t="str">
            <v>from_Shawn's room</v>
          </cell>
          <cell r="BG497">
            <v>0</v>
          </cell>
          <cell r="BH497">
            <v>0</v>
          </cell>
          <cell r="BI497">
            <v>1</v>
          </cell>
        </row>
        <row r="498">
          <cell r="A498">
            <v>1476101</v>
          </cell>
          <cell r="B498" t="str">
            <v>cfg_item_name_1476101</v>
          </cell>
          <cell r="C498" t="str">
            <v>Warrior.warrior_3001_49</v>
          </cell>
        </row>
        <row r="498">
          <cell r="E498">
            <v>2</v>
          </cell>
          <cell r="F498">
            <v>0</v>
          </cell>
          <cell r="G498">
            <v>0</v>
          </cell>
        </row>
        <row r="498">
          <cell r="I498">
            <v>0</v>
          </cell>
        </row>
        <row r="498">
          <cell r="L498">
            <v>0</v>
          </cell>
          <cell r="M498">
            <v>0</v>
          </cell>
        </row>
        <row r="498">
          <cell r="O498" t="str">
            <v>npc_1029.xml</v>
          </cell>
          <cell r="P498">
            <v>0.8</v>
          </cell>
          <cell r="Q498">
            <v>1</v>
          </cell>
          <cell r="R498">
            <v>32</v>
          </cell>
          <cell r="S498">
            <v>3</v>
          </cell>
          <cell r="T498">
            <v>5</v>
          </cell>
          <cell r="U498">
            <v>406</v>
          </cell>
          <cell r="V498">
            <v>0</v>
          </cell>
          <cell r="W498">
            <v>1</v>
          </cell>
          <cell r="X498">
            <v>0</v>
          </cell>
          <cell r="Y498" t="str">
            <v>cfg_itemdes_npc_soul</v>
          </cell>
        </row>
        <row r="498">
          <cell r="AB498">
            <v>1</v>
          </cell>
          <cell r="AC498">
            <v>0</v>
          </cell>
          <cell r="AD498">
            <v>0</v>
          </cell>
          <cell r="AE498">
            <v>0</v>
          </cell>
          <cell r="AF498" t="str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1</v>
          </cell>
          <cell r="AS498">
            <v>0</v>
          </cell>
          <cell r="AT498">
            <v>0</v>
          </cell>
          <cell r="AU498">
            <v>1</v>
          </cell>
          <cell r="AV498">
            <v>0</v>
          </cell>
          <cell r="AW498">
            <v>0</v>
          </cell>
          <cell r="AX498">
            <v>8</v>
          </cell>
          <cell r="AY498">
            <v>1</v>
          </cell>
          <cell r="AZ498">
            <v>1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40</v>
          </cell>
          <cell r="BF498" t="str">
            <v>from_Shawn's room</v>
          </cell>
          <cell r="BG498">
            <v>0</v>
          </cell>
          <cell r="BH498">
            <v>0</v>
          </cell>
          <cell r="BI498">
            <v>1</v>
          </cell>
        </row>
        <row r="499">
          <cell r="A499">
            <v>1476201</v>
          </cell>
          <cell r="B499" t="str">
            <v>cfg_item_name_1476201</v>
          </cell>
          <cell r="C499" t="str">
            <v>Warrior.warrior_3001_64</v>
          </cell>
        </row>
        <row r="499">
          <cell r="E499">
            <v>2</v>
          </cell>
          <cell r="F499">
            <v>0</v>
          </cell>
          <cell r="G499">
            <v>0</v>
          </cell>
        </row>
        <row r="499">
          <cell r="I499">
            <v>0</v>
          </cell>
        </row>
        <row r="499">
          <cell r="L499">
            <v>0</v>
          </cell>
          <cell r="M499">
            <v>0</v>
          </cell>
        </row>
        <row r="499">
          <cell r="O499" t="str">
            <v>npc_1029.xml</v>
          </cell>
          <cell r="P499">
            <v>0.8</v>
          </cell>
          <cell r="Q499">
            <v>1</v>
          </cell>
          <cell r="R499">
            <v>32</v>
          </cell>
          <cell r="S499">
            <v>3</v>
          </cell>
          <cell r="T499">
            <v>5</v>
          </cell>
          <cell r="U499">
            <v>406</v>
          </cell>
          <cell r="V499">
            <v>0</v>
          </cell>
          <cell r="W499">
            <v>1</v>
          </cell>
          <cell r="X499">
            <v>0</v>
          </cell>
          <cell r="Y499" t="str">
            <v>cfg_itemdes_npc_soul</v>
          </cell>
        </row>
        <row r="499">
          <cell r="AB499">
            <v>1</v>
          </cell>
          <cell r="AC499">
            <v>0</v>
          </cell>
          <cell r="AD499">
            <v>0</v>
          </cell>
          <cell r="AE499">
            <v>0</v>
          </cell>
          <cell r="AF499" t="str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1</v>
          </cell>
          <cell r="AS499">
            <v>0</v>
          </cell>
          <cell r="AT499">
            <v>0</v>
          </cell>
          <cell r="AU499">
            <v>1</v>
          </cell>
          <cell r="AV499">
            <v>0</v>
          </cell>
          <cell r="AW499">
            <v>0</v>
          </cell>
          <cell r="AX499">
            <v>8</v>
          </cell>
          <cell r="AY499">
            <v>1</v>
          </cell>
          <cell r="AZ499">
            <v>1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40</v>
          </cell>
          <cell r="BF499" t="str">
            <v>from_Shawn's room</v>
          </cell>
          <cell r="BG499">
            <v>0</v>
          </cell>
          <cell r="BH499">
            <v>0</v>
          </cell>
          <cell r="BI499">
            <v>1</v>
          </cell>
        </row>
        <row r="500">
          <cell r="A500">
            <v>1476301</v>
          </cell>
          <cell r="B500" t="str">
            <v>cfg_item_name_1476301</v>
          </cell>
          <cell r="C500" t="str">
            <v>Warrior.warrior_4001_12</v>
          </cell>
        </row>
        <row r="500">
          <cell r="E500">
            <v>2</v>
          </cell>
          <cell r="F500">
            <v>0</v>
          </cell>
          <cell r="G500">
            <v>0</v>
          </cell>
        </row>
        <row r="500">
          <cell r="I500">
            <v>0</v>
          </cell>
        </row>
        <row r="500">
          <cell r="L500">
            <v>0</v>
          </cell>
          <cell r="M500">
            <v>0</v>
          </cell>
        </row>
        <row r="500">
          <cell r="O500" t="str">
            <v>npc_1024.xml</v>
          </cell>
          <cell r="P500">
            <v>0.8</v>
          </cell>
          <cell r="Q500">
            <v>1</v>
          </cell>
          <cell r="R500">
            <v>32</v>
          </cell>
          <cell r="S500">
            <v>3</v>
          </cell>
          <cell r="T500">
            <v>5</v>
          </cell>
          <cell r="U500">
            <v>406</v>
          </cell>
          <cell r="V500">
            <v>0</v>
          </cell>
          <cell r="W500">
            <v>1</v>
          </cell>
          <cell r="X500">
            <v>0</v>
          </cell>
          <cell r="Y500" t="str">
            <v>cfg_itemdes_npc_soul</v>
          </cell>
        </row>
        <row r="500">
          <cell r="AB500">
            <v>1</v>
          </cell>
          <cell r="AC500">
            <v>0</v>
          </cell>
          <cell r="AD500">
            <v>0</v>
          </cell>
          <cell r="AE500">
            <v>0</v>
          </cell>
          <cell r="AF500" t="str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1</v>
          </cell>
          <cell r="AS500">
            <v>0</v>
          </cell>
          <cell r="AT500">
            <v>0</v>
          </cell>
          <cell r="AU500">
            <v>1</v>
          </cell>
          <cell r="AV500">
            <v>0</v>
          </cell>
          <cell r="AW500">
            <v>0</v>
          </cell>
          <cell r="AX500">
            <v>8</v>
          </cell>
          <cell r="AY500">
            <v>1</v>
          </cell>
          <cell r="AZ500">
            <v>1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40</v>
          </cell>
          <cell r="BF500" t="str">
            <v>from_Sheran's room</v>
          </cell>
          <cell r="BG500">
            <v>0</v>
          </cell>
          <cell r="BH500">
            <v>0</v>
          </cell>
          <cell r="BI500">
            <v>1</v>
          </cell>
        </row>
        <row r="501">
          <cell r="A501">
            <v>1476401</v>
          </cell>
          <cell r="B501" t="str">
            <v>cfg_item_name_1476401</v>
          </cell>
          <cell r="C501" t="str">
            <v>Warrior.warrior_3001_57</v>
          </cell>
        </row>
        <row r="501">
          <cell r="E501">
            <v>2</v>
          </cell>
          <cell r="F501">
            <v>0</v>
          </cell>
          <cell r="G501">
            <v>0</v>
          </cell>
        </row>
        <row r="501">
          <cell r="I501">
            <v>0</v>
          </cell>
        </row>
        <row r="501">
          <cell r="L501">
            <v>0</v>
          </cell>
          <cell r="M501">
            <v>0</v>
          </cell>
        </row>
        <row r="501">
          <cell r="O501" t="str">
            <v>npc_1010.xml</v>
          </cell>
          <cell r="P501">
            <v>0.8</v>
          </cell>
          <cell r="Q501">
            <v>1</v>
          </cell>
          <cell r="R501">
            <v>32</v>
          </cell>
          <cell r="S501">
            <v>3</v>
          </cell>
          <cell r="T501">
            <v>5</v>
          </cell>
          <cell r="U501">
            <v>406</v>
          </cell>
          <cell r="V501">
            <v>0</v>
          </cell>
          <cell r="W501">
            <v>1</v>
          </cell>
          <cell r="X501">
            <v>0</v>
          </cell>
          <cell r="Y501" t="str">
            <v>cfg_itemdes_npc_soul</v>
          </cell>
        </row>
        <row r="501">
          <cell r="AB501">
            <v>1</v>
          </cell>
          <cell r="AC501">
            <v>0</v>
          </cell>
          <cell r="AD501">
            <v>0</v>
          </cell>
          <cell r="AE501">
            <v>0</v>
          </cell>
          <cell r="AF501" t="str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1</v>
          </cell>
          <cell r="AS501">
            <v>0</v>
          </cell>
          <cell r="AT501">
            <v>0</v>
          </cell>
          <cell r="AU501">
            <v>1</v>
          </cell>
          <cell r="AV501">
            <v>0</v>
          </cell>
          <cell r="AW501">
            <v>0</v>
          </cell>
          <cell r="AX501">
            <v>8</v>
          </cell>
          <cell r="AY501">
            <v>1</v>
          </cell>
          <cell r="AZ501">
            <v>1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40</v>
          </cell>
          <cell r="BF501" t="str">
            <v>from_Druid's room</v>
          </cell>
          <cell r="BG501">
            <v>0</v>
          </cell>
          <cell r="BH501">
            <v>0</v>
          </cell>
          <cell r="BI501">
            <v>1</v>
          </cell>
        </row>
        <row r="502">
          <cell r="A502">
            <v>1476501</v>
          </cell>
          <cell r="B502" t="str">
            <v>cfg_item_name_1476501</v>
          </cell>
          <cell r="C502" t="str">
            <v>Warrior.warrior_3001_25</v>
          </cell>
        </row>
        <row r="502">
          <cell r="E502">
            <v>2</v>
          </cell>
          <cell r="F502">
            <v>0</v>
          </cell>
          <cell r="G502">
            <v>0</v>
          </cell>
        </row>
        <row r="502">
          <cell r="I502">
            <v>0</v>
          </cell>
        </row>
        <row r="502">
          <cell r="L502">
            <v>0</v>
          </cell>
          <cell r="M502">
            <v>0</v>
          </cell>
        </row>
        <row r="502">
          <cell r="O502" t="str">
            <v>npc_1055.xml</v>
          </cell>
          <cell r="P502">
            <v>0.8</v>
          </cell>
          <cell r="Q502">
            <v>1</v>
          </cell>
          <cell r="R502">
            <v>32</v>
          </cell>
          <cell r="S502">
            <v>3</v>
          </cell>
          <cell r="T502">
            <v>5</v>
          </cell>
          <cell r="U502">
            <v>406</v>
          </cell>
          <cell r="V502">
            <v>0</v>
          </cell>
          <cell r="W502">
            <v>1</v>
          </cell>
          <cell r="X502">
            <v>0</v>
          </cell>
          <cell r="Y502" t="str">
            <v>cfg_itemdes_npc_soul</v>
          </cell>
        </row>
        <row r="502">
          <cell r="AB502">
            <v>1</v>
          </cell>
          <cell r="AC502">
            <v>0</v>
          </cell>
          <cell r="AD502">
            <v>0</v>
          </cell>
          <cell r="AE502">
            <v>0</v>
          </cell>
          <cell r="AF502" t="str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1</v>
          </cell>
          <cell r="AS502">
            <v>0</v>
          </cell>
          <cell r="AT502">
            <v>0</v>
          </cell>
          <cell r="AU502">
            <v>1</v>
          </cell>
          <cell r="AV502">
            <v>0</v>
          </cell>
          <cell r="AW502">
            <v>0</v>
          </cell>
          <cell r="AX502">
            <v>8</v>
          </cell>
          <cell r="AY502">
            <v>1</v>
          </cell>
          <cell r="AZ502">
            <v>1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40</v>
          </cell>
          <cell r="BF502" t="str">
            <v>from_Copery's room</v>
          </cell>
          <cell r="BG502">
            <v>0</v>
          </cell>
          <cell r="BH502">
            <v>0</v>
          </cell>
          <cell r="BI502">
            <v>1</v>
          </cell>
        </row>
        <row r="503">
          <cell r="A503">
            <v>1472001</v>
          </cell>
          <cell r="B503" t="str">
            <v>cfg_item_name_1472001</v>
          </cell>
          <cell r="C503" t="str">
            <v>Warrior.warrior_3001_28</v>
          </cell>
        </row>
        <row r="503">
          <cell r="E503">
            <v>2</v>
          </cell>
          <cell r="F503">
            <v>0</v>
          </cell>
          <cell r="G503">
            <v>0</v>
          </cell>
        </row>
        <row r="503">
          <cell r="I503">
            <v>0</v>
          </cell>
        </row>
        <row r="503">
          <cell r="L503">
            <v>0</v>
          </cell>
          <cell r="M503">
            <v>0</v>
          </cell>
        </row>
        <row r="503">
          <cell r="O503" t="str">
            <v>npc_1060.xml</v>
          </cell>
          <cell r="P503">
            <v>0.8</v>
          </cell>
          <cell r="Q503">
            <v>1</v>
          </cell>
          <cell r="R503">
            <v>32</v>
          </cell>
          <cell r="S503">
            <v>3</v>
          </cell>
          <cell r="T503">
            <v>5</v>
          </cell>
          <cell r="U503">
            <v>406</v>
          </cell>
          <cell r="V503">
            <v>0</v>
          </cell>
          <cell r="W503">
            <v>1</v>
          </cell>
          <cell r="X503">
            <v>0</v>
          </cell>
          <cell r="Y503" t="str">
            <v>cfg_itemdes_npc_soul</v>
          </cell>
        </row>
        <row r="503">
          <cell r="AB503">
            <v>1</v>
          </cell>
          <cell r="AC503">
            <v>0</v>
          </cell>
          <cell r="AD503">
            <v>0</v>
          </cell>
          <cell r="AE503">
            <v>0</v>
          </cell>
          <cell r="AF503" t="str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1</v>
          </cell>
          <cell r="AS503">
            <v>0</v>
          </cell>
          <cell r="AT503">
            <v>0</v>
          </cell>
          <cell r="AU503">
            <v>1</v>
          </cell>
          <cell r="AV503">
            <v>0</v>
          </cell>
          <cell r="AW503">
            <v>0</v>
          </cell>
          <cell r="AX503">
            <v>8</v>
          </cell>
          <cell r="AY503">
            <v>1</v>
          </cell>
          <cell r="AZ503">
            <v>1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40</v>
          </cell>
          <cell r="BF503" t="str">
            <v>from_King_Kon_wolf's room</v>
          </cell>
          <cell r="BG503">
            <v>0</v>
          </cell>
          <cell r="BH503">
            <v>0</v>
          </cell>
          <cell r="BI503">
            <v>1</v>
          </cell>
        </row>
        <row r="504">
          <cell r="A504">
            <v>1472101</v>
          </cell>
          <cell r="B504" t="str">
            <v>cfg_item_name_1472101</v>
          </cell>
          <cell r="C504" t="str">
            <v>Warrior.warrior_3001_59</v>
          </cell>
        </row>
        <row r="504">
          <cell r="E504">
            <v>2</v>
          </cell>
          <cell r="F504">
            <v>0</v>
          </cell>
          <cell r="G504">
            <v>0</v>
          </cell>
        </row>
        <row r="504">
          <cell r="I504">
            <v>0</v>
          </cell>
        </row>
        <row r="504">
          <cell r="L504">
            <v>0</v>
          </cell>
          <cell r="M504">
            <v>0</v>
          </cell>
        </row>
        <row r="504">
          <cell r="O504" t="str">
            <v>npc_1060.xml</v>
          </cell>
          <cell r="P504">
            <v>0.8</v>
          </cell>
          <cell r="Q504">
            <v>1</v>
          </cell>
          <cell r="R504">
            <v>32</v>
          </cell>
          <cell r="S504">
            <v>3</v>
          </cell>
          <cell r="T504">
            <v>5</v>
          </cell>
          <cell r="U504">
            <v>406</v>
          </cell>
          <cell r="V504">
            <v>0</v>
          </cell>
          <cell r="W504">
            <v>1</v>
          </cell>
          <cell r="X504">
            <v>0</v>
          </cell>
          <cell r="Y504" t="str">
            <v>cfg_itemdes_npc_soul</v>
          </cell>
        </row>
        <row r="504">
          <cell r="AB504">
            <v>1</v>
          </cell>
          <cell r="AC504">
            <v>0</v>
          </cell>
          <cell r="AD504">
            <v>0</v>
          </cell>
          <cell r="AE504">
            <v>0</v>
          </cell>
          <cell r="AF504" t="str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1</v>
          </cell>
          <cell r="AS504">
            <v>0</v>
          </cell>
          <cell r="AT504">
            <v>0</v>
          </cell>
          <cell r="AU504">
            <v>1</v>
          </cell>
          <cell r="AV504">
            <v>0</v>
          </cell>
          <cell r="AW504">
            <v>0</v>
          </cell>
          <cell r="AX504">
            <v>8</v>
          </cell>
          <cell r="AY504">
            <v>1</v>
          </cell>
          <cell r="AZ504">
            <v>1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40</v>
          </cell>
          <cell r="BF504" t="str">
            <v>from_King_Kon_wolf's room</v>
          </cell>
          <cell r="BG504">
            <v>0</v>
          </cell>
          <cell r="BH504">
            <v>0</v>
          </cell>
          <cell r="BI504">
            <v>1</v>
          </cell>
        </row>
        <row r="505">
          <cell r="A505">
            <v>1472201</v>
          </cell>
          <cell r="B505" t="str">
            <v>cfg_item_name_1472201</v>
          </cell>
          <cell r="C505" t="str">
            <v>Warrior.warrior_3001_60</v>
          </cell>
        </row>
        <row r="505">
          <cell r="E505">
            <v>2</v>
          </cell>
          <cell r="F505">
            <v>0</v>
          </cell>
          <cell r="G505">
            <v>0</v>
          </cell>
        </row>
        <row r="505">
          <cell r="I505">
            <v>0</v>
          </cell>
        </row>
        <row r="505">
          <cell r="L505">
            <v>0</v>
          </cell>
          <cell r="M505">
            <v>0</v>
          </cell>
        </row>
        <row r="505">
          <cell r="O505" t="str">
            <v>npc_1060.xml</v>
          </cell>
          <cell r="P505">
            <v>0.8</v>
          </cell>
          <cell r="Q505">
            <v>1</v>
          </cell>
          <cell r="R505">
            <v>32</v>
          </cell>
          <cell r="S505">
            <v>3</v>
          </cell>
          <cell r="T505">
            <v>5</v>
          </cell>
          <cell r="U505">
            <v>406</v>
          </cell>
          <cell r="V505">
            <v>0</v>
          </cell>
          <cell r="W505">
            <v>1</v>
          </cell>
          <cell r="X505">
            <v>0</v>
          </cell>
          <cell r="Y505" t="str">
            <v>cfg_itemdes_npc_soul</v>
          </cell>
        </row>
        <row r="505">
          <cell r="AB505">
            <v>1</v>
          </cell>
          <cell r="AC505">
            <v>0</v>
          </cell>
          <cell r="AD505">
            <v>0</v>
          </cell>
          <cell r="AE505">
            <v>0</v>
          </cell>
          <cell r="AF505" t="str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1</v>
          </cell>
          <cell r="AS505">
            <v>0</v>
          </cell>
          <cell r="AT505">
            <v>0</v>
          </cell>
          <cell r="AU505">
            <v>1</v>
          </cell>
          <cell r="AV505">
            <v>0</v>
          </cell>
          <cell r="AW505">
            <v>0</v>
          </cell>
          <cell r="AX505">
            <v>8</v>
          </cell>
          <cell r="AY505">
            <v>1</v>
          </cell>
          <cell r="AZ505">
            <v>1</v>
          </cell>
          <cell r="BA505">
            <v>0</v>
          </cell>
          <cell r="BB505">
            <v>0</v>
          </cell>
          <cell r="BC505">
            <v>0</v>
          </cell>
          <cell r="BD505">
            <v>0</v>
          </cell>
          <cell r="BE505">
            <v>40</v>
          </cell>
          <cell r="BF505" t="str">
            <v>from_King_Kon_wolf's room</v>
          </cell>
          <cell r="BG505">
            <v>0</v>
          </cell>
          <cell r="BH505">
            <v>0</v>
          </cell>
          <cell r="BI505">
            <v>1</v>
          </cell>
        </row>
        <row r="506">
          <cell r="A506">
            <v>1472301</v>
          </cell>
          <cell r="B506" t="str">
            <v>cfg_item_name_1472301</v>
          </cell>
          <cell r="C506" t="str">
            <v>Warrior.warrior_3001_5</v>
          </cell>
        </row>
        <row r="506">
          <cell r="E506">
            <v>2</v>
          </cell>
          <cell r="F506">
            <v>0</v>
          </cell>
          <cell r="G506">
            <v>0</v>
          </cell>
        </row>
        <row r="506">
          <cell r="I506">
            <v>0</v>
          </cell>
        </row>
        <row r="506">
          <cell r="L506">
            <v>0</v>
          </cell>
          <cell r="M506">
            <v>0</v>
          </cell>
        </row>
        <row r="506">
          <cell r="O506" t="str">
            <v>npc_1029.xml</v>
          </cell>
          <cell r="P506">
            <v>0.8</v>
          </cell>
          <cell r="Q506">
            <v>1</v>
          </cell>
          <cell r="R506">
            <v>32</v>
          </cell>
          <cell r="S506">
            <v>3</v>
          </cell>
          <cell r="T506">
            <v>5</v>
          </cell>
          <cell r="U506">
            <v>406</v>
          </cell>
          <cell r="V506">
            <v>0</v>
          </cell>
          <cell r="W506">
            <v>1</v>
          </cell>
          <cell r="X506">
            <v>0</v>
          </cell>
          <cell r="Y506" t="str">
            <v>cfg_itemdes_npc_soul</v>
          </cell>
        </row>
        <row r="506">
          <cell r="AB506">
            <v>1</v>
          </cell>
          <cell r="AC506">
            <v>0</v>
          </cell>
          <cell r="AD506">
            <v>0</v>
          </cell>
          <cell r="AE506">
            <v>0</v>
          </cell>
          <cell r="AF506" t="str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1</v>
          </cell>
          <cell r="AS506">
            <v>0</v>
          </cell>
          <cell r="AT506">
            <v>0</v>
          </cell>
          <cell r="AU506">
            <v>1</v>
          </cell>
          <cell r="AV506">
            <v>0</v>
          </cell>
          <cell r="AW506">
            <v>0</v>
          </cell>
          <cell r="AX506">
            <v>8</v>
          </cell>
          <cell r="AY506">
            <v>1</v>
          </cell>
          <cell r="AZ506">
            <v>1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40</v>
          </cell>
          <cell r="BF506" t="str">
            <v>from_Shawn's room</v>
          </cell>
          <cell r="BG506">
            <v>0</v>
          </cell>
          <cell r="BH506">
            <v>0</v>
          </cell>
          <cell r="BI506">
            <v>1</v>
          </cell>
        </row>
        <row r="507">
          <cell r="A507">
            <v>1472401</v>
          </cell>
          <cell r="B507" t="str">
            <v>cfg_item_name_1472401</v>
          </cell>
          <cell r="C507" t="str">
            <v>Warrior.warrior_3001_35</v>
          </cell>
        </row>
        <row r="507">
          <cell r="E507">
            <v>2</v>
          </cell>
          <cell r="F507">
            <v>0</v>
          </cell>
          <cell r="G507">
            <v>0</v>
          </cell>
        </row>
        <row r="507">
          <cell r="I507">
            <v>0</v>
          </cell>
        </row>
        <row r="507">
          <cell r="L507">
            <v>0</v>
          </cell>
          <cell r="M507">
            <v>0</v>
          </cell>
        </row>
        <row r="507">
          <cell r="O507" t="str">
            <v>npc_1029.xml</v>
          </cell>
          <cell r="P507">
            <v>0.8</v>
          </cell>
          <cell r="Q507">
            <v>1</v>
          </cell>
          <cell r="R507">
            <v>32</v>
          </cell>
          <cell r="S507">
            <v>3</v>
          </cell>
          <cell r="T507">
            <v>5</v>
          </cell>
          <cell r="U507">
            <v>406</v>
          </cell>
          <cell r="V507">
            <v>0</v>
          </cell>
          <cell r="W507">
            <v>1</v>
          </cell>
          <cell r="X507">
            <v>0</v>
          </cell>
          <cell r="Y507" t="str">
            <v>cfg_itemdes_npc_soul</v>
          </cell>
        </row>
        <row r="507">
          <cell r="AB507">
            <v>1</v>
          </cell>
          <cell r="AC507">
            <v>0</v>
          </cell>
          <cell r="AD507">
            <v>0</v>
          </cell>
          <cell r="AE507">
            <v>0</v>
          </cell>
          <cell r="AF507" t="str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1</v>
          </cell>
          <cell r="AS507">
            <v>0</v>
          </cell>
          <cell r="AT507">
            <v>0</v>
          </cell>
          <cell r="AU507">
            <v>1</v>
          </cell>
          <cell r="AV507">
            <v>0</v>
          </cell>
          <cell r="AW507">
            <v>0</v>
          </cell>
          <cell r="AX507">
            <v>8</v>
          </cell>
          <cell r="AY507">
            <v>1</v>
          </cell>
          <cell r="AZ507">
            <v>1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40</v>
          </cell>
          <cell r="BF507" t="str">
            <v>from_Shawn's room</v>
          </cell>
          <cell r="BG507">
            <v>0</v>
          </cell>
          <cell r="BH507">
            <v>0</v>
          </cell>
          <cell r="BI507">
            <v>1</v>
          </cell>
        </row>
        <row r="508">
          <cell r="A508">
            <v>1472501</v>
          </cell>
          <cell r="B508" t="str">
            <v>cfg_item_name_1472501</v>
          </cell>
          <cell r="C508" t="str">
            <v>Warrior.warrior_4002_28</v>
          </cell>
        </row>
        <row r="508">
          <cell r="E508">
            <v>2</v>
          </cell>
          <cell r="F508">
            <v>0</v>
          </cell>
          <cell r="G508">
            <v>0</v>
          </cell>
        </row>
        <row r="508">
          <cell r="I508">
            <v>0</v>
          </cell>
        </row>
        <row r="508">
          <cell r="L508">
            <v>0</v>
          </cell>
          <cell r="M508">
            <v>0</v>
          </cell>
        </row>
        <row r="508">
          <cell r="O508" t="str">
            <v>npc_1029.xml</v>
          </cell>
          <cell r="P508">
            <v>0.8</v>
          </cell>
          <cell r="Q508">
            <v>1</v>
          </cell>
          <cell r="R508">
            <v>32</v>
          </cell>
          <cell r="S508">
            <v>3</v>
          </cell>
          <cell r="T508">
            <v>5</v>
          </cell>
          <cell r="U508">
            <v>406</v>
          </cell>
          <cell r="V508">
            <v>0</v>
          </cell>
          <cell r="W508">
            <v>1</v>
          </cell>
          <cell r="X508">
            <v>0</v>
          </cell>
          <cell r="Y508" t="str">
            <v>cfg_itemdes_npc_soul</v>
          </cell>
        </row>
        <row r="508">
          <cell r="AB508">
            <v>1</v>
          </cell>
          <cell r="AC508">
            <v>0</v>
          </cell>
          <cell r="AD508">
            <v>0</v>
          </cell>
          <cell r="AE508">
            <v>0</v>
          </cell>
          <cell r="AF508" t="str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1</v>
          </cell>
          <cell r="AS508">
            <v>0</v>
          </cell>
          <cell r="AT508">
            <v>0</v>
          </cell>
          <cell r="AU508">
            <v>1</v>
          </cell>
          <cell r="AV508">
            <v>0</v>
          </cell>
          <cell r="AW508">
            <v>0</v>
          </cell>
          <cell r="AX508">
            <v>8</v>
          </cell>
          <cell r="AY508">
            <v>1</v>
          </cell>
          <cell r="AZ508">
            <v>1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40</v>
          </cell>
          <cell r="BF508" t="str">
            <v>from_Shawn's room</v>
          </cell>
          <cell r="BG508">
            <v>0</v>
          </cell>
          <cell r="BH508">
            <v>0</v>
          </cell>
          <cell r="BI508">
            <v>1</v>
          </cell>
        </row>
        <row r="509">
          <cell r="A509">
            <v>1474001</v>
          </cell>
          <cell r="B509" t="str">
            <v>cfg_item_name_1474001</v>
          </cell>
          <cell r="C509" t="str">
            <v>Warrior.warrior_3001_2</v>
          </cell>
        </row>
        <row r="509">
          <cell r="E509">
            <v>2</v>
          </cell>
          <cell r="F509">
            <v>0</v>
          </cell>
          <cell r="G509">
            <v>0</v>
          </cell>
        </row>
        <row r="509">
          <cell r="I509">
            <v>0</v>
          </cell>
        </row>
        <row r="509">
          <cell r="L509">
            <v>0</v>
          </cell>
          <cell r="M509">
            <v>0</v>
          </cell>
        </row>
        <row r="509">
          <cell r="O509" t="str">
            <v>npc_1029.xml</v>
          </cell>
          <cell r="P509">
            <v>0.8</v>
          </cell>
          <cell r="Q509">
            <v>1</v>
          </cell>
          <cell r="R509">
            <v>32</v>
          </cell>
          <cell r="S509">
            <v>3</v>
          </cell>
          <cell r="T509">
            <v>5</v>
          </cell>
          <cell r="U509">
            <v>406</v>
          </cell>
          <cell r="V509">
            <v>0</v>
          </cell>
          <cell r="W509">
            <v>1</v>
          </cell>
          <cell r="X509">
            <v>0</v>
          </cell>
          <cell r="Y509" t="str">
            <v>cfg_itemdes_npc_soul</v>
          </cell>
        </row>
        <row r="509">
          <cell r="AB509">
            <v>1</v>
          </cell>
          <cell r="AC509">
            <v>0</v>
          </cell>
          <cell r="AD509">
            <v>0</v>
          </cell>
          <cell r="AE509">
            <v>0</v>
          </cell>
          <cell r="AF509" t="str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1</v>
          </cell>
          <cell r="AS509">
            <v>0</v>
          </cell>
          <cell r="AT509">
            <v>0</v>
          </cell>
          <cell r="AU509">
            <v>1</v>
          </cell>
          <cell r="AV509">
            <v>0</v>
          </cell>
          <cell r="AW509">
            <v>0</v>
          </cell>
          <cell r="AX509">
            <v>8</v>
          </cell>
          <cell r="AY509">
            <v>1</v>
          </cell>
          <cell r="AZ509">
            <v>1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40</v>
          </cell>
          <cell r="BF509" t="str">
            <v>from_Shawn's room</v>
          </cell>
          <cell r="BG509">
            <v>0</v>
          </cell>
          <cell r="BH509">
            <v>0</v>
          </cell>
          <cell r="BI509">
            <v>1</v>
          </cell>
        </row>
        <row r="510">
          <cell r="A510">
            <v>1474101</v>
          </cell>
          <cell r="B510" t="str">
            <v>cfg_item_name_1474101</v>
          </cell>
          <cell r="C510" t="str">
            <v>Warrior.warrior_3001_17</v>
          </cell>
        </row>
        <row r="510">
          <cell r="E510">
            <v>2</v>
          </cell>
          <cell r="F510">
            <v>0</v>
          </cell>
          <cell r="G510">
            <v>0</v>
          </cell>
        </row>
        <row r="510">
          <cell r="I510">
            <v>0</v>
          </cell>
        </row>
        <row r="510">
          <cell r="L510">
            <v>0</v>
          </cell>
          <cell r="M510">
            <v>0</v>
          </cell>
        </row>
        <row r="510">
          <cell r="O510" t="str">
            <v>npc_1029.xml</v>
          </cell>
          <cell r="P510">
            <v>0.8</v>
          </cell>
          <cell r="Q510">
            <v>1</v>
          </cell>
          <cell r="R510">
            <v>32</v>
          </cell>
          <cell r="S510">
            <v>3</v>
          </cell>
          <cell r="T510">
            <v>5</v>
          </cell>
          <cell r="U510">
            <v>406</v>
          </cell>
          <cell r="V510">
            <v>0</v>
          </cell>
          <cell r="W510">
            <v>1</v>
          </cell>
          <cell r="X510">
            <v>0</v>
          </cell>
          <cell r="Y510" t="str">
            <v>cfg_itemdes_npc_soul</v>
          </cell>
        </row>
        <row r="510">
          <cell r="AB510">
            <v>1</v>
          </cell>
          <cell r="AC510">
            <v>0</v>
          </cell>
          <cell r="AD510">
            <v>0</v>
          </cell>
          <cell r="AE510">
            <v>0</v>
          </cell>
          <cell r="AF510" t="str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1</v>
          </cell>
          <cell r="AS510">
            <v>0</v>
          </cell>
          <cell r="AT510">
            <v>0</v>
          </cell>
          <cell r="AU510">
            <v>1</v>
          </cell>
          <cell r="AV510">
            <v>0</v>
          </cell>
          <cell r="AW510">
            <v>0</v>
          </cell>
          <cell r="AX510">
            <v>8</v>
          </cell>
          <cell r="AY510">
            <v>1</v>
          </cell>
          <cell r="AZ510">
            <v>1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40</v>
          </cell>
          <cell r="BF510" t="str">
            <v>from_Shawn's room</v>
          </cell>
          <cell r="BG510">
            <v>0</v>
          </cell>
          <cell r="BH510">
            <v>0</v>
          </cell>
          <cell r="BI510">
            <v>1</v>
          </cell>
        </row>
        <row r="511">
          <cell r="A511">
            <v>1474201</v>
          </cell>
          <cell r="B511" t="str">
            <v>cfg_item_name_1474201</v>
          </cell>
          <cell r="C511" t="str">
            <v>Warrior.warrior_3001_20</v>
          </cell>
        </row>
        <row r="511">
          <cell r="E511">
            <v>2</v>
          </cell>
          <cell r="F511">
            <v>0</v>
          </cell>
          <cell r="G511">
            <v>0</v>
          </cell>
        </row>
        <row r="511">
          <cell r="I511">
            <v>0</v>
          </cell>
        </row>
        <row r="511">
          <cell r="L511">
            <v>0</v>
          </cell>
          <cell r="M511">
            <v>0</v>
          </cell>
        </row>
        <row r="511">
          <cell r="O511" t="str">
            <v>npc_1029.xml</v>
          </cell>
          <cell r="P511">
            <v>0.8</v>
          </cell>
          <cell r="Q511">
            <v>1</v>
          </cell>
          <cell r="R511">
            <v>32</v>
          </cell>
          <cell r="S511">
            <v>3</v>
          </cell>
          <cell r="T511">
            <v>5</v>
          </cell>
          <cell r="U511">
            <v>406</v>
          </cell>
          <cell r="V511">
            <v>0</v>
          </cell>
          <cell r="W511">
            <v>1</v>
          </cell>
          <cell r="X511">
            <v>0</v>
          </cell>
          <cell r="Y511" t="str">
            <v>cfg_itemdes_npc_soul</v>
          </cell>
        </row>
        <row r="511">
          <cell r="AB511">
            <v>1</v>
          </cell>
          <cell r="AC511">
            <v>0</v>
          </cell>
          <cell r="AD511">
            <v>0</v>
          </cell>
          <cell r="AE511">
            <v>0</v>
          </cell>
          <cell r="AF511" t="str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1</v>
          </cell>
          <cell r="AS511">
            <v>0</v>
          </cell>
          <cell r="AT511">
            <v>0</v>
          </cell>
          <cell r="AU511">
            <v>1</v>
          </cell>
          <cell r="AV511">
            <v>0</v>
          </cell>
          <cell r="AW511">
            <v>0</v>
          </cell>
          <cell r="AX511">
            <v>8</v>
          </cell>
          <cell r="AY511">
            <v>1</v>
          </cell>
          <cell r="AZ511">
            <v>1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40</v>
          </cell>
          <cell r="BF511" t="str">
            <v>from_Shawn's room</v>
          </cell>
          <cell r="BG511">
            <v>0</v>
          </cell>
          <cell r="BH511">
            <v>0</v>
          </cell>
          <cell r="BI511">
            <v>1</v>
          </cell>
        </row>
        <row r="512">
          <cell r="A512">
            <v>1474301</v>
          </cell>
          <cell r="B512" t="str">
            <v>cfg_item_name_1474301</v>
          </cell>
          <cell r="C512" t="str">
            <v>Warrior.warrior_3001_22</v>
          </cell>
        </row>
        <row r="512">
          <cell r="E512">
            <v>2</v>
          </cell>
          <cell r="F512">
            <v>0</v>
          </cell>
          <cell r="G512">
            <v>0</v>
          </cell>
        </row>
        <row r="512">
          <cell r="I512">
            <v>0</v>
          </cell>
        </row>
        <row r="512">
          <cell r="L512">
            <v>0</v>
          </cell>
          <cell r="M512">
            <v>0</v>
          </cell>
        </row>
        <row r="512">
          <cell r="O512" t="str">
            <v>npc_1024.xml</v>
          </cell>
          <cell r="P512">
            <v>0.8</v>
          </cell>
          <cell r="Q512">
            <v>1</v>
          </cell>
          <cell r="R512">
            <v>32</v>
          </cell>
          <cell r="S512">
            <v>3</v>
          </cell>
          <cell r="T512">
            <v>5</v>
          </cell>
          <cell r="U512">
            <v>406</v>
          </cell>
          <cell r="V512">
            <v>0</v>
          </cell>
          <cell r="W512">
            <v>1</v>
          </cell>
          <cell r="X512">
            <v>0</v>
          </cell>
          <cell r="Y512" t="str">
            <v>cfg_itemdes_npc_soul</v>
          </cell>
        </row>
        <row r="512">
          <cell r="AB512">
            <v>1</v>
          </cell>
          <cell r="AC512">
            <v>0</v>
          </cell>
          <cell r="AD512">
            <v>0</v>
          </cell>
          <cell r="AE512">
            <v>0</v>
          </cell>
          <cell r="AF512" t="str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1</v>
          </cell>
          <cell r="AS512">
            <v>0</v>
          </cell>
          <cell r="AT512">
            <v>0</v>
          </cell>
          <cell r="AU512">
            <v>1</v>
          </cell>
          <cell r="AV512">
            <v>0</v>
          </cell>
          <cell r="AW512">
            <v>0</v>
          </cell>
          <cell r="AX512">
            <v>8</v>
          </cell>
          <cell r="AY512">
            <v>1</v>
          </cell>
          <cell r="AZ512">
            <v>1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40</v>
          </cell>
          <cell r="BF512" t="str">
            <v>from_Sheran's room</v>
          </cell>
          <cell r="BG512">
            <v>0</v>
          </cell>
          <cell r="BH512">
            <v>0</v>
          </cell>
          <cell r="BI512">
            <v>1</v>
          </cell>
        </row>
        <row r="513">
          <cell r="A513">
            <v>1474401</v>
          </cell>
          <cell r="B513" t="str">
            <v>cfg_item_name_1474401</v>
          </cell>
          <cell r="C513" t="str">
            <v>Warrior.warrior_3001_52</v>
          </cell>
        </row>
        <row r="513">
          <cell r="E513">
            <v>2</v>
          </cell>
          <cell r="F513">
            <v>0</v>
          </cell>
          <cell r="G513">
            <v>0</v>
          </cell>
        </row>
        <row r="513">
          <cell r="I513">
            <v>0</v>
          </cell>
        </row>
        <row r="513">
          <cell r="L513">
            <v>0</v>
          </cell>
          <cell r="M513">
            <v>0</v>
          </cell>
        </row>
        <row r="513">
          <cell r="O513" t="str">
            <v>npc_1010.xml</v>
          </cell>
          <cell r="P513">
            <v>0.8</v>
          </cell>
          <cell r="Q513">
            <v>1</v>
          </cell>
          <cell r="R513">
            <v>32</v>
          </cell>
          <cell r="S513">
            <v>3</v>
          </cell>
          <cell r="T513">
            <v>5</v>
          </cell>
          <cell r="U513">
            <v>406</v>
          </cell>
          <cell r="V513">
            <v>0</v>
          </cell>
          <cell r="W513">
            <v>1</v>
          </cell>
          <cell r="X513">
            <v>0</v>
          </cell>
          <cell r="Y513" t="str">
            <v>cfg_itemdes_npc_soul</v>
          </cell>
        </row>
        <row r="513">
          <cell r="AB513">
            <v>1</v>
          </cell>
          <cell r="AC513">
            <v>0</v>
          </cell>
          <cell r="AD513">
            <v>0</v>
          </cell>
          <cell r="AE513">
            <v>0</v>
          </cell>
          <cell r="AF513" t="str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1</v>
          </cell>
          <cell r="AS513">
            <v>0</v>
          </cell>
          <cell r="AT513">
            <v>0</v>
          </cell>
          <cell r="AU513">
            <v>1</v>
          </cell>
          <cell r="AV513">
            <v>0</v>
          </cell>
          <cell r="AW513">
            <v>0</v>
          </cell>
          <cell r="AX513">
            <v>8</v>
          </cell>
          <cell r="AY513">
            <v>1</v>
          </cell>
          <cell r="AZ513">
            <v>1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40</v>
          </cell>
          <cell r="BF513" t="str">
            <v>from_Druid's room</v>
          </cell>
          <cell r="BG513">
            <v>0</v>
          </cell>
          <cell r="BH513">
            <v>0</v>
          </cell>
          <cell r="BI513">
            <v>1</v>
          </cell>
        </row>
        <row r="514">
          <cell r="A514">
            <v>1474501</v>
          </cell>
          <cell r="B514" t="str">
            <v>cfg_item_name_1474501</v>
          </cell>
          <cell r="C514" t="str">
            <v>Warrior.warrior_4001_14</v>
          </cell>
        </row>
        <row r="514">
          <cell r="E514">
            <v>2</v>
          </cell>
          <cell r="F514">
            <v>0</v>
          </cell>
          <cell r="G514">
            <v>0</v>
          </cell>
        </row>
        <row r="514">
          <cell r="I514">
            <v>0</v>
          </cell>
        </row>
        <row r="514">
          <cell r="L514">
            <v>0</v>
          </cell>
          <cell r="M514">
            <v>0</v>
          </cell>
        </row>
        <row r="514">
          <cell r="O514" t="str">
            <v>npc_1055.xml</v>
          </cell>
          <cell r="P514">
            <v>0.8</v>
          </cell>
          <cell r="Q514">
            <v>1</v>
          </cell>
          <cell r="R514">
            <v>32</v>
          </cell>
          <cell r="S514">
            <v>3</v>
          </cell>
          <cell r="T514">
            <v>5</v>
          </cell>
          <cell r="U514">
            <v>406</v>
          </cell>
          <cell r="V514">
            <v>0</v>
          </cell>
          <cell r="W514">
            <v>1</v>
          </cell>
          <cell r="X514">
            <v>0</v>
          </cell>
          <cell r="Y514" t="str">
            <v>cfg_itemdes_npc_soul</v>
          </cell>
        </row>
        <row r="514">
          <cell r="AB514">
            <v>1</v>
          </cell>
          <cell r="AC514">
            <v>0</v>
          </cell>
          <cell r="AD514">
            <v>0</v>
          </cell>
          <cell r="AE514">
            <v>0</v>
          </cell>
          <cell r="AF514" t="str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1</v>
          </cell>
          <cell r="AS514">
            <v>0</v>
          </cell>
          <cell r="AT514">
            <v>0</v>
          </cell>
          <cell r="AU514">
            <v>1</v>
          </cell>
          <cell r="AV514">
            <v>0</v>
          </cell>
          <cell r="AW514">
            <v>0</v>
          </cell>
          <cell r="AX514">
            <v>8</v>
          </cell>
          <cell r="AY514">
            <v>1</v>
          </cell>
          <cell r="AZ514">
            <v>1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40</v>
          </cell>
          <cell r="BF514" t="str">
            <v>from_Copery's room</v>
          </cell>
          <cell r="BG514">
            <v>0</v>
          </cell>
          <cell r="BH514">
            <v>0</v>
          </cell>
          <cell r="BI514">
            <v>1</v>
          </cell>
        </row>
        <row r="515">
          <cell r="A515">
            <v>1480001</v>
          </cell>
          <cell r="B515" t="str">
            <v>cfg_item_name_1480001</v>
          </cell>
          <cell r="C515" t="str">
            <v>DefBuild.t0</v>
          </cell>
        </row>
        <row r="515">
          <cell r="E515">
            <v>1</v>
          </cell>
          <cell r="F515">
            <v>0</v>
          </cell>
          <cell r="G515">
            <v>0</v>
          </cell>
        </row>
        <row r="515">
          <cell r="I515">
            <v>0</v>
          </cell>
        </row>
        <row r="515">
          <cell r="L515">
            <v>0</v>
          </cell>
          <cell r="M515">
            <v>0</v>
          </cell>
        </row>
        <row r="515">
          <cell r="P515">
            <v>0.4</v>
          </cell>
          <cell r="Q515">
            <v>1</v>
          </cell>
          <cell r="R515">
            <v>1</v>
          </cell>
          <cell r="S515">
            <v>3</v>
          </cell>
          <cell r="T515">
            <v>6</v>
          </cell>
          <cell r="U515">
            <v>404</v>
          </cell>
          <cell r="V515">
            <v>0</v>
          </cell>
          <cell r="W515">
            <v>100</v>
          </cell>
          <cell r="X515">
            <v>0</v>
          </cell>
          <cell r="Y515" t="str">
            <v>cfg_itemdes_1480001</v>
          </cell>
        </row>
        <row r="515">
          <cell r="AB515">
            <v>1</v>
          </cell>
          <cell r="AC515">
            <v>0</v>
          </cell>
          <cell r="AD515">
            <v>0</v>
          </cell>
          <cell r="AE515">
            <v>0</v>
          </cell>
          <cell r="AF515" t="str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1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8</v>
          </cell>
          <cell r="AY515">
            <v>1</v>
          </cell>
          <cell r="AZ515">
            <v>1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50</v>
          </cell>
        </row>
        <row r="515">
          <cell r="BG515">
            <v>0</v>
          </cell>
          <cell r="BH515">
            <v>0</v>
          </cell>
          <cell r="BI515">
            <v>1</v>
          </cell>
        </row>
        <row r="516">
          <cell r="A516">
            <v>1481001</v>
          </cell>
          <cell r="B516" t="str">
            <v>cfg_item_name_1481001</v>
          </cell>
          <cell r="C516" t="str">
            <v>DefBuild.t1</v>
          </cell>
        </row>
        <row r="516">
          <cell r="E516">
            <v>1</v>
          </cell>
          <cell r="F516">
            <v>0</v>
          </cell>
          <cell r="G516">
            <v>0</v>
          </cell>
        </row>
        <row r="516">
          <cell r="I516">
            <v>0</v>
          </cell>
        </row>
        <row r="516">
          <cell r="L516">
            <v>0</v>
          </cell>
          <cell r="M516">
            <v>0</v>
          </cell>
        </row>
        <row r="516">
          <cell r="P516">
            <v>0.4</v>
          </cell>
          <cell r="Q516">
            <v>1</v>
          </cell>
          <cell r="R516">
            <v>1</v>
          </cell>
          <cell r="S516">
            <v>3</v>
          </cell>
          <cell r="T516">
            <v>6</v>
          </cell>
          <cell r="U516">
            <v>404</v>
          </cell>
          <cell r="V516">
            <v>0</v>
          </cell>
          <cell r="W516">
            <v>100</v>
          </cell>
          <cell r="X516">
            <v>0</v>
          </cell>
          <cell r="Y516" t="str">
            <v>cfg_itemdes_1481001</v>
          </cell>
        </row>
        <row r="516">
          <cell r="AB516">
            <v>1</v>
          </cell>
          <cell r="AC516">
            <v>0</v>
          </cell>
          <cell r="AD516">
            <v>0</v>
          </cell>
          <cell r="AE516">
            <v>0</v>
          </cell>
          <cell r="AF516" t="str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1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8</v>
          </cell>
          <cell r="AY516">
            <v>1</v>
          </cell>
          <cell r="AZ516">
            <v>1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50</v>
          </cell>
        </row>
        <row r="516">
          <cell r="BG516">
            <v>0</v>
          </cell>
          <cell r="BH516">
            <v>0</v>
          </cell>
          <cell r="BI516">
            <v>1</v>
          </cell>
        </row>
        <row r="517">
          <cell r="A517">
            <v>1482001</v>
          </cell>
          <cell r="B517" t="str">
            <v>cfg_item_name_1482001</v>
          </cell>
          <cell r="C517" t="str">
            <v>DefBuild.t2</v>
          </cell>
        </row>
        <row r="517">
          <cell r="E517">
            <v>2</v>
          </cell>
          <cell r="F517">
            <v>0</v>
          </cell>
          <cell r="G517">
            <v>0</v>
          </cell>
        </row>
        <row r="517">
          <cell r="I517">
            <v>0</v>
          </cell>
        </row>
        <row r="517">
          <cell r="L517">
            <v>0</v>
          </cell>
          <cell r="M517">
            <v>0</v>
          </cell>
        </row>
        <row r="517">
          <cell r="O517" t="str">
            <v>crossbow.xml</v>
          </cell>
          <cell r="P517">
            <v>0.4</v>
          </cell>
          <cell r="Q517">
            <v>1</v>
          </cell>
          <cell r="R517">
            <v>1</v>
          </cell>
          <cell r="S517">
            <v>3</v>
          </cell>
          <cell r="T517">
            <v>6</v>
          </cell>
          <cell r="U517">
            <v>404</v>
          </cell>
          <cell r="V517">
            <v>0</v>
          </cell>
          <cell r="W517">
            <v>100</v>
          </cell>
          <cell r="X517">
            <v>0</v>
          </cell>
          <cell r="Y517" t="str">
            <v>cfg_itemdes_1482001</v>
          </cell>
        </row>
        <row r="517">
          <cell r="AB517">
            <v>1</v>
          </cell>
          <cell r="AC517">
            <v>0</v>
          </cell>
          <cell r="AD517">
            <v>0</v>
          </cell>
          <cell r="AE517">
            <v>0</v>
          </cell>
          <cell r="AF517" t="str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1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8</v>
          </cell>
          <cell r="AY517">
            <v>1</v>
          </cell>
          <cell r="AZ517">
            <v>1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50</v>
          </cell>
          <cell r="BF517" t="str">
            <v>from_crossbow</v>
          </cell>
          <cell r="BG517">
            <v>0</v>
          </cell>
          <cell r="BH517">
            <v>0</v>
          </cell>
          <cell r="BI517">
            <v>1</v>
          </cell>
        </row>
        <row r="518">
          <cell r="A518">
            <v>1483001</v>
          </cell>
          <cell r="B518" t="str">
            <v>cfg_item_name_1483001</v>
          </cell>
          <cell r="C518" t="str">
            <v>DefBuild.t3</v>
          </cell>
        </row>
        <row r="518">
          <cell r="E518">
            <v>3</v>
          </cell>
          <cell r="F518">
            <v>0</v>
          </cell>
          <cell r="G518">
            <v>0</v>
          </cell>
        </row>
        <row r="518">
          <cell r="I518">
            <v>0</v>
          </cell>
        </row>
        <row r="518">
          <cell r="L518">
            <v>0</v>
          </cell>
          <cell r="M518">
            <v>0</v>
          </cell>
        </row>
        <row r="518">
          <cell r="O518" t="str">
            <v>piercing_crossbow_01.xml</v>
          </cell>
          <cell r="P518">
            <v>0.4</v>
          </cell>
          <cell r="Q518">
            <v>1</v>
          </cell>
          <cell r="R518">
            <v>1</v>
          </cell>
          <cell r="S518">
            <v>3</v>
          </cell>
          <cell r="T518">
            <v>6</v>
          </cell>
          <cell r="U518">
            <v>404</v>
          </cell>
          <cell r="V518">
            <v>0</v>
          </cell>
          <cell r="W518">
            <v>100</v>
          </cell>
          <cell r="X518">
            <v>0</v>
          </cell>
          <cell r="Y518" t="str">
            <v>cfg_itemdes_1483001</v>
          </cell>
        </row>
        <row r="518">
          <cell r="AB518">
            <v>1</v>
          </cell>
          <cell r="AC518">
            <v>0</v>
          </cell>
          <cell r="AD518">
            <v>0</v>
          </cell>
          <cell r="AE518">
            <v>0</v>
          </cell>
          <cell r="AF518" t="str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1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8</v>
          </cell>
          <cell r="AY518">
            <v>1</v>
          </cell>
          <cell r="AZ518">
            <v>1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40</v>
          </cell>
          <cell r="BF518" t="str">
            <v>from_piercing_crossbow</v>
          </cell>
          <cell r="BG518">
            <v>0</v>
          </cell>
          <cell r="BH518">
            <v>0</v>
          </cell>
          <cell r="BI518">
            <v>1</v>
          </cell>
        </row>
        <row r="519">
          <cell r="A519">
            <v>1484001</v>
          </cell>
          <cell r="B519" t="str">
            <v>cfg_item_name_1484001</v>
          </cell>
          <cell r="C519" t="str">
            <v>DefBuild.t4</v>
          </cell>
        </row>
        <row r="519">
          <cell r="E519">
            <v>3</v>
          </cell>
          <cell r="F519">
            <v>0</v>
          </cell>
          <cell r="G519">
            <v>0</v>
          </cell>
        </row>
        <row r="519">
          <cell r="I519">
            <v>0</v>
          </cell>
        </row>
        <row r="519">
          <cell r="L519">
            <v>0</v>
          </cell>
          <cell r="M519">
            <v>0</v>
          </cell>
        </row>
        <row r="519">
          <cell r="O519" t="str">
            <v>compound_crossbow.xml</v>
          </cell>
          <cell r="P519">
            <v>0.4</v>
          </cell>
          <cell r="Q519">
            <v>1</v>
          </cell>
          <cell r="R519">
            <v>1</v>
          </cell>
          <cell r="S519">
            <v>3</v>
          </cell>
          <cell r="T519">
            <v>6</v>
          </cell>
          <cell r="U519">
            <v>404</v>
          </cell>
          <cell r="V519">
            <v>0</v>
          </cell>
          <cell r="W519">
            <v>100</v>
          </cell>
          <cell r="X519">
            <v>0</v>
          </cell>
          <cell r="Y519" t="str">
            <v>cfg_itemdes_1484001</v>
          </cell>
        </row>
        <row r="519">
          <cell r="AB519">
            <v>1</v>
          </cell>
          <cell r="AC519">
            <v>0</v>
          </cell>
          <cell r="AD519">
            <v>0</v>
          </cell>
          <cell r="AE519">
            <v>0</v>
          </cell>
          <cell r="AF519" t="str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1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8</v>
          </cell>
          <cell r="AY519">
            <v>1</v>
          </cell>
          <cell r="AZ519">
            <v>1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40</v>
          </cell>
          <cell r="BF519" t="str">
            <v>from_compound_crossbow</v>
          </cell>
          <cell r="BG519">
            <v>0</v>
          </cell>
          <cell r="BH519">
            <v>0</v>
          </cell>
          <cell r="BI519">
            <v>1</v>
          </cell>
        </row>
        <row r="520">
          <cell r="A520">
            <v>1485001</v>
          </cell>
          <cell r="B520" t="str">
            <v>cfg_item_name_1485001</v>
          </cell>
          <cell r="C520" t="str">
            <v>DefBuild.t5</v>
          </cell>
        </row>
        <row r="520">
          <cell r="E520">
            <v>4</v>
          </cell>
          <cell r="F520">
            <v>0</v>
          </cell>
          <cell r="G520">
            <v>0</v>
          </cell>
        </row>
        <row r="520">
          <cell r="I520">
            <v>0</v>
          </cell>
        </row>
        <row r="520">
          <cell r="L520">
            <v>0</v>
          </cell>
          <cell r="M520">
            <v>0</v>
          </cell>
        </row>
        <row r="520">
          <cell r="P520">
            <v>0.4</v>
          </cell>
          <cell r="Q520">
            <v>1</v>
          </cell>
          <cell r="R520">
            <v>1</v>
          </cell>
          <cell r="S520">
            <v>3</v>
          </cell>
          <cell r="T520">
            <v>6</v>
          </cell>
          <cell r="U520">
            <v>404</v>
          </cell>
          <cell r="V520">
            <v>0</v>
          </cell>
          <cell r="W520">
            <v>100</v>
          </cell>
          <cell r="X520">
            <v>0</v>
          </cell>
          <cell r="Y520" t="str">
            <v>cfg_itemdes_1485001</v>
          </cell>
        </row>
        <row r="520">
          <cell r="AB520">
            <v>1</v>
          </cell>
          <cell r="AC520">
            <v>0</v>
          </cell>
          <cell r="AD520">
            <v>0</v>
          </cell>
          <cell r="AE520">
            <v>0</v>
          </cell>
          <cell r="AF520" t="str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8</v>
          </cell>
          <cell r="AY520">
            <v>1</v>
          </cell>
          <cell r="AZ520">
            <v>1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40</v>
          </cell>
        </row>
        <row r="520">
          <cell r="BG520">
            <v>0</v>
          </cell>
          <cell r="BH520">
            <v>0</v>
          </cell>
          <cell r="BI520">
            <v>1</v>
          </cell>
        </row>
        <row r="521">
          <cell r="A521">
            <v>1486001</v>
          </cell>
          <cell r="B521" t="str">
            <v>cfg_item_name_1486001</v>
          </cell>
          <cell r="C521" t="str">
            <v>DefBuild.t6</v>
          </cell>
        </row>
        <row r="521">
          <cell r="E521">
            <v>4</v>
          </cell>
          <cell r="F521">
            <v>0</v>
          </cell>
          <cell r="G521">
            <v>0</v>
          </cell>
        </row>
        <row r="521">
          <cell r="I521">
            <v>0</v>
          </cell>
        </row>
        <row r="521">
          <cell r="L521">
            <v>0</v>
          </cell>
          <cell r="M521">
            <v>0</v>
          </cell>
        </row>
        <row r="521">
          <cell r="O521" t="str">
            <v>crystal_freezer.xml</v>
          </cell>
          <cell r="P521">
            <v>0.4</v>
          </cell>
          <cell r="Q521">
            <v>1</v>
          </cell>
          <cell r="R521">
            <v>1</v>
          </cell>
          <cell r="S521">
            <v>3</v>
          </cell>
          <cell r="T521">
            <v>6</v>
          </cell>
          <cell r="U521">
            <v>404</v>
          </cell>
          <cell r="V521">
            <v>0</v>
          </cell>
          <cell r="W521">
            <v>100</v>
          </cell>
          <cell r="X521">
            <v>0</v>
          </cell>
          <cell r="Y521" t="str">
            <v>cfg_itemdes_1486001</v>
          </cell>
        </row>
        <row r="521">
          <cell r="AB521">
            <v>1</v>
          </cell>
          <cell r="AC521">
            <v>0</v>
          </cell>
          <cell r="AD521">
            <v>0</v>
          </cell>
          <cell r="AE521">
            <v>0</v>
          </cell>
          <cell r="AF521" t="str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1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8</v>
          </cell>
          <cell r="AY521">
            <v>1</v>
          </cell>
          <cell r="AZ521">
            <v>1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40</v>
          </cell>
        </row>
        <row r="521">
          <cell r="BG521">
            <v>0</v>
          </cell>
          <cell r="BH521">
            <v>0</v>
          </cell>
          <cell r="BI521">
            <v>1</v>
          </cell>
        </row>
        <row r="522">
          <cell r="A522">
            <v>1487001</v>
          </cell>
          <cell r="B522" t="str">
            <v>cfg_item_name_1487001</v>
          </cell>
          <cell r="C522" t="str">
            <v>DefBuild.t7</v>
          </cell>
        </row>
        <row r="522">
          <cell r="E522">
            <v>4</v>
          </cell>
          <cell r="F522">
            <v>0</v>
          </cell>
          <cell r="G522">
            <v>0</v>
          </cell>
        </row>
        <row r="522">
          <cell r="I522">
            <v>0</v>
          </cell>
        </row>
        <row r="522">
          <cell r="L522">
            <v>0</v>
          </cell>
          <cell r="M522">
            <v>0</v>
          </cell>
        </row>
        <row r="522">
          <cell r="O522" t="str">
            <v>poison_splasher.xml</v>
          </cell>
          <cell r="P522">
            <v>0.4</v>
          </cell>
          <cell r="Q522">
            <v>1</v>
          </cell>
          <cell r="R522">
            <v>1</v>
          </cell>
          <cell r="S522">
            <v>3</v>
          </cell>
          <cell r="T522">
            <v>6</v>
          </cell>
          <cell r="U522">
            <v>404</v>
          </cell>
          <cell r="V522">
            <v>0</v>
          </cell>
          <cell r="W522">
            <v>100</v>
          </cell>
          <cell r="X522">
            <v>0</v>
          </cell>
          <cell r="Y522" t="str">
            <v>cfg_itemdes_1487001</v>
          </cell>
        </row>
        <row r="522">
          <cell r="AB522">
            <v>1</v>
          </cell>
          <cell r="AC522">
            <v>0</v>
          </cell>
          <cell r="AD522">
            <v>0</v>
          </cell>
          <cell r="AE522">
            <v>0</v>
          </cell>
          <cell r="AF522" t="str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1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8</v>
          </cell>
          <cell r="AY522">
            <v>1</v>
          </cell>
          <cell r="AZ522">
            <v>1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40</v>
          </cell>
        </row>
        <row r="522">
          <cell r="BG522">
            <v>0</v>
          </cell>
          <cell r="BH522">
            <v>0</v>
          </cell>
          <cell r="BI522">
            <v>1</v>
          </cell>
        </row>
        <row r="523">
          <cell r="A523">
            <v>1488001</v>
          </cell>
          <cell r="B523" t="str">
            <v>cfg_item_name_1488001</v>
          </cell>
          <cell r="C523" t="str">
            <v>DefBuild.t8</v>
          </cell>
        </row>
        <row r="523">
          <cell r="E523">
            <v>4</v>
          </cell>
          <cell r="F523">
            <v>0</v>
          </cell>
          <cell r="G523">
            <v>0</v>
          </cell>
        </row>
        <row r="523">
          <cell r="I523">
            <v>0</v>
          </cell>
        </row>
        <row r="523">
          <cell r="L523">
            <v>0</v>
          </cell>
          <cell r="M523">
            <v>0</v>
          </cell>
        </row>
        <row r="523">
          <cell r="O523" t="str">
            <v>cfg_item_name_1488001.xml</v>
          </cell>
          <cell r="P523">
            <v>0.4</v>
          </cell>
          <cell r="Q523">
            <v>1</v>
          </cell>
          <cell r="R523">
            <v>1</v>
          </cell>
          <cell r="S523">
            <v>3</v>
          </cell>
          <cell r="T523">
            <v>6</v>
          </cell>
          <cell r="U523">
            <v>404</v>
          </cell>
          <cell r="V523">
            <v>0</v>
          </cell>
          <cell r="W523">
            <v>100</v>
          </cell>
          <cell r="X523">
            <v>0</v>
          </cell>
          <cell r="Y523" t="str">
            <v>cfg_itemdes_1488001</v>
          </cell>
        </row>
        <row r="523">
          <cell r="AB523">
            <v>1</v>
          </cell>
          <cell r="AC523">
            <v>0</v>
          </cell>
          <cell r="AD523">
            <v>0</v>
          </cell>
          <cell r="AE523">
            <v>0</v>
          </cell>
          <cell r="AF523" t="str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1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8</v>
          </cell>
          <cell r="AY523">
            <v>1</v>
          </cell>
          <cell r="AZ523">
            <v>1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40</v>
          </cell>
        </row>
        <row r="523">
          <cell r="BG523">
            <v>0</v>
          </cell>
          <cell r="BH523">
            <v>0</v>
          </cell>
          <cell r="BI523">
            <v>1</v>
          </cell>
        </row>
        <row r="524">
          <cell r="A524">
            <v>1489001</v>
          </cell>
          <cell r="B524" t="str">
            <v>cfg_item_name_1489001</v>
          </cell>
          <cell r="C524" t="str">
            <v>DefBuild.t9</v>
          </cell>
        </row>
        <row r="524">
          <cell r="E524">
            <v>4</v>
          </cell>
          <cell r="F524">
            <v>0</v>
          </cell>
          <cell r="G524">
            <v>0</v>
          </cell>
        </row>
        <row r="524">
          <cell r="I524">
            <v>0</v>
          </cell>
        </row>
        <row r="524">
          <cell r="L524">
            <v>0</v>
          </cell>
          <cell r="M524">
            <v>0</v>
          </cell>
        </row>
        <row r="524">
          <cell r="O524" t="str">
            <v>cfg_item_name_1489001.xml</v>
          </cell>
          <cell r="P524">
            <v>0.4</v>
          </cell>
          <cell r="Q524">
            <v>1</v>
          </cell>
          <cell r="R524">
            <v>1</v>
          </cell>
          <cell r="S524">
            <v>3</v>
          </cell>
          <cell r="T524">
            <v>6</v>
          </cell>
          <cell r="U524">
            <v>404</v>
          </cell>
          <cell r="V524">
            <v>0</v>
          </cell>
          <cell r="W524">
            <v>100</v>
          </cell>
          <cell r="X524">
            <v>0</v>
          </cell>
          <cell r="Y524" t="str">
            <v>cfg_itemdes_1489001</v>
          </cell>
        </row>
        <row r="524">
          <cell r="AB524">
            <v>1</v>
          </cell>
          <cell r="AC524">
            <v>0</v>
          </cell>
          <cell r="AD524">
            <v>0</v>
          </cell>
          <cell r="AE524">
            <v>0</v>
          </cell>
          <cell r="AF524" t="str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1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8</v>
          </cell>
          <cell r="AY524">
            <v>1</v>
          </cell>
          <cell r="AZ524">
            <v>1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40</v>
          </cell>
        </row>
        <row r="524">
          <cell r="BG524">
            <v>0</v>
          </cell>
          <cell r="BH524">
            <v>0</v>
          </cell>
          <cell r="BI524">
            <v>1</v>
          </cell>
        </row>
        <row r="525">
          <cell r="A525">
            <v>1700010</v>
          </cell>
          <cell r="B525" t="str">
            <v>cfg_item_name_1700010</v>
          </cell>
          <cell r="C525" t="str">
            <v>seed.1</v>
          </cell>
        </row>
        <row r="525">
          <cell r="E525">
            <v>3</v>
          </cell>
          <cell r="F525">
            <v>0</v>
          </cell>
          <cell r="G525">
            <v>0</v>
          </cell>
        </row>
        <row r="525">
          <cell r="I525">
            <v>0</v>
          </cell>
        </row>
        <row r="525">
          <cell r="L525">
            <v>0</v>
          </cell>
          <cell r="M525">
            <v>0</v>
          </cell>
        </row>
        <row r="525">
          <cell r="O525" t="str">
            <v>oak_seed.xml</v>
          </cell>
          <cell r="P525">
            <v>1</v>
          </cell>
          <cell r="Q525">
            <v>1</v>
          </cell>
          <cell r="R525">
            <v>3</v>
          </cell>
          <cell r="S525">
            <v>3</v>
          </cell>
          <cell r="T525">
            <v>7</v>
          </cell>
          <cell r="U525">
            <v>406</v>
          </cell>
          <cell r="V525">
            <v>0</v>
          </cell>
          <cell r="W525">
            <v>1</v>
          </cell>
          <cell r="X525">
            <v>0</v>
          </cell>
          <cell r="Y525" t="str">
            <v>cfg_itemdes_1700010</v>
          </cell>
        </row>
        <row r="525">
          <cell r="AB525">
            <v>999999</v>
          </cell>
          <cell r="AC525">
            <v>0</v>
          </cell>
          <cell r="AD525">
            <v>0</v>
          </cell>
          <cell r="AE525">
            <v>0</v>
          </cell>
          <cell r="AF525" t="str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1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9</v>
          </cell>
          <cell r="AY525">
            <v>1</v>
          </cell>
          <cell r="AZ525">
            <v>1</v>
          </cell>
          <cell r="BA525">
            <v>0</v>
          </cell>
          <cell r="BB525">
            <v>1</v>
          </cell>
          <cell r="BC525">
            <v>0</v>
          </cell>
          <cell r="BD525">
            <v>0</v>
          </cell>
          <cell r="BE525">
            <v>30</v>
          </cell>
          <cell r="BF525" t="str">
            <v>from_oak_seed</v>
          </cell>
          <cell r="BG525">
            <v>0</v>
          </cell>
          <cell r="BH525">
            <v>0</v>
          </cell>
          <cell r="BI525">
            <v>1</v>
          </cell>
        </row>
        <row r="526">
          <cell r="A526">
            <v>1700020</v>
          </cell>
          <cell r="B526" t="str">
            <v>cfg_item_name_1700020</v>
          </cell>
          <cell r="C526" t="str">
            <v>seed.2</v>
          </cell>
        </row>
        <row r="526">
          <cell r="E526">
            <v>3</v>
          </cell>
          <cell r="F526">
            <v>0</v>
          </cell>
          <cell r="G526">
            <v>0</v>
          </cell>
        </row>
        <row r="526">
          <cell r="I526">
            <v>0</v>
          </cell>
        </row>
        <row r="526">
          <cell r="L526">
            <v>0</v>
          </cell>
          <cell r="M526">
            <v>0</v>
          </cell>
        </row>
        <row r="526">
          <cell r="O526" t="str">
            <v>drywood_seed.xml</v>
          </cell>
          <cell r="P526">
            <v>1</v>
          </cell>
          <cell r="Q526">
            <v>1</v>
          </cell>
          <cell r="R526">
            <v>3</v>
          </cell>
          <cell r="S526">
            <v>3</v>
          </cell>
          <cell r="T526">
            <v>7</v>
          </cell>
          <cell r="U526">
            <v>406</v>
          </cell>
          <cell r="V526">
            <v>0</v>
          </cell>
          <cell r="W526">
            <v>1</v>
          </cell>
          <cell r="X526">
            <v>0</v>
          </cell>
          <cell r="Y526" t="str">
            <v>cfg_itemdes_1700020</v>
          </cell>
        </row>
        <row r="526">
          <cell r="AB526">
            <v>999999</v>
          </cell>
          <cell r="AC526">
            <v>0</v>
          </cell>
          <cell r="AD526">
            <v>0</v>
          </cell>
          <cell r="AE526">
            <v>0</v>
          </cell>
          <cell r="AF526" t="str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1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9</v>
          </cell>
          <cell r="AY526">
            <v>1</v>
          </cell>
          <cell r="AZ526">
            <v>1</v>
          </cell>
          <cell r="BA526">
            <v>0</v>
          </cell>
          <cell r="BB526">
            <v>1</v>
          </cell>
          <cell r="BC526">
            <v>0</v>
          </cell>
          <cell r="BD526">
            <v>0</v>
          </cell>
          <cell r="BE526">
            <v>30</v>
          </cell>
          <cell r="BF526" t="str">
            <v>from_drywood_seed</v>
          </cell>
          <cell r="BG526">
            <v>0</v>
          </cell>
          <cell r="BH526">
            <v>0</v>
          </cell>
          <cell r="BI526">
            <v>1</v>
          </cell>
        </row>
        <row r="527">
          <cell r="A527">
            <v>1700030</v>
          </cell>
          <cell r="B527" t="str">
            <v>cfg_item_name_1700030</v>
          </cell>
          <cell r="C527" t="str">
            <v>seed.3</v>
          </cell>
        </row>
        <row r="527">
          <cell r="E527">
            <v>1</v>
          </cell>
          <cell r="F527">
            <v>0</v>
          </cell>
          <cell r="G527">
            <v>0</v>
          </cell>
        </row>
        <row r="527">
          <cell r="I527">
            <v>0</v>
          </cell>
        </row>
        <row r="527">
          <cell r="L527">
            <v>0</v>
          </cell>
          <cell r="M527">
            <v>0</v>
          </cell>
        </row>
        <row r="527">
          <cell r="O527" t="str">
            <v>silver_fir_seed.xml</v>
          </cell>
          <cell r="P527">
            <v>1</v>
          </cell>
          <cell r="Q527">
            <v>1</v>
          </cell>
          <cell r="R527">
            <v>3</v>
          </cell>
          <cell r="S527">
            <v>3</v>
          </cell>
          <cell r="T527">
            <v>7</v>
          </cell>
          <cell r="U527">
            <v>406</v>
          </cell>
          <cell r="V527">
            <v>0</v>
          </cell>
          <cell r="W527">
            <v>1</v>
          </cell>
          <cell r="X527">
            <v>0</v>
          </cell>
          <cell r="Y527" t="str">
            <v>cfg_itemdes_1700030</v>
          </cell>
        </row>
        <row r="527">
          <cell r="AB527">
            <v>999999</v>
          </cell>
          <cell r="AC527">
            <v>0</v>
          </cell>
          <cell r="AD527">
            <v>0</v>
          </cell>
          <cell r="AE527">
            <v>0</v>
          </cell>
          <cell r="AF527" t="str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1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9</v>
          </cell>
          <cell r="AY527">
            <v>1</v>
          </cell>
          <cell r="AZ527">
            <v>1</v>
          </cell>
          <cell r="BA527">
            <v>0</v>
          </cell>
          <cell r="BB527">
            <v>1</v>
          </cell>
          <cell r="BC527">
            <v>0</v>
          </cell>
          <cell r="BD527">
            <v>0</v>
          </cell>
          <cell r="BE527">
            <v>30</v>
          </cell>
          <cell r="BF527" t="str">
            <v>from_silver_fir_seed</v>
          </cell>
          <cell r="BG527">
            <v>0</v>
          </cell>
          <cell r="BH527">
            <v>0</v>
          </cell>
          <cell r="BI527">
            <v>1</v>
          </cell>
        </row>
        <row r="528">
          <cell r="A528">
            <v>1700040</v>
          </cell>
          <cell r="B528" t="str">
            <v>cfg_item_name_1700040</v>
          </cell>
          <cell r="C528" t="str">
            <v>seed.4</v>
          </cell>
        </row>
        <row r="528">
          <cell r="E528">
            <v>2</v>
          </cell>
          <cell r="F528">
            <v>0</v>
          </cell>
          <cell r="G528">
            <v>0</v>
          </cell>
        </row>
        <row r="528">
          <cell r="I528">
            <v>0</v>
          </cell>
        </row>
        <row r="528">
          <cell r="L528">
            <v>0</v>
          </cell>
          <cell r="M528">
            <v>0</v>
          </cell>
        </row>
        <row r="528">
          <cell r="O528" t="str">
            <v>shadow_ebon_seed.xml</v>
          </cell>
          <cell r="P528">
            <v>1</v>
          </cell>
          <cell r="Q528">
            <v>1</v>
          </cell>
          <cell r="R528">
            <v>3</v>
          </cell>
          <cell r="S528">
            <v>3</v>
          </cell>
          <cell r="T528">
            <v>7</v>
          </cell>
          <cell r="U528">
            <v>406</v>
          </cell>
          <cell r="V528">
            <v>0</v>
          </cell>
          <cell r="W528">
            <v>1</v>
          </cell>
          <cell r="X528">
            <v>0</v>
          </cell>
          <cell r="Y528" t="str">
            <v>cfg_itemdes_1700040</v>
          </cell>
        </row>
        <row r="528">
          <cell r="AB528">
            <v>999999</v>
          </cell>
          <cell r="AC528">
            <v>0</v>
          </cell>
          <cell r="AD528">
            <v>0</v>
          </cell>
          <cell r="AE528">
            <v>0</v>
          </cell>
          <cell r="AF528" t="str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1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9</v>
          </cell>
          <cell r="AY528">
            <v>1</v>
          </cell>
          <cell r="AZ528">
            <v>1</v>
          </cell>
          <cell r="BA528">
            <v>0</v>
          </cell>
          <cell r="BB528">
            <v>1</v>
          </cell>
          <cell r="BC528">
            <v>0</v>
          </cell>
          <cell r="BD528">
            <v>0</v>
          </cell>
          <cell r="BE528">
            <v>30</v>
          </cell>
          <cell r="BF528" t="str">
            <v>from_shadow_ebon_seed</v>
          </cell>
          <cell r="BG528">
            <v>0</v>
          </cell>
          <cell r="BH528">
            <v>0</v>
          </cell>
          <cell r="BI528">
            <v>1</v>
          </cell>
        </row>
        <row r="529">
          <cell r="A529">
            <v>1700050</v>
          </cell>
          <cell r="B529" t="str">
            <v>cfg_item_name_1700050</v>
          </cell>
          <cell r="C529" t="str">
            <v>seed.5</v>
          </cell>
        </row>
        <row r="529">
          <cell r="E529">
            <v>3</v>
          </cell>
          <cell r="F529">
            <v>0</v>
          </cell>
          <cell r="G529">
            <v>0</v>
          </cell>
        </row>
        <row r="529">
          <cell r="I529">
            <v>0</v>
          </cell>
        </row>
        <row r="529">
          <cell r="L529">
            <v>0</v>
          </cell>
          <cell r="M529">
            <v>0</v>
          </cell>
        </row>
        <row r="529">
          <cell r="O529" t="str">
            <v>mahogany_seed.xml</v>
          </cell>
          <cell r="P529">
            <v>1</v>
          </cell>
          <cell r="Q529">
            <v>1</v>
          </cell>
          <cell r="R529">
            <v>3</v>
          </cell>
          <cell r="S529">
            <v>3</v>
          </cell>
          <cell r="T529">
            <v>7</v>
          </cell>
          <cell r="U529">
            <v>406</v>
          </cell>
          <cell r="V529">
            <v>0</v>
          </cell>
          <cell r="W529">
            <v>1</v>
          </cell>
          <cell r="X529">
            <v>0</v>
          </cell>
          <cell r="Y529" t="str">
            <v>cfg_itemdes_1700050</v>
          </cell>
        </row>
        <row r="529">
          <cell r="AB529">
            <v>999999</v>
          </cell>
          <cell r="AC529">
            <v>0</v>
          </cell>
          <cell r="AD529">
            <v>0</v>
          </cell>
          <cell r="AE529">
            <v>0</v>
          </cell>
          <cell r="AF529" t="str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1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9</v>
          </cell>
          <cell r="AY529">
            <v>1</v>
          </cell>
          <cell r="AZ529">
            <v>1</v>
          </cell>
          <cell r="BA529">
            <v>0</v>
          </cell>
          <cell r="BB529">
            <v>1</v>
          </cell>
          <cell r="BC529">
            <v>0</v>
          </cell>
          <cell r="BD529">
            <v>0</v>
          </cell>
          <cell r="BE529">
            <v>30</v>
          </cell>
          <cell r="BF529" t="str">
            <v>from_mahogany_seed</v>
          </cell>
          <cell r="BG529">
            <v>0</v>
          </cell>
          <cell r="BH529">
            <v>0</v>
          </cell>
          <cell r="BI529">
            <v>1</v>
          </cell>
        </row>
        <row r="530">
          <cell r="A530">
            <v>1700060</v>
          </cell>
          <cell r="B530" t="str">
            <v>cfg_item_name_1700060</v>
          </cell>
          <cell r="C530" t="str">
            <v>seed.6</v>
          </cell>
        </row>
        <row r="530">
          <cell r="E530">
            <v>4</v>
          </cell>
          <cell r="F530">
            <v>0</v>
          </cell>
          <cell r="G530">
            <v>0</v>
          </cell>
        </row>
        <row r="530">
          <cell r="I530">
            <v>0</v>
          </cell>
        </row>
        <row r="530">
          <cell r="L530">
            <v>0</v>
          </cell>
          <cell r="M530">
            <v>0</v>
          </cell>
        </row>
        <row r="530">
          <cell r="P530">
            <v>1</v>
          </cell>
          <cell r="Q530">
            <v>1</v>
          </cell>
          <cell r="R530">
            <v>3</v>
          </cell>
          <cell r="S530">
            <v>3</v>
          </cell>
          <cell r="T530">
            <v>7</v>
          </cell>
          <cell r="U530">
            <v>406</v>
          </cell>
          <cell r="V530">
            <v>0</v>
          </cell>
          <cell r="W530">
            <v>1</v>
          </cell>
          <cell r="X530">
            <v>0</v>
          </cell>
          <cell r="Y530" t="str">
            <v>cfg_itemdes_1700060</v>
          </cell>
        </row>
        <row r="530">
          <cell r="AB530">
            <v>999999</v>
          </cell>
          <cell r="AC530">
            <v>0</v>
          </cell>
          <cell r="AD530">
            <v>0</v>
          </cell>
          <cell r="AE530">
            <v>0</v>
          </cell>
          <cell r="AF530" t="str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1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9</v>
          </cell>
          <cell r="AY530">
            <v>1</v>
          </cell>
          <cell r="AZ530">
            <v>1</v>
          </cell>
          <cell r="BA530">
            <v>0</v>
          </cell>
          <cell r="BB530">
            <v>1</v>
          </cell>
          <cell r="BC530">
            <v>0</v>
          </cell>
          <cell r="BD530">
            <v>0</v>
          </cell>
          <cell r="BE530">
            <v>80</v>
          </cell>
        </row>
        <row r="530">
          <cell r="BG530">
            <v>80</v>
          </cell>
          <cell r="BH530">
            <v>240</v>
          </cell>
          <cell r="BI530">
            <v>1</v>
          </cell>
        </row>
        <row r="531">
          <cell r="A531">
            <v>1700070</v>
          </cell>
          <cell r="B531" t="str">
            <v>cfg_item_name_1700070</v>
          </cell>
          <cell r="C531" t="str">
            <v>seed.7</v>
          </cell>
        </row>
        <row r="531">
          <cell r="E531">
            <v>1</v>
          </cell>
          <cell r="F531">
            <v>0</v>
          </cell>
          <cell r="G531">
            <v>0</v>
          </cell>
        </row>
        <row r="531">
          <cell r="I531">
            <v>0</v>
          </cell>
        </row>
        <row r="531">
          <cell r="L531">
            <v>0</v>
          </cell>
          <cell r="M531">
            <v>0</v>
          </cell>
        </row>
        <row r="531">
          <cell r="P531">
            <v>1</v>
          </cell>
          <cell r="Q531">
            <v>1</v>
          </cell>
          <cell r="R531">
            <v>3</v>
          </cell>
          <cell r="S531">
            <v>3</v>
          </cell>
          <cell r="T531">
            <v>7</v>
          </cell>
          <cell r="U531">
            <v>406</v>
          </cell>
          <cell r="V531">
            <v>0</v>
          </cell>
          <cell r="W531">
            <v>1</v>
          </cell>
          <cell r="X531">
            <v>0</v>
          </cell>
          <cell r="Y531" t="str">
            <v>cfg_itemdes_1700070</v>
          </cell>
        </row>
        <row r="531">
          <cell r="AB531">
            <v>999999</v>
          </cell>
          <cell r="AC531">
            <v>0</v>
          </cell>
          <cell r="AD531">
            <v>0</v>
          </cell>
          <cell r="AE531">
            <v>0</v>
          </cell>
          <cell r="AF531" t="str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1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9</v>
          </cell>
          <cell r="AY531">
            <v>1</v>
          </cell>
          <cell r="AZ531">
            <v>1</v>
          </cell>
          <cell r="BA531">
            <v>0</v>
          </cell>
          <cell r="BB531">
            <v>1</v>
          </cell>
          <cell r="BC531">
            <v>0</v>
          </cell>
          <cell r="BD531">
            <v>0</v>
          </cell>
          <cell r="BE531">
            <v>30</v>
          </cell>
          <cell r="BF531" t="str">
            <v>from_flamer_seed</v>
          </cell>
          <cell r="BG531">
            <v>0</v>
          </cell>
          <cell r="BH531">
            <v>0</v>
          </cell>
          <cell r="BI531">
            <v>1</v>
          </cell>
        </row>
        <row r="532">
          <cell r="A532">
            <v>1700080</v>
          </cell>
          <cell r="B532" t="str">
            <v>cfg_item_name_1700080</v>
          </cell>
          <cell r="C532" t="str">
            <v>seed.8</v>
          </cell>
        </row>
        <row r="532">
          <cell r="E532">
            <v>2</v>
          </cell>
          <cell r="F532">
            <v>0</v>
          </cell>
          <cell r="G532">
            <v>0</v>
          </cell>
        </row>
        <row r="532">
          <cell r="I532">
            <v>0</v>
          </cell>
        </row>
        <row r="532">
          <cell r="L532">
            <v>0</v>
          </cell>
          <cell r="M532">
            <v>0</v>
          </cell>
        </row>
        <row r="532">
          <cell r="O532" t="str">
            <v>wheat_seed.xml</v>
          </cell>
          <cell r="P532">
            <v>0.4</v>
          </cell>
          <cell r="Q532">
            <v>1</v>
          </cell>
          <cell r="R532">
            <v>3</v>
          </cell>
          <cell r="S532">
            <v>3</v>
          </cell>
          <cell r="T532">
            <v>7</v>
          </cell>
          <cell r="U532">
            <v>406</v>
          </cell>
          <cell r="V532">
            <v>0</v>
          </cell>
          <cell r="W532">
            <v>1</v>
          </cell>
          <cell r="X532">
            <v>0</v>
          </cell>
          <cell r="Y532" t="str">
            <v>cfg_itemdes_1700080</v>
          </cell>
        </row>
        <row r="532">
          <cell r="AB532">
            <v>999999</v>
          </cell>
          <cell r="AC532">
            <v>0</v>
          </cell>
          <cell r="AD532">
            <v>0</v>
          </cell>
          <cell r="AE532">
            <v>0</v>
          </cell>
          <cell r="AF532" t="str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1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9</v>
          </cell>
          <cell r="AY532">
            <v>1</v>
          </cell>
          <cell r="AZ532">
            <v>1</v>
          </cell>
          <cell r="BA532">
            <v>0</v>
          </cell>
          <cell r="BB532">
            <v>1</v>
          </cell>
          <cell r="BC532">
            <v>0</v>
          </cell>
          <cell r="BD532">
            <v>0</v>
          </cell>
          <cell r="BE532">
            <v>30</v>
          </cell>
          <cell r="BF532" t="str">
            <v>from_wheat_seed</v>
          </cell>
          <cell r="BG532">
            <v>0</v>
          </cell>
          <cell r="BH532">
            <v>0</v>
          </cell>
          <cell r="BI532">
            <v>1</v>
          </cell>
        </row>
        <row r="533">
          <cell r="A533">
            <v>1700090</v>
          </cell>
          <cell r="B533" t="str">
            <v>cfg_item_name_1700090</v>
          </cell>
          <cell r="C533" t="str">
            <v>seed.9</v>
          </cell>
        </row>
        <row r="533">
          <cell r="E533">
            <v>2</v>
          </cell>
          <cell r="F533">
            <v>0</v>
          </cell>
          <cell r="G533">
            <v>0</v>
          </cell>
        </row>
        <row r="533">
          <cell r="I533">
            <v>0</v>
          </cell>
        </row>
        <row r="533">
          <cell r="L533">
            <v>0</v>
          </cell>
          <cell r="M533">
            <v>0</v>
          </cell>
        </row>
        <row r="533">
          <cell r="O533" t="str">
            <v>rice_seed.xml</v>
          </cell>
          <cell r="P533">
            <v>0.4</v>
          </cell>
          <cell r="Q533">
            <v>1</v>
          </cell>
          <cell r="R533">
            <v>3</v>
          </cell>
          <cell r="S533">
            <v>3</v>
          </cell>
          <cell r="T533">
            <v>7</v>
          </cell>
          <cell r="U533">
            <v>406</v>
          </cell>
          <cell r="V533">
            <v>0</v>
          </cell>
          <cell r="W533">
            <v>1</v>
          </cell>
          <cell r="X533">
            <v>0</v>
          </cell>
          <cell r="Y533" t="str">
            <v>cfg_itemdes_1700090</v>
          </cell>
        </row>
        <row r="533">
          <cell r="AB533">
            <v>999999</v>
          </cell>
          <cell r="AC533">
            <v>0</v>
          </cell>
          <cell r="AD533">
            <v>0</v>
          </cell>
          <cell r="AE533">
            <v>0</v>
          </cell>
          <cell r="AF533" t="str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1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9</v>
          </cell>
          <cell r="AY533">
            <v>1</v>
          </cell>
          <cell r="AZ533">
            <v>1</v>
          </cell>
          <cell r="BA533">
            <v>0</v>
          </cell>
          <cell r="BB533">
            <v>1</v>
          </cell>
          <cell r="BC533">
            <v>0</v>
          </cell>
          <cell r="BD533">
            <v>0</v>
          </cell>
          <cell r="BE533">
            <v>30</v>
          </cell>
          <cell r="BF533" t="str">
            <v>from_rice_seed</v>
          </cell>
          <cell r="BG533">
            <v>0</v>
          </cell>
          <cell r="BH533">
            <v>0</v>
          </cell>
          <cell r="BI533">
            <v>1</v>
          </cell>
        </row>
        <row r="534">
          <cell r="A534">
            <v>1700100</v>
          </cell>
          <cell r="B534" t="str">
            <v>cfg_item_name_1700100</v>
          </cell>
          <cell r="C534" t="str">
            <v>seed.10</v>
          </cell>
        </row>
        <row r="534">
          <cell r="E534">
            <v>3</v>
          </cell>
          <cell r="F534">
            <v>0</v>
          </cell>
          <cell r="G534">
            <v>0</v>
          </cell>
        </row>
        <row r="534">
          <cell r="I534">
            <v>0</v>
          </cell>
        </row>
        <row r="534">
          <cell r="L534">
            <v>0</v>
          </cell>
          <cell r="M534">
            <v>0</v>
          </cell>
        </row>
        <row r="534">
          <cell r="O534" t="str">
            <v>cotton_seed.xml</v>
          </cell>
          <cell r="P534">
            <v>0.4</v>
          </cell>
          <cell r="Q534">
            <v>1</v>
          </cell>
          <cell r="R534">
            <v>3</v>
          </cell>
          <cell r="S534">
            <v>3</v>
          </cell>
          <cell r="T534">
            <v>7</v>
          </cell>
          <cell r="U534">
            <v>406</v>
          </cell>
          <cell r="V534">
            <v>0</v>
          </cell>
          <cell r="W534">
            <v>1</v>
          </cell>
          <cell r="X534">
            <v>0</v>
          </cell>
          <cell r="Y534" t="str">
            <v>cfg_itemdes_1700100</v>
          </cell>
        </row>
        <row r="534">
          <cell r="AB534">
            <v>999999</v>
          </cell>
          <cell r="AC534">
            <v>0</v>
          </cell>
          <cell r="AD534">
            <v>0</v>
          </cell>
          <cell r="AE534">
            <v>0</v>
          </cell>
          <cell r="AF534" t="str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1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9</v>
          </cell>
          <cell r="AY534">
            <v>1</v>
          </cell>
          <cell r="AZ534">
            <v>1</v>
          </cell>
          <cell r="BA534">
            <v>0</v>
          </cell>
          <cell r="BB534">
            <v>1</v>
          </cell>
          <cell r="BC534">
            <v>0</v>
          </cell>
          <cell r="BD534">
            <v>0</v>
          </cell>
          <cell r="BE534">
            <v>30</v>
          </cell>
          <cell r="BF534" t="str">
            <v>from_cotton_seed</v>
          </cell>
          <cell r="BG534">
            <v>0</v>
          </cell>
          <cell r="BH534">
            <v>0</v>
          </cell>
          <cell r="BI534">
            <v>1</v>
          </cell>
        </row>
        <row r="535">
          <cell r="A535">
            <v>1700110</v>
          </cell>
          <cell r="B535" t="str">
            <v>cfg_item_name_1700110</v>
          </cell>
          <cell r="C535" t="str">
            <v>seed.11</v>
          </cell>
        </row>
        <row r="535">
          <cell r="E535">
            <v>5</v>
          </cell>
          <cell r="F535">
            <v>0</v>
          </cell>
          <cell r="G535">
            <v>0</v>
          </cell>
        </row>
        <row r="535">
          <cell r="I535">
            <v>0</v>
          </cell>
        </row>
        <row r="535">
          <cell r="L535">
            <v>0</v>
          </cell>
          <cell r="M535">
            <v>0</v>
          </cell>
        </row>
        <row r="535">
          <cell r="O535" t="str">
            <v>watermelon_seed.xml</v>
          </cell>
          <cell r="P535">
            <v>0.4</v>
          </cell>
          <cell r="Q535">
            <v>1</v>
          </cell>
          <cell r="R535">
            <v>3</v>
          </cell>
          <cell r="S535">
            <v>3</v>
          </cell>
          <cell r="T535">
            <v>7</v>
          </cell>
          <cell r="U535">
            <v>406</v>
          </cell>
          <cell r="V535">
            <v>0</v>
          </cell>
          <cell r="W535">
            <v>1</v>
          </cell>
          <cell r="X535">
            <v>0</v>
          </cell>
          <cell r="Y535" t="str">
            <v>cfg_itemdes_1700110</v>
          </cell>
        </row>
        <row r="535">
          <cell r="AB535">
            <v>999999</v>
          </cell>
          <cell r="AC535">
            <v>0</v>
          </cell>
          <cell r="AD535">
            <v>0</v>
          </cell>
          <cell r="AE535">
            <v>0</v>
          </cell>
          <cell r="AF535" t="str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1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9</v>
          </cell>
          <cell r="AY535">
            <v>1</v>
          </cell>
          <cell r="AZ535">
            <v>1</v>
          </cell>
          <cell r="BA535">
            <v>0</v>
          </cell>
          <cell r="BB535">
            <v>1</v>
          </cell>
          <cell r="BC535">
            <v>0</v>
          </cell>
          <cell r="BD535">
            <v>0</v>
          </cell>
          <cell r="BE535">
            <v>30</v>
          </cell>
          <cell r="BF535" t="str">
            <v>from_watermelon_seed</v>
          </cell>
          <cell r="BG535">
            <v>0</v>
          </cell>
          <cell r="BH535">
            <v>0</v>
          </cell>
          <cell r="BI535">
            <v>1</v>
          </cell>
        </row>
        <row r="536">
          <cell r="A536">
            <v>1700120</v>
          </cell>
          <cell r="B536" t="str">
            <v>cfg_item_name_1700120</v>
          </cell>
          <cell r="C536" t="str">
            <v>seed.12</v>
          </cell>
        </row>
        <row r="536">
          <cell r="E536">
            <v>1</v>
          </cell>
          <cell r="F536">
            <v>0</v>
          </cell>
          <cell r="G536">
            <v>0</v>
          </cell>
        </row>
        <row r="536">
          <cell r="I536">
            <v>0</v>
          </cell>
        </row>
        <row r="536">
          <cell r="L536">
            <v>0</v>
          </cell>
          <cell r="M536">
            <v>0</v>
          </cell>
        </row>
        <row r="536">
          <cell r="O536" t="str">
            <v>potato_seed.xml</v>
          </cell>
          <cell r="P536">
            <v>0.4</v>
          </cell>
          <cell r="Q536">
            <v>1</v>
          </cell>
          <cell r="R536">
            <v>3</v>
          </cell>
          <cell r="S536">
            <v>3</v>
          </cell>
          <cell r="T536">
            <v>7</v>
          </cell>
          <cell r="U536">
            <v>406</v>
          </cell>
          <cell r="V536">
            <v>0</v>
          </cell>
          <cell r="W536">
            <v>1</v>
          </cell>
          <cell r="X536">
            <v>0</v>
          </cell>
          <cell r="Y536" t="str">
            <v>cfg_itemdes_1700120</v>
          </cell>
        </row>
        <row r="536">
          <cell r="AB536">
            <v>999999</v>
          </cell>
          <cell r="AC536">
            <v>0</v>
          </cell>
          <cell r="AD536">
            <v>0</v>
          </cell>
          <cell r="AE536">
            <v>0</v>
          </cell>
          <cell r="AF536" t="str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1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9</v>
          </cell>
          <cell r="AY536">
            <v>1</v>
          </cell>
          <cell r="AZ536">
            <v>1</v>
          </cell>
          <cell r="BA536">
            <v>0</v>
          </cell>
          <cell r="BB536">
            <v>1</v>
          </cell>
          <cell r="BC536">
            <v>0</v>
          </cell>
          <cell r="BD536">
            <v>0</v>
          </cell>
          <cell r="BE536">
            <v>30</v>
          </cell>
          <cell r="BF536" t="str">
            <v>from_potato_seed</v>
          </cell>
          <cell r="BG536">
            <v>0</v>
          </cell>
          <cell r="BH536">
            <v>0</v>
          </cell>
          <cell r="BI536">
            <v>1</v>
          </cell>
        </row>
        <row r="537">
          <cell r="A537">
            <v>1700130</v>
          </cell>
          <cell r="B537" t="str">
            <v>cfg_item_name_1700130</v>
          </cell>
          <cell r="C537" t="str">
            <v>seed.13</v>
          </cell>
        </row>
        <row r="537">
          <cell r="E537">
            <v>2</v>
          </cell>
          <cell r="F537">
            <v>0</v>
          </cell>
          <cell r="G537">
            <v>0</v>
          </cell>
        </row>
        <row r="537">
          <cell r="I537">
            <v>0</v>
          </cell>
        </row>
        <row r="537">
          <cell r="L537">
            <v>0</v>
          </cell>
          <cell r="M537">
            <v>0</v>
          </cell>
        </row>
        <row r="537">
          <cell r="O537" t="str">
            <v>toxic_grape_seed.xml</v>
          </cell>
          <cell r="P537">
            <v>0.4</v>
          </cell>
          <cell r="Q537">
            <v>1</v>
          </cell>
          <cell r="R537">
            <v>3</v>
          </cell>
          <cell r="S537">
            <v>3</v>
          </cell>
          <cell r="T537">
            <v>7</v>
          </cell>
          <cell r="U537">
            <v>406</v>
          </cell>
          <cell r="V537">
            <v>0</v>
          </cell>
          <cell r="W537">
            <v>1</v>
          </cell>
          <cell r="X537">
            <v>0</v>
          </cell>
          <cell r="Y537" t="str">
            <v>cfg_itemdes_1700130</v>
          </cell>
        </row>
        <row r="537">
          <cell r="AB537">
            <v>999999</v>
          </cell>
          <cell r="AC537">
            <v>0</v>
          </cell>
          <cell r="AD537">
            <v>0</v>
          </cell>
          <cell r="AE537">
            <v>0</v>
          </cell>
          <cell r="AF537" t="str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1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9</v>
          </cell>
          <cell r="AY537">
            <v>1</v>
          </cell>
          <cell r="AZ537">
            <v>1</v>
          </cell>
          <cell r="BA537">
            <v>0</v>
          </cell>
          <cell r="BB537">
            <v>1</v>
          </cell>
          <cell r="BC537">
            <v>0</v>
          </cell>
          <cell r="BD537">
            <v>0</v>
          </cell>
          <cell r="BE537">
            <v>30</v>
          </cell>
          <cell r="BF537" t="str">
            <v>from_toxic_grape_seed</v>
          </cell>
          <cell r="BG537">
            <v>0</v>
          </cell>
          <cell r="BH537">
            <v>0</v>
          </cell>
          <cell r="BI537">
            <v>1</v>
          </cell>
        </row>
        <row r="538">
          <cell r="A538">
            <v>1700140</v>
          </cell>
          <cell r="B538" t="str">
            <v>cfg_item_name_1700140</v>
          </cell>
          <cell r="C538" t="str">
            <v>seed.14</v>
          </cell>
        </row>
        <row r="538">
          <cell r="E538">
            <v>4</v>
          </cell>
          <cell r="F538">
            <v>0</v>
          </cell>
          <cell r="G538">
            <v>0</v>
          </cell>
        </row>
        <row r="538">
          <cell r="I538">
            <v>0</v>
          </cell>
        </row>
        <row r="538">
          <cell r="L538">
            <v>0</v>
          </cell>
          <cell r="M538">
            <v>0</v>
          </cell>
        </row>
        <row r="538">
          <cell r="O538" t="str">
            <v>coffee_seed.xml</v>
          </cell>
          <cell r="P538">
            <v>0.4</v>
          </cell>
          <cell r="Q538">
            <v>1</v>
          </cell>
          <cell r="R538">
            <v>3</v>
          </cell>
          <cell r="S538">
            <v>3</v>
          </cell>
          <cell r="T538">
            <v>7</v>
          </cell>
          <cell r="U538">
            <v>406</v>
          </cell>
          <cell r="V538">
            <v>0</v>
          </cell>
          <cell r="W538">
            <v>1</v>
          </cell>
          <cell r="X538">
            <v>0</v>
          </cell>
          <cell r="Y538" t="str">
            <v>cfg_itemdes_1700140</v>
          </cell>
        </row>
        <row r="538">
          <cell r="AB538">
            <v>999999</v>
          </cell>
          <cell r="AC538">
            <v>0</v>
          </cell>
          <cell r="AD538">
            <v>0</v>
          </cell>
          <cell r="AE538">
            <v>0</v>
          </cell>
          <cell r="AF538" t="str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1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9</v>
          </cell>
          <cell r="AY538">
            <v>1</v>
          </cell>
          <cell r="AZ538">
            <v>1</v>
          </cell>
          <cell r="BA538">
            <v>0</v>
          </cell>
          <cell r="BB538">
            <v>1</v>
          </cell>
          <cell r="BC538">
            <v>0</v>
          </cell>
          <cell r="BD538">
            <v>0</v>
          </cell>
          <cell r="BE538">
            <v>80</v>
          </cell>
          <cell r="BF538" t="str">
            <v>from_coffee_seed</v>
          </cell>
          <cell r="BG538">
            <v>80</v>
          </cell>
          <cell r="BH538">
            <v>240</v>
          </cell>
          <cell r="BI538">
            <v>1</v>
          </cell>
        </row>
        <row r="539">
          <cell r="A539">
            <v>1700150</v>
          </cell>
          <cell r="B539" t="str">
            <v>cfg_item_name_1700150</v>
          </cell>
          <cell r="C539" t="str">
            <v>seed.15</v>
          </cell>
        </row>
        <row r="539">
          <cell r="E539">
            <v>4</v>
          </cell>
          <cell r="F539">
            <v>0</v>
          </cell>
          <cell r="G539">
            <v>0</v>
          </cell>
        </row>
        <row r="539">
          <cell r="I539">
            <v>0</v>
          </cell>
        </row>
        <row r="539">
          <cell r="L539">
            <v>0</v>
          </cell>
          <cell r="M539">
            <v>0</v>
          </cell>
        </row>
        <row r="539">
          <cell r="P539">
            <v>0.4</v>
          </cell>
          <cell r="Q539">
            <v>1</v>
          </cell>
          <cell r="R539">
            <v>3</v>
          </cell>
          <cell r="S539">
            <v>3</v>
          </cell>
          <cell r="T539">
            <v>7</v>
          </cell>
          <cell r="U539">
            <v>406</v>
          </cell>
          <cell r="V539">
            <v>0</v>
          </cell>
          <cell r="W539">
            <v>1</v>
          </cell>
          <cell r="X539">
            <v>0</v>
          </cell>
          <cell r="Y539" t="str">
            <v>cfg_itemdes_1700150</v>
          </cell>
        </row>
        <row r="539">
          <cell r="AB539">
            <v>999999</v>
          </cell>
          <cell r="AC539">
            <v>0</v>
          </cell>
          <cell r="AD539">
            <v>0</v>
          </cell>
          <cell r="AE539">
            <v>0</v>
          </cell>
          <cell r="AF539" t="str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1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9</v>
          </cell>
          <cell r="AY539">
            <v>1</v>
          </cell>
          <cell r="AZ539">
            <v>1</v>
          </cell>
          <cell r="BA539">
            <v>0</v>
          </cell>
          <cell r="BB539">
            <v>1</v>
          </cell>
          <cell r="BC539">
            <v>0</v>
          </cell>
          <cell r="BD539">
            <v>0</v>
          </cell>
          <cell r="BE539">
            <v>80</v>
          </cell>
        </row>
        <row r="539">
          <cell r="BG539">
            <v>80</v>
          </cell>
          <cell r="BH539">
            <v>240</v>
          </cell>
          <cell r="BI539">
            <v>1</v>
          </cell>
        </row>
        <row r="540">
          <cell r="A540">
            <v>1700160</v>
          </cell>
          <cell r="B540" t="str">
            <v>cfg_item_name_1700160</v>
          </cell>
          <cell r="C540" t="str">
            <v>seed.16</v>
          </cell>
        </row>
        <row r="540">
          <cell r="E540">
            <v>1</v>
          </cell>
          <cell r="F540">
            <v>0</v>
          </cell>
          <cell r="G540">
            <v>0</v>
          </cell>
        </row>
        <row r="540">
          <cell r="I540">
            <v>0</v>
          </cell>
        </row>
        <row r="540">
          <cell r="L540">
            <v>0</v>
          </cell>
          <cell r="M540">
            <v>0</v>
          </cell>
        </row>
        <row r="540">
          <cell r="P540">
            <v>0.4</v>
          </cell>
          <cell r="Q540">
            <v>1</v>
          </cell>
          <cell r="R540">
            <v>3</v>
          </cell>
          <cell r="S540">
            <v>3</v>
          </cell>
          <cell r="T540">
            <v>7</v>
          </cell>
          <cell r="U540">
            <v>406</v>
          </cell>
          <cell r="V540">
            <v>0</v>
          </cell>
          <cell r="W540">
            <v>1</v>
          </cell>
          <cell r="X540">
            <v>0</v>
          </cell>
          <cell r="Y540" t="str">
            <v>cfg_itemdes_1700160</v>
          </cell>
        </row>
        <row r="540">
          <cell r="AB540">
            <v>999999</v>
          </cell>
          <cell r="AC540">
            <v>0</v>
          </cell>
          <cell r="AD540">
            <v>0</v>
          </cell>
          <cell r="AE540">
            <v>0</v>
          </cell>
          <cell r="AF540" t="str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1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9</v>
          </cell>
          <cell r="AY540">
            <v>1</v>
          </cell>
          <cell r="AZ540">
            <v>1</v>
          </cell>
          <cell r="BA540">
            <v>0</v>
          </cell>
          <cell r="BB540">
            <v>1</v>
          </cell>
          <cell r="BC540">
            <v>0</v>
          </cell>
          <cell r="BD540">
            <v>0</v>
          </cell>
          <cell r="BE540">
            <v>80</v>
          </cell>
        </row>
        <row r="540">
          <cell r="BG540">
            <v>80</v>
          </cell>
          <cell r="BH540">
            <v>240</v>
          </cell>
          <cell r="BI540">
            <v>1</v>
          </cell>
        </row>
        <row r="541">
          <cell r="A541">
            <v>1700170</v>
          </cell>
          <cell r="B541" t="str">
            <v>cfg_item_name_1700170</v>
          </cell>
          <cell r="C541" t="str">
            <v>seed.17</v>
          </cell>
        </row>
        <row r="541">
          <cell r="E541">
            <v>2</v>
          </cell>
          <cell r="F541">
            <v>0</v>
          </cell>
          <cell r="G541">
            <v>0</v>
          </cell>
        </row>
        <row r="541">
          <cell r="I541">
            <v>0</v>
          </cell>
        </row>
        <row r="541">
          <cell r="L541">
            <v>0</v>
          </cell>
          <cell r="M541">
            <v>0</v>
          </cell>
        </row>
        <row r="541">
          <cell r="O541" t="str">
            <v>seed.xml</v>
          </cell>
          <cell r="P541">
            <v>0.4</v>
          </cell>
          <cell r="Q541">
            <v>1</v>
          </cell>
          <cell r="R541">
            <v>3</v>
          </cell>
          <cell r="S541">
            <v>3</v>
          </cell>
          <cell r="T541">
            <v>7</v>
          </cell>
          <cell r="U541">
            <v>406</v>
          </cell>
          <cell r="V541">
            <v>0</v>
          </cell>
          <cell r="W541">
            <v>1</v>
          </cell>
          <cell r="X541">
            <v>0</v>
          </cell>
          <cell r="Y541" t="str">
            <v>cfg_itemdes_1700170</v>
          </cell>
        </row>
        <row r="541">
          <cell r="AB541">
            <v>999999</v>
          </cell>
          <cell r="AC541">
            <v>0</v>
          </cell>
          <cell r="AD541">
            <v>0</v>
          </cell>
          <cell r="AE541">
            <v>0</v>
          </cell>
          <cell r="AF541" t="str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1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9</v>
          </cell>
          <cell r="AY541">
            <v>1</v>
          </cell>
          <cell r="AZ541">
            <v>1</v>
          </cell>
          <cell r="BA541">
            <v>0</v>
          </cell>
          <cell r="BB541">
            <v>1</v>
          </cell>
          <cell r="BC541">
            <v>0</v>
          </cell>
          <cell r="BD541">
            <v>0</v>
          </cell>
          <cell r="BE541">
            <v>80</v>
          </cell>
          <cell r="BF541" t="str">
            <v>from_frozen_flower_seed</v>
          </cell>
          <cell r="BG541">
            <v>80</v>
          </cell>
          <cell r="BH541">
            <v>240</v>
          </cell>
          <cell r="BI541">
            <v>1</v>
          </cell>
        </row>
        <row r="542">
          <cell r="A542">
            <v>1700180</v>
          </cell>
          <cell r="B542" t="str">
            <v>cfg_item_name_1700180</v>
          </cell>
          <cell r="C542" t="str">
            <v>seed.18</v>
          </cell>
        </row>
        <row r="542">
          <cell r="E542">
            <v>3</v>
          </cell>
          <cell r="F542">
            <v>0</v>
          </cell>
          <cell r="G542">
            <v>0</v>
          </cell>
        </row>
        <row r="542">
          <cell r="I542">
            <v>0</v>
          </cell>
        </row>
        <row r="542">
          <cell r="L542">
            <v>0</v>
          </cell>
          <cell r="M542">
            <v>0</v>
          </cell>
        </row>
        <row r="542">
          <cell r="O542" t="str">
            <v>seed.xml</v>
          </cell>
          <cell r="P542">
            <v>0.4</v>
          </cell>
          <cell r="Q542">
            <v>1</v>
          </cell>
          <cell r="R542">
            <v>3</v>
          </cell>
          <cell r="S542">
            <v>3</v>
          </cell>
          <cell r="T542">
            <v>7</v>
          </cell>
          <cell r="U542">
            <v>406</v>
          </cell>
          <cell r="V542">
            <v>0</v>
          </cell>
          <cell r="W542">
            <v>1</v>
          </cell>
          <cell r="X542">
            <v>0</v>
          </cell>
          <cell r="Y542" t="str">
            <v>cfg_itemdes_1700180</v>
          </cell>
        </row>
        <row r="542">
          <cell r="AB542">
            <v>999999</v>
          </cell>
          <cell r="AC542">
            <v>0</v>
          </cell>
          <cell r="AD542">
            <v>0</v>
          </cell>
          <cell r="AE542">
            <v>0</v>
          </cell>
          <cell r="AF542" t="str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1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9</v>
          </cell>
          <cell r="AY542">
            <v>1</v>
          </cell>
          <cell r="AZ542">
            <v>1</v>
          </cell>
          <cell r="BA542">
            <v>0</v>
          </cell>
          <cell r="BB542">
            <v>1</v>
          </cell>
          <cell r="BC542">
            <v>0</v>
          </cell>
          <cell r="BD542">
            <v>0</v>
          </cell>
          <cell r="BE542">
            <v>80</v>
          </cell>
          <cell r="BF542" t="str">
            <v>from_blink_flower_seed</v>
          </cell>
          <cell r="BG542">
            <v>80</v>
          </cell>
          <cell r="BH542">
            <v>240</v>
          </cell>
          <cell r="BI542">
            <v>1</v>
          </cell>
        </row>
        <row r="543">
          <cell r="A543">
            <v>1700190</v>
          </cell>
          <cell r="B543" t="str">
            <v>cfg_item_name_1700190</v>
          </cell>
          <cell r="C543" t="str">
            <v>seed.19</v>
          </cell>
        </row>
        <row r="543">
          <cell r="E543">
            <v>1</v>
          </cell>
          <cell r="F543">
            <v>0</v>
          </cell>
          <cell r="G543">
            <v>0</v>
          </cell>
        </row>
        <row r="543">
          <cell r="I543">
            <v>0</v>
          </cell>
        </row>
        <row r="543">
          <cell r="L543">
            <v>0</v>
          </cell>
          <cell r="M543">
            <v>0</v>
          </cell>
        </row>
        <row r="543">
          <cell r="O543" t="str">
            <v>seed.xml</v>
          </cell>
          <cell r="P543">
            <v>0.4</v>
          </cell>
          <cell r="Q543">
            <v>1</v>
          </cell>
          <cell r="R543">
            <v>3</v>
          </cell>
          <cell r="S543">
            <v>3</v>
          </cell>
          <cell r="T543">
            <v>7</v>
          </cell>
          <cell r="U543">
            <v>406</v>
          </cell>
          <cell r="V543">
            <v>0</v>
          </cell>
          <cell r="W543">
            <v>1</v>
          </cell>
          <cell r="X543">
            <v>0</v>
          </cell>
          <cell r="Y543" t="str">
            <v>cfg_itemdes_1700190</v>
          </cell>
        </row>
        <row r="543">
          <cell r="AB543">
            <v>999999</v>
          </cell>
          <cell r="AC543">
            <v>0</v>
          </cell>
          <cell r="AD543">
            <v>0</v>
          </cell>
          <cell r="AE543">
            <v>0</v>
          </cell>
          <cell r="AF543" t="str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1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9</v>
          </cell>
          <cell r="AY543">
            <v>1</v>
          </cell>
          <cell r="AZ543">
            <v>1</v>
          </cell>
          <cell r="BA543">
            <v>0</v>
          </cell>
          <cell r="BB543">
            <v>1</v>
          </cell>
          <cell r="BC543">
            <v>0</v>
          </cell>
          <cell r="BD543">
            <v>0</v>
          </cell>
          <cell r="BE543">
            <v>30</v>
          </cell>
          <cell r="BF543" t="str">
            <v>from_clover_seed</v>
          </cell>
          <cell r="BG543">
            <v>0</v>
          </cell>
          <cell r="BH543">
            <v>0</v>
          </cell>
          <cell r="BI543">
            <v>1</v>
          </cell>
        </row>
        <row r="544">
          <cell r="A544">
            <v>1700200</v>
          </cell>
          <cell r="B544" t="str">
            <v>cfg_item_name_1700200</v>
          </cell>
          <cell r="C544" t="str">
            <v>seed.20</v>
          </cell>
        </row>
        <row r="544">
          <cell r="E544">
            <v>2</v>
          </cell>
          <cell r="F544">
            <v>0</v>
          </cell>
          <cell r="G544">
            <v>0</v>
          </cell>
        </row>
        <row r="544">
          <cell r="I544">
            <v>0</v>
          </cell>
        </row>
        <row r="544">
          <cell r="L544">
            <v>0</v>
          </cell>
          <cell r="M544">
            <v>0</v>
          </cell>
        </row>
        <row r="544">
          <cell r="O544" t="str">
            <v>seed.xml</v>
          </cell>
          <cell r="P544">
            <v>0.4</v>
          </cell>
          <cell r="Q544">
            <v>1</v>
          </cell>
          <cell r="R544">
            <v>3</v>
          </cell>
          <cell r="S544">
            <v>3</v>
          </cell>
          <cell r="T544">
            <v>7</v>
          </cell>
          <cell r="U544">
            <v>406</v>
          </cell>
          <cell r="V544">
            <v>0</v>
          </cell>
          <cell r="W544">
            <v>1</v>
          </cell>
          <cell r="X544">
            <v>0</v>
          </cell>
          <cell r="Y544" t="str">
            <v>cfg_itemdes_1700200</v>
          </cell>
        </row>
        <row r="544">
          <cell r="AB544">
            <v>999999</v>
          </cell>
          <cell r="AC544">
            <v>0</v>
          </cell>
          <cell r="AD544">
            <v>0</v>
          </cell>
          <cell r="AE544">
            <v>0</v>
          </cell>
          <cell r="AF544" t="str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1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9</v>
          </cell>
          <cell r="AY544">
            <v>1</v>
          </cell>
          <cell r="AZ544">
            <v>1</v>
          </cell>
          <cell r="BA544">
            <v>0</v>
          </cell>
          <cell r="BB544">
            <v>1</v>
          </cell>
          <cell r="BC544">
            <v>0</v>
          </cell>
          <cell r="BD544">
            <v>0</v>
          </cell>
          <cell r="BE544">
            <v>80</v>
          </cell>
          <cell r="BF544" t="str">
            <v>from_queen_of_night_seed</v>
          </cell>
          <cell r="BG544">
            <v>80</v>
          </cell>
          <cell r="BH544">
            <v>240</v>
          </cell>
          <cell r="BI544">
            <v>1</v>
          </cell>
        </row>
        <row r="545">
          <cell r="A545">
            <v>1700210</v>
          </cell>
          <cell r="B545" t="str">
            <v>cfg_item_name_1700210</v>
          </cell>
          <cell r="C545" t="str">
            <v>seed.21</v>
          </cell>
        </row>
        <row r="545">
          <cell r="E545">
            <v>2</v>
          </cell>
          <cell r="F545">
            <v>0</v>
          </cell>
          <cell r="G545">
            <v>0</v>
          </cell>
        </row>
        <row r="545">
          <cell r="I545">
            <v>0</v>
          </cell>
        </row>
        <row r="545">
          <cell r="L545">
            <v>0</v>
          </cell>
          <cell r="M545">
            <v>0</v>
          </cell>
        </row>
        <row r="545">
          <cell r="O545" t="str">
            <v>seed.xml</v>
          </cell>
          <cell r="P545">
            <v>0.4</v>
          </cell>
          <cell r="Q545">
            <v>1</v>
          </cell>
          <cell r="R545">
            <v>3</v>
          </cell>
          <cell r="S545">
            <v>3</v>
          </cell>
          <cell r="T545">
            <v>7</v>
          </cell>
          <cell r="U545">
            <v>406</v>
          </cell>
          <cell r="V545">
            <v>0</v>
          </cell>
          <cell r="W545">
            <v>1</v>
          </cell>
          <cell r="X545">
            <v>0</v>
          </cell>
          <cell r="Y545" t="str">
            <v>cfg_itemdes_1700210</v>
          </cell>
        </row>
        <row r="545">
          <cell r="AB545">
            <v>999999</v>
          </cell>
          <cell r="AC545">
            <v>0</v>
          </cell>
          <cell r="AD545">
            <v>0</v>
          </cell>
          <cell r="AE545">
            <v>0</v>
          </cell>
          <cell r="AF545" t="str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1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9</v>
          </cell>
          <cell r="AY545">
            <v>1</v>
          </cell>
          <cell r="AZ545">
            <v>1</v>
          </cell>
          <cell r="BA545">
            <v>0</v>
          </cell>
          <cell r="BB545">
            <v>1</v>
          </cell>
          <cell r="BC545">
            <v>0</v>
          </cell>
          <cell r="BD545">
            <v>0</v>
          </cell>
          <cell r="BE545">
            <v>80</v>
          </cell>
          <cell r="BF545" t="str">
            <v>from_succulent_seed</v>
          </cell>
          <cell r="BG545">
            <v>80</v>
          </cell>
          <cell r="BH545">
            <v>240</v>
          </cell>
          <cell r="BI545">
            <v>1</v>
          </cell>
        </row>
        <row r="546">
          <cell r="A546">
            <v>1700220</v>
          </cell>
          <cell r="B546" t="str">
            <v>cfg_item_name_1700220</v>
          </cell>
          <cell r="C546" t="str">
            <v>seed.22</v>
          </cell>
        </row>
        <row r="546">
          <cell r="E546">
            <v>3</v>
          </cell>
          <cell r="F546">
            <v>0</v>
          </cell>
          <cell r="G546">
            <v>0</v>
          </cell>
        </row>
        <row r="546">
          <cell r="I546">
            <v>0</v>
          </cell>
        </row>
        <row r="546">
          <cell r="L546">
            <v>0</v>
          </cell>
          <cell r="M546">
            <v>0</v>
          </cell>
        </row>
        <row r="546">
          <cell r="O546" t="str">
            <v>seed.xml</v>
          </cell>
          <cell r="P546">
            <v>0.4</v>
          </cell>
          <cell r="Q546">
            <v>1</v>
          </cell>
          <cell r="R546">
            <v>3</v>
          </cell>
          <cell r="S546">
            <v>3</v>
          </cell>
          <cell r="T546">
            <v>7</v>
          </cell>
          <cell r="U546">
            <v>406</v>
          </cell>
          <cell r="V546">
            <v>0</v>
          </cell>
          <cell r="W546">
            <v>1</v>
          </cell>
          <cell r="X546">
            <v>0</v>
          </cell>
          <cell r="Y546" t="str">
            <v>cfg_itemdes_1700220</v>
          </cell>
        </row>
        <row r="546">
          <cell r="AB546">
            <v>999999</v>
          </cell>
          <cell r="AC546">
            <v>0</v>
          </cell>
          <cell r="AD546">
            <v>0</v>
          </cell>
          <cell r="AE546">
            <v>0</v>
          </cell>
          <cell r="AF546" t="str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1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9</v>
          </cell>
          <cell r="AY546">
            <v>1</v>
          </cell>
          <cell r="AZ546">
            <v>1</v>
          </cell>
          <cell r="BA546">
            <v>0</v>
          </cell>
          <cell r="BB546">
            <v>1</v>
          </cell>
          <cell r="BC546">
            <v>0</v>
          </cell>
          <cell r="BD546">
            <v>0</v>
          </cell>
          <cell r="BE546">
            <v>80</v>
          </cell>
          <cell r="BF546" t="str">
            <v>from_lavender_seed</v>
          </cell>
          <cell r="BG546">
            <v>80</v>
          </cell>
          <cell r="BH546">
            <v>240</v>
          </cell>
          <cell r="BI546">
            <v>1</v>
          </cell>
        </row>
        <row r="547">
          <cell r="A547">
            <v>1700230</v>
          </cell>
          <cell r="B547" t="str">
            <v>cfg_item_name_1700230</v>
          </cell>
          <cell r="C547" t="str">
            <v>seed.23</v>
          </cell>
        </row>
        <row r="547">
          <cell r="E547">
            <v>1</v>
          </cell>
          <cell r="F547">
            <v>0</v>
          </cell>
          <cell r="G547">
            <v>0</v>
          </cell>
        </row>
        <row r="547">
          <cell r="I547">
            <v>0</v>
          </cell>
        </row>
        <row r="547">
          <cell r="L547">
            <v>0</v>
          </cell>
          <cell r="M547">
            <v>0</v>
          </cell>
        </row>
        <row r="547">
          <cell r="O547" t="str">
            <v>seed.xml</v>
          </cell>
          <cell r="P547">
            <v>0.4</v>
          </cell>
          <cell r="Q547">
            <v>1</v>
          </cell>
          <cell r="R547">
            <v>3</v>
          </cell>
          <cell r="S547">
            <v>3</v>
          </cell>
          <cell r="T547">
            <v>7</v>
          </cell>
          <cell r="U547">
            <v>406</v>
          </cell>
          <cell r="V547">
            <v>0</v>
          </cell>
          <cell r="W547">
            <v>1</v>
          </cell>
          <cell r="X547">
            <v>0</v>
          </cell>
          <cell r="Y547" t="str">
            <v>cfg_itemdes_1700230</v>
          </cell>
        </row>
        <row r="547">
          <cell r="AB547">
            <v>999999</v>
          </cell>
          <cell r="AC547">
            <v>0</v>
          </cell>
          <cell r="AD547">
            <v>0</v>
          </cell>
          <cell r="AE547">
            <v>0</v>
          </cell>
          <cell r="AF547" t="str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1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9</v>
          </cell>
          <cell r="AY547">
            <v>1</v>
          </cell>
          <cell r="AZ547">
            <v>1</v>
          </cell>
          <cell r="BA547">
            <v>0</v>
          </cell>
          <cell r="BB547">
            <v>1</v>
          </cell>
          <cell r="BC547">
            <v>0</v>
          </cell>
          <cell r="BD547">
            <v>0</v>
          </cell>
          <cell r="BE547">
            <v>80</v>
          </cell>
          <cell r="BF547" t="str">
            <v>from_lover_seed</v>
          </cell>
          <cell r="BG547">
            <v>80</v>
          </cell>
          <cell r="BH547">
            <v>240</v>
          </cell>
          <cell r="BI547">
            <v>1</v>
          </cell>
        </row>
        <row r="548">
          <cell r="A548">
            <v>1700240</v>
          </cell>
          <cell r="B548" t="str">
            <v>cfg_item_name_1700240</v>
          </cell>
          <cell r="C548" t="str">
            <v>seed.24</v>
          </cell>
        </row>
        <row r="548">
          <cell r="E548">
            <v>1</v>
          </cell>
          <cell r="F548">
            <v>0</v>
          </cell>
          <cell r="G548">
            <v>0</v>
          </cell>
        </row>
        <row r="548">
          <cell r="I548">
            <v>0</v>
          </cell>
        </row>
        <row r="548">
          <cell r="L548">
            <v>0</v>
          </cell>
          <cell r="M548">
            <v>0</v>
          </cell>
        </row>
        <row r="548">
          <cell r="O548" t="str">
            <v>seed.xml</v>
          </cell>
          <cell r="P548">
            <v>0.4</v>
          </cell>
          <cell r="Q548">
            <v>1</v>
          </cell>
          <cell r="R548">
            <v>3</v>
          </cell>
          <cell r="S548">
            <v>3</v>
          </cell>
          <cell r="T548">
            <v>7</v>
          </cell>
          <cell r="U548">
            <v>406</v>
          </cell>
          <cell r="V548">
            <v>0</v>
          </cell>
          <cell r="W548">
            <v>1</v>
          </cell>
          <cell r="X548">
            <v>0</v>
          </cell>
          <cell r="Y548" t="str">
            <v>cfg_itemdes_1700240</v>
          </cell>
        </row>
        <row r="548">
          <cell r="AB548">
            <v>999999</v>
          </cell>
          <cell r="AC548">
            <v>0</v>
          </cell>
          <cell r="AD548">
            <v>0</v>
          </cell>
          <cell r="AE548">
            <v>0</v>
          </cell>
          <cell r="AF548" t="str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1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9</v>
          </cell>
          <cell r="AY548">
            <v>1</v>
          </cell>
          <cell r="AZ548">
            <v>1</v>
          </cell>
          <cell r="BA548">
            <v>0</v>
          </cell>
          <cell r="BB548">
            <v>1</v>
          </cell>
          <cell r="BC548">
            <v>0</v>
          </cell>
          <cell r="BD548">
            <v>0</v>
          </cell>
          <cell r="BE548">
            <v>80</v>
          </cell>
          <cell r="BF548" t="str">
            <v>from_sakura_seed</v>
          </cell>
          <cell r="BG548">
            <v>80</v>
          </cell>
          <cell r="BH548">
            <v>240</v>
          </cell>
          <cell r="BI548">
            <v>1</v>
          </cell>
        </row>
        <row r="549">
          <cell r="A549">
            <v>1700250</v>
          </cell>
          <cell r="B549" t="str">
            <v>cfg_item_name_1700250</v>
          </cell>
          <cell r="C549" t="str">
            <v>seed.25</v>
          </cell>
        </row>
        <row r="549">
          <cell r="E549">
            <v>2</v>
          </cell>
          <cell r="F549">
            <v>0</v>
          </cell>
          <cell r="G549">
            <v>0</v>
          </cell>
        </row>
        <row r="549">
          <cell r="I549">
            <v>0</v>
          </cell>
        </row>
        <row r="549">
          <cell r="L549">
            <v>0</v>
          </cell>
          <cell r="M549">
            <v>0</v>
          </cell>
        </row>
        <row r="549">
          <cell r="O549" t="str">
            <v>seed.xml</v>
          </cell>
          <cell r="P549">
            <v>0.4</v>
          </cell>
          <cell r="Q549">
            <v>1</v>
          </cell>
          <cell r="R549">
            <v>3</v>
          </cell>
          <cell r="S549">
            <v>3</v>
          </cell>
          <cell r="T549">
            <v>7</v>
          </cell>
          <cell r="U549">
            <v>406</v>
          </cell>
          <cell r="V549">
            <v>0</v>
          </cell>
          <cell r="W549">
            <v>1</v>
          </cell>
          <cell r="X549">
            <v>0</v>
          </cell>
          <cell r="Y549" t="str">
            <v>cfg_itemdes_1700250</v>
          </cell>
        </row>
        <row r="549">
          <cell r="AB549">
            <v>999999</v>
          </cell>
          <cell r="AC549">
            <v>0</v>
          </cell>
          <cell r="AD549">
            <v>0</v>
          </cell>
          <cell r="AE549">
            <v>0</v>
          </cell>
          <cell r="AF549" t="str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1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9</v>
          </cell>
          <cell r="AY549">
            <v>1</v>
          </cell>
          <cell r="AZ549">
            <v>1</v>
          </cell>
          <cell r="BA549">
            <v>0</v>
          </cell>
          <cell r="BB549">
            <v>1</v>
          </cell>
          <cell r="BC549">
            <v>0</v>
          </cell>
          <cell r="BD549">
            <v>0</v>
          </cell>
          <cell r="BE549">
            <v>30</v>
          </cell>
          <cell r="BF549" t="str">
            <v>from_reddotseed</v>
          </cell>
          <cell r="BG549">
            <v>0</v>
          </cell>
          <cell r="BH549">
            <v>0</v>
          </cell>
          <cell r="BI549">
            <v>1</v>
          </cell>
        </row>
        <row r="550">
          <cell r="A550">
            <v>1700260</v>
          </cell>
          <cell r="B550" t="str">
            <v>cfg_item_name_1700260</v>
          </cell>
          <cell r="C550" t="str">
            <v>seed.26</v>
          </cell>
        </row>
        <row r="550">
          <cell r="E550">
            <v>3</v>
          </cell>
          <cell r="F550">
            <v>0</v>
          </cell>
          <cell r="G550">
            <v>0</v>
          </cell>
        </row>
        <row r="550">
          <cell r="I550">
            <v>0</v>
          </cell>
        </row>
        <row r="550">
          <cell r="L550">
            <v>0</v>
          </cell>
          <cell r="M550">
            <v>0</v>
          </cell>
        </row>
        <row r="550">
          <cell r="O550" t="str">
            <v>seed.xml</v>
          </cell>
          <cell r="P550">
            <v>0.4</v>
          </cell>
          <cell r="Q550">
            <v>1</v>
          </cell>
          <cell r="R550">
            <v>3</v>
          </cell>
          <cell r="S550">
            <v>3</v>
          </cell>
          <cell r="T550">
            <v>7</v>
          </cell>
          <cell r="U550">
            <v>406</v>
          </cell>
          <cell r="V550">
            <v>0</v>
          </cell>
          <cell r="W550">
            <v>1</v>
          </cell>
          <cell r="X550">
            <v>0</v>
          </cell>
          <cell r="Y550" t="str">
            <v>cfg_itemdes_1700260</v>
          </cell>
        </row>
        <row r="550">
          <cell r="AB550">
            <v>999999</v>
          </cell>
          <cell r="AC550">
            <v>0</v>
          </cell>
          <cell r="AD550">
            <v>0</v>
          </cell>
          <cell r="AE550">
            <v>0</v>
          </cell>
          <cell r="AF550" t="str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1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9</v>
          </cell>
          <cell r="AY550">
            <v>1</v>
          </cell>
          <cell r="AZ550">
            <v>1</v>
          </cell>
          <cell r="BA550">
            <v>0</v>
          </cell>
          <cell r="BB550">
            <v>1</v>
          </cell>
          <cell r="BC550">
            <v>0</v>
          </cell>
          <cell r="BD550">
            <v>0</v>
          </cell>
          <cell r="BE550">
            <v>30</v>
          </cell>
          <cell r="BF550" t="str">
            <v>from_pharaohfootprintsseed</v>
          </cell>
          <cell r="BG550">
            <v>0</v>
          </cell>
          <cell r="BH550">
            <v>0</v>
          </cell>
          <cell r="BI550">
            <v>1</v>
          </cell>
        </row>
        <row r="551">
          <cell r="A551">
            <v>1700270</v>
          </cell>
          <cell r="B551" t="str">
            <v>cfg_item_name_1700270</v>
          </cell>
          <cell r="C551" t="str">
            <v>seed.27</v>
          </cell>
        </row>
        <row r="551">
          <cell r="E551">
            <v>4</v>
          </cell>
          <cell r="F551">
            <v>0</v>
          </cell>
          <cell r="G551">
            <v>0</v>
          </cell>
        </row>
        <row r="551">
          <cell r="I551">
            <v>0</v>
          </cell>
        </row>
        <row r="551">
          <cell r="L551">
            <v>0</v>
          </cell>
          <cell r="M551">
            <v>0</v>
          </cell>
        </row>
        <row r="551">
          <cell r="O551" t="str">
            <v>seed.xml</v>
          </cell>
          <cell r="P551">
            <v>0.4</v>
          </cell>
          <cell r="Q551">
            <v>1</v>
          </cell>
          <cell r="R551">
            <v>3</v>
          </cell>
          <cell r="S551">
            <v>3</v>
          </cell>
          <cell r="T551">
            <v>7</v>
          </cell>
          <cell r="U551">
            <v>406</v>
          </cell>
          <cell r="V551">
            <v>0</v>
          </cell>
          <cell r="W551">
            <v>1</v>
          </cell>
          <cell r="X551">
            <v>0</v>
          </cell>
          <cell r="Y551" t="str">
            <v>cfg_itemdes_1700270</v>
          </cell>
        </row>
        <row r="551">
          <cell r="AB551">
            <v>999999</v>
          </cell>
          <cell r="AC551">
            <v>0</v>
          </cell>
          <cell r="AD551">
            <v>0</v>
          </cell>
          <cell r="AE551">
            <v>0</v>
          </cell>
          <cell r="AF551" t="str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1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9</v>
          </cell>
          <cell r="AY551">
            <v>1</v>
          </cell>
          <cell r="AZ551">
            <v>1</v>
          </cell>
          <cell r="BA551">
            <v>0</v>
          </cell>
          <cell r="BB551">
            <v>1</v>
          </cell>
          <cell r="BC551">
            <v>0</v>
          </cell>
          <cell r="BD551">
            <v>0</v>
          </cell>
          <cell r="BE551">
            <v>30</v>
          </cell>
          <cell r="BF551" t="str">
            <v>from_upsidedownseed</v>
          </cell>
          <cell r="BG551">
            <v>0</v>
          </cell>
          <cell r="BH551">
            <v>0</v>
          </cell>
          <cell r="BI551">
            <v>1</v>
          </cell>
        </row>
        <row r="552">
          <cell r="A552">
            <v>1700280</v>
          </cell>
          <cell r="B552" t="str">
            <v>cfg_item_name_1700280</v>
          </cell>
          <cell r="C552" t="str">
            <v>seed.28</v>
          </cell>
        </row>
        <row r="552">
          <cell r="E552">
            <v>5</v>
          </cell>
          <cell r="F552">
            <v>0</v>
          </cell>
          <cell r="G552">
            <v>0</v>
          </cell>
        </row>
        <row r="552">
          <cell r="I552">
            <v>0</v>
          </cell>
        </row>
        <row r="552">
          <cell r="L552">
            <v>0</v>
          </cell>
          <cell r="M552">
            <v>0</v>
          </cell>
        </row>
        <row r="552">
          <cell r="O552" t="str">
            <v>seed.xml</v>
          </cell>
          <cell r="P552">
            <v>0.4</v>
          </cell>
          <cell r="Q552">
            <v>1</v>
          </cell>
          <cell r="R552">
            <v>3</v>
          </cell>
          <cell r="S552">
            <v>3</v>
          </cell>
          <cell r="T552">
            <v>7</v>
          </cell>
          <cell r="U552">
            <v>406</v>
          </cell>
          <cell r="V552">
            <v>0</v>
          </cell>
          <cell r="W552">
            <v>1</v>
          </cell>
          <cell r="X552">
            <v>0</v>
          </cell>
          <cell r="Y552" t="str">
            <v>cfg_itemdes_1700280</v>
          </cell>
        </row>
        <row r="552">
          <cell r="AB552">
            <v>999999</v>
          </cell>
          <cell r="AC552">
            <v>0</v>
          </cell>
          <cell r="AD552">
            <v>0</v>
          </cell>
          <cell r="AE552">
            <v>0</v>
          </cell>
          <cell r="AF552" t="str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1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9</v>
          </cell>
          <cell r="AY552">
            <v>1</v>
          </cell>
          <cell r="AZ552">
            <v>1</v>
          </cell>
          <cell r="BA552">
            <v>0</v>
          </cell>
          <cell r="BB552">
            <v>1</v>
          </cell>
          <cell r="BC552">
            <v>0</v>
          </cell>
          <cell r="BD552">
            <v>0</v>
          </cell>
          <cell r="BE552">
            <v>30</v>
          </cell>
          <cell r="BF552" t="str">
            <v>from_upsidedownseed</v>
          </cell>
          <cell r="BG552">
            <v>0</v>
          </cell>
          <cell r="BH552">
            <v>0</v>
          </cell>
          <cell r="BI552">
            <v>1</v>
          </cell>
        </row>
        <row r="553">
          <cell r="A553">
            <v>1700290</v>
          </cell>
          <cell r="B553" t="str">
            <v>cfg_item_name_1700290</v>
          </cell>
          <cell r="C553" t="str">
            <v>seed.29</v>
          </cell>
        </row>
        <row r="553">
          <cell r="E553">
            <v>5</v>
          </cell>
          <cell r="F553">
            <v>0</v>
          </cell>
          <cell r="G553">
            <v>0</v>
          </cell>
        </row>
        <row r="553">
          <cell r="I553">
            <v>0</v>
          </cell>
        </row>
        <row r="553">
          <cell r="L553">
            <v>0</v>
          </cell>
          <cell r="M553">
            <v>0</v>
          </cell>
        </row>
        <row r="553">
          <cell r="O553" t="str">
            <v>seed.xml</v>
          </cell>
          <cell r="P553">
            <v>0.4</v>
          </cell>
          <cell r="Q553">
            <v>1</v>
          </cell>
          <cell r="R553">
            <v>3</v>
          </cell>
          <cell r="S553">
            <v>3</v>
          </cell>
          <cell r="T553">
            <v>7</v>
          </cell>
          <cell r="U553">
            <v>406</v>
          </cell>
          <cell r="V553">
            <v>0</v>
          </cell>
          <cell r="W553">
            <v>1</v>
          </cell>
          <cell r="X553">
            <v>0</v>
          </cell>
          <cell r="Y553" t="str">
            <v>cfg_itemdes_1700290</v>
          </cell>
        </row>
        <row r="553">
          <cell r="AB553">
            <v>999999</v>
          </cell>
          <cell r="AC553">
            <v>0</v>
          </cell>
          <cell r="AD553">
            <v>0</v>
          </cell>
          <cell r="AE553">
            <v>0</v>
          </cell>
          <cell r="AF553" t="str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1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9</v>
          </cell>
          <cell r="AY553">
            <v>1</v>
          </cell>
          <cell r="AZ553">
            <v>1</v>
          </cell>
          <cell r="BA553">
            <v>0</v>
          </cell>
          <cell r="BB553">
            <v>1</v>
          </cell>
          <cell r="BC553">
            <v>0</v>
          </cell>
          <cell r="BD553">
            <v>0</v>
          </cell>
          <cell r="BE553">
            <v>30</v>
          </cell>
          <cell r="BF553" t="str">
            <v>from_upsidedownseed</v>
          </cell>
          <cell r="BG553">
            <v>0</v>
          </cell>
          <cell r="BH553">
            <v>0</v>
          </cell>
          <cell r="BI553">
            <v>1</v>
          </cell>
        </row>
        <row r="554">
          <cell r="A554">
            <v>1700300</v>
          </cell>
          <cell r="B554" t="str">
            <v>cfg_item_name_1700300</v>
          </cell>
          <cell r="C554" t="str">
            <v>seed.30</v>
          </cell>
        </row>
        <row r="554">
          <cell r="E554">
            <v>5</v>
          </cell>
          <cell r="F554">
            <v>0</v>
          </cell>
          <cell r="G554">
            <v>0</v>
          </cell>
        </row>
        <row r="554">
          <cell r="I554">
            <v>0</v>
          </cell>
        </row>
        <row r="554">
          <cell r="L554">
            <v>0</v>
          </cell>
          <cell r="M554">
            <v>0</v>
          </cell>
        </row>
        <row r="554">
          <cell r="O554" t="str">
            <v>seed.xml</v>
          </cell>
          <cell r="P554">
            <v>0.4</v>
          </cell>
          <cell r="Q554">
            <v>1</v>
          </cell>
          <cell r="R554">
            <v>3</v>
          </cell>
          <cell r="S554">
            <v>3</v>
          </cell>
          <cell r="T554">
            <v>7</v>
          </cell>
          <cell r="U554">
            <v>406</v>
          </cell>
          <cell r="V554">
            <v>0</v>
          </cell>
          <cell r="W554">
            <v>1</v>
          </cell>
          <cell r="X554">
            <v>0</v>
          </cell>
          <cell r="Y554" t="str">
            <v>cfg_itemdes_1700300</v>
          </cell>
        </row>
        <row r="554">
          <cell r="AB554">
            <v>999999</v>
          </cell>
          <cell r="AC554">
            <v>0</v>
          </cell>
          <cell r="AD554">
            <v>0</v>
          </cell>
          <cell r="AE554">
            <v>0</v>
          </cell>
          <cell r="AF554" t="str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1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9</v>
          </cell>
          <cell r="AY554">
            <v>1</v>
          </cell>
          <cell r="AZ554">
            <v>1</v>
          </cell>
          <cell r="BA554">
            <v>0</v>
          </cell>
          <cell r="BB554">
            <v>1</v>
          </cell>
          <cell r="BC554">
            <v>0</v>
          </cell>
          <cell r="BD554">
            <v>0</v>
          </cell>
          <cell r="BE554">
            <v>30</v>
          </cell>
          <cell r="BF554" t="str">
            <v>from_upsidedownseed</v>
          </cell>
          <cell r="BG554">
            <v>0</v>
          </cell>
          <cell r="BH554">
            <v>0</v>
          </cell>
          <cell r="BI554">
            <v>1</v>
          </cell>
        </row>
        <row r="555">
          <cell r="A555">
            <v>1800001</v>
          </cell>
          <cell r="B555" t="str">
            <v>cfg_item_name_1800001</v>
          </cell>
          <cell r="C555" t="str">
            <v>food.1</v>
          </cell>
        </row>
        <row r="555">
          <cell r="E555">
            <v>1</v>
          </cell>
          <cell r="F555">
            <v>1</v>
          </cell>
          <cell r="G555">
            <v>0</v>
          </cell>
        </row>
        <row r="555">
          <cell r="I555">
            <v>0</v>
          </cell>
          <cell r="J555" t="str">
            <v>eat</v>
          </cell>
          <cell r="K555" t="str">
            <v>models/effects/players/buff/food_eats/food_eats.model</v>
          </cell>
          <cell r="L555">
            <v>0</v>
          </cell>
          <cell r="M555">
            <v>0</v>
          </cell>
        </row>
        <row r="555">
          <cell r="P555">
            <v>0.4</v>
          </cell>
          <cell r="Q555">
            <v>1</v>
          </cell>
          <cell r="R555">
            <v>5</v>
          </cell>
          <cell r="S555">
            <v>6</v>
          </cell>
          <cell r="T555">
            <v>8</v>
          </cell>
          <cell r="U555">
            <v>701</v>
          </cell>
          <cell r="V555">
            <v>0</v>
          </cell>
          <cell r="W555">
            <v>1</v>
          </cell>
          <cell r="X555">
            <v>0</v>
          </cell>
          <cell r="Y555" t="str">
            <v>cfg_itemdes_1800001</v>
          </cell>
        </row>
        <row r="555">
          <cell r="AB555">
            <v>999999</v>
          </cell>
          <cell r="AC555">
            <v>2000</v>
          </cell>
          <cell r="AD555">
            <v>20000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1</v>
          </cell>
          <cell r="AS555">
            <v>0</v>
          </cell>
          <cell r="AT555">
            <v>0</v>
          </cell>
          <cell r="AU555">
            <v>1</v>
          </cell>
          <cell r="AV555">
            <v>0</v>
          </cell>
          <cell r="AW555">
            <v>0</v>
          </cell>
          <cell r="AX555">
            <v>101</v>
          </cell>
          <cell r="AY555">
            <v>1</v>
          </cell>
          <cell r="AZ555">
            <v>1</v>
          </cell>
          <cell r="BA555">
            <v>72</v>
          </cell>
          <cell r="BB555">
            <v>0</v>
          </cell>
          <cell r="BC555">
            <v>0</v>
          </cell>
          <cell r="BD555">
            <v>0</v>
          </cell>
          <cell r="BE555">
            <v>30</v>
          </cell>
          <cell r="BF555" t="str">
            <v>from_roast_chicken</v>
          </cell>
          <cell r="BG555">
            <v>0</v>
          </cell>
          <cell r="BH555">
            <v>0</v>
          </cell>
          <cell r="BI555">
            <v>1</v>
          </cell>
        </row>
        <row r="556">
          <cell r="A556">
            <v>1800002</v>
          </cell>
          <cell r="B556" t="str">
            <v>cfg_item_name_1800002</v>
          </cell>
          <cell r="C556" t="str">
            <v>food.1</v>
          </cell>
        </row>
        <row r="556">
          <cell r="E556">
            <v>2</v>
          </cell>
          <cell r="F556">
            <v>1</v>
          </cell>
          <cell r="G556">
            <v>0</v>
          </cell>
        </row>
        <row r="556">
          <cell r="I556">
            <v>0</v>
          </cell>
          <cell r="J556" t="str">
            <v>eat</v>
          </cell>
          <cell r="K556" t="str">
            <v>models/effects/players/buff/food_eats/food_eats.model</v>
          </cell>
          <cell r="L556">
            <v>0</v>
          </cell>
          <cell r="M556">
            <v>0</v>
          </cell>
        </row>
        <row r="556">
          <cell r="P556">
            <v>0.4</v>
          </cell>
          <cell r="Q556">
            <v>1</v>
          </cell>
          <cell r="R556">
            <v>5</v>
          </cell>
          <cell r="S556">
            <v>6</v>
          </cell>
          <cell r="T556">
            <v>8</v>
          </cell>
          <cell r="U556">
            <v>701</v>
          </cell>
          <cell r="V556">
            <v>0</v>
          </cell>
          <cell r="W556">
            <v>1</v>
          </cell>
          <cell r="X556">
            <v>0</v>
          </cell>
          <cell r="Y556" t="str">
            <v>cfg_itemdes_1800002</v>
          </cell>
        </row>
        <row r="556">
          <cell r="AB556">
            <v>999999</v>
          </cell>
          <cell r="AC556">
            <v>2000</v>
          </cell>
          <cell r="AD556">
            <v>20000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1</v>
          </cell>
          <cell r="AS556">
            <v>0</v>
          </cell>
          <cell r="AT556">
            <v>0</v>
          </cell>
          <cell r="AU556">
            <v>1</v>
          </cell>
          <cell r="AV556">
            <v>0</v>
          </cell>
          <cell r="AW556">
            <v>0</v>
          </cell>
          <cell r="AX556">
            <v>101</v>
          </cell>
          <cell r="AY556">
            <v>1</v>
          </cell>
          <cell r="AZ556">
            <v>1</v>
          </cell>
          <cell r="BA556">
            <v>72</v>
          </cell>
          <cell r="BB556">
            <v>0</v>
          </cell>
          <cell r="BC556">
            <v>0</v>
          </cell>
          <cell r="BD556">
            <v>0</v>
          </cell>
          <cell r="BE556">
            <v>30</v>
          </cell>
          <cell r="BF556" t="str">
            <v>from_roast_chicken</v>
          </cell>
          <cell r="BG556">
            <v>0</v>
          </cell>
          <cell r="BH556">
            <v>0</v>
          </cell>
          <cell r="BI556">
            <v>1</v>
          </cell>
        </row>
        <row r="557">
          <cell r="A557">
            <v>1800003</v>
          </cell>
          <cell r="B557" t="str">
            <v>cfg_item_name_1800003</v>
          </cell>
          <cell r="C557" t="str">
            <v>food.1</v>
          </cell>
        </row>
        <row r="557">
          <cell r="E557">
            <v>3</v>
          </cell>
          <cell r="F557">
            <v>1</v>
          </cell>
          <cell r="G557">
            <v>0</v>
          </cell>
        </row>
        <row r="557">
          <cell r="I557">
            <v>0</v>
          </cell>
          <cell r="J557" t="str">
            <v>eat</v>
          </cell>
          <cell r="K557" t="str">
            <v>models/effects/players/buff/food_eats/food_eats.model</v>
          </cell>
          <cell r="L557">
            <v>0</v>
          </cell>
          <cell r="M557">
            <v>0</v>
          </cell>
        </row>
        <row r="557">
          <cell r="P557">
            <v>0.4</v>
          </cell>
          <cell r="Q557">
            <v>1</v>
          </cell>
          <cell r="R557">
            <v>5</v>
          </cell>
          <cell r="S557">
            <v>6</v>
          </cell>
          <cell r="T557">
            <v>8</v>
          </cell>
          <cell r="U557">
            <v>701</v>
          </cell>
          <cell r="V557">
            <v>0</v>
          </cell>
          <cell r="W557">
            <v>1</v>
          </cell>
          <cell r="X557">
            <v>0</v>
          </cell>
          <cell r="Y557" t="str">
            <v>cfg_itemdes_1800003</v>
          </cell>
        </row>
        <row r="557">
          <cell r="AB557">
            <v>999999</v>
          </cell>
          <cell r="AC557">
            <v>2000</v>
          </cell>
          <cell r="AD557">
            <v>20000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1</v>
          </cell>
          <cell r="AS557">
            <v>0</v>
          </cell>
          <cell r="AT557">
            <v>0</v>
          </cell>
          <cell r="AU557">
            <v>1</v>
          </cell>
          <cell r="AV557">
            <v>0</v>
          </cell>
          <cell r="AW557">
            <v>0</v>
          </cell>
          <cell r="AX557">
            <v>101</v>
          </cell>
          <cell r="AY557">
            <v>1</v>
          </cell>
          <cell r="AZ557">
            <v>1</v>
          </cell>
          <cell r="BA557">
            <v>58</v>
          </cell>
          <cell r="BB557">
            <v>0</v>
          </cell>
          <cell r="BC557">
            <v>0</v>
          </cell>
          <cell r="BD557">
            <v>0</v>
          </cell>
          <cell r="BE557">
            <v>30</v>
          </cell>
          <cell r="BF557" t="str">
            <v>from_roast_chicken</v>
          </cell>
          <cell r="BG557">
            <v>0</v>
          </cell>
          <cell r="BH557">
            <v>0</v>
          </cell>
          <cell r="BI557">
            <v>1</v>
          </cell>
        </row>
        <row r="558">
          <cell r="A558">
            <v>1800004</v>
          </cell>
          <cell r="B558" t="str">
            <v>cfg_item_name_1800004</v>
          </cell>
          <cell r="C558" t="str">
            <v>food.2</v>
          </cell>
        </row>
        <row r="558">
          <cell r="E558">
            <v>1</v>
          </cell>
          <cell r="F558">
            <v>1</v>
          </cell>
          <cell r="G558">
            <v>0</v>
          </cell>
        </row>
        <row r="558">
          <cell r="I558">
            <v>0</v>
          </cell>
          <cell r="J558" t="str">
            <v>eat</v>
          </cell>
          <cell r="K558" t="str">
            <v>models/effects/players/buff/food_eats/food_eats.model</v>
          </cell>
          <cell r="L558">
            <v>0</v>
          </cell>
          <cell r="M558">
            <v>0</v>
          </cell>
        </row>
        <row r="558">
          <cell r="P558">
            <v>0.4</v>
          </cell>
          <cell r="Q558">
            <v>1</v>
          </cell>
          <cell r="R558">
            <v>5</v>
          </cell>
          <cell r="S558">
            <v>6</v>
          </cell>
          <cell r="T558">
            <v>8</v>
          </cell>
          <cell r="U558">
            <v>702</v>
          </cell>
          <cell r="V558">
            <v>0</v>
          </cell>
          <cell r="W558">
            <v>1</v>
          </cell>
          <cell r="X558">
            <v>0</v>
          </cell>
          <cell r="Y558" t="str">
            <v>cfg_itemdes_1800004</v>
          </cell>
        </row>
        <row r="558">
          <cell r="AB558">
            <v>999999</v>
          </cell>
          <cell r="AC558">
            <v>2000</v>
          </cell>
          <cell r="AD558">
            <v>20000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1</v>
          </cell>
          <cell r="AS558">
            <v>0</v>
          </cell>
          <cell r="AT558">
            <v>0</v>
          </cell>
          <cell r="AU558">
            <v>1</v>
          </cell>
          <cell r="AV558">
            <v>0</v>
          </cell>
          <cell r="AW558">
            <v>0</v>
          </cell>
          <cell r="AX558">
            <v>102</v>
          </cell>
          <cell r="AY558">
            <v>1</v>
          </cell>
          <cell r="AZ558">
            <v>1</v>
          </cell>
          <cell r="BA558">
            <v>79</v>
          </cell>
          <cell r="BB558">
            <v>0</v>
          </cell>
          <cell r="BC558">
            <v>0</v>
          </cell>
          <cell r="BD558">
            <v>0</v>
          </cell>
          <cell r="BE558">
            <v>30</v>
          </cell>
          <cell r="BF558" t="str">
            <v>from_bread</v>
          </cell>
          <cell r="BG558">
            <v>0</v>
          </cell>
          <cell r="BH558">
            <v>0</v>
          </cell>
          <cell r="BI558">
            <v>1</v>
          </cell>
        </row>
        <row r="559">
          <cell r="A559">
            <v>1800005</v>
          </cell>
          <cell r="B559" t="str">
            <v>cfg_item_name_1800005</v>
          </cell>
          <cell r="C559" t="str">
            <v>food.2</v>
          </cell>
        </row>
        <row r="559">
          <cell r="E559">
            <v>2</v>
          </cell>
          <cell r="F559">
            <v>1</v>
          </cell>
          <cell r="G559">
            <v>0</v>
          </cell>
        </row>
        <row r="559">
          <cell r="I559">
            <v>0</v>
          </cell>
          <cell r="J559" t="str">
            <v>eat</v>
          </cell>
          <cell r="K559" t="str">
            <v>models/effects/players/buff/food_eats/food_eats.model</v>
          </cell>
          <cell r="L559">
            <v>0</v>
          </cell>
          <cell r="M559">
            <v>0</v>
          </cell>
        </row>
        <row r="559">
          <cell r="P559">
            <v>0.4</v>
          </cell>
          <cell r="Q559">
            <v>1</v>
          </cell>
          <cell r="R559">
            <v>5</v>
          </cell>
          <cell r="S559">
            <v>6</v>
          </cell>
          <cell r="T559">
            <v>8</v>
          </cell>
          <cell r="U559">
            <v>702</v>
          </cell>
          <cell r="V559">
            <v>0</v>
          </cell>
          <cell r="W559">
            <v>1</v>
          </cell>
          <cell r="X559">
            <v>0</v>
          </cell>
          <cell r="Y559" t="str">
            <v>cfg_itemdes_1800005</v>
          </cell>
        </row>
        <row r="559">
          <cell r="AB559">
            <v>999999</v>
          </cell>
          <cell r="AC559">
            <v>2000</v>
          </cell>
          <cell r="AD559">
            <v>20000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1</v>
          </cell>
          <cell r="AS559">
            <v>0</v>
          </cell>
          <cell r="AT559">
            <v>0</v>
          </cell>
          <cell r="AU559">
            <v>1</v>
          </cell>
          <cell r="AV559">
            <v>0</v>
          </cell>
          <cell r="AW559">
            <v>0</v>
          </cell>
          <cell r="AX559">
            <v>102</v>
          </cell>
          <cell r="AY559">
            <v>1</v>
          </cell>
          <cell r="AZ559">
            <v>1</v>
          </cell>
          <cell r="BA559">
            <v>69</v>
          </cell>
          <cell r="BB559">
            <v>0</v>
          </cell>
          <cell r="BC559">
            <v>0</v>
          </cell>
          <cell r="BD559">
            <v>0</v>
          </cell>
          <cell r="BE559">
            <v>30</v>
          </cell>
          <cell r="BF559" t="str">
            <v>from_bread</v>
          </cell>
          <cell r="BG559">
            <v>0</v>
          </cell>
          <cell r="BH559">
            <v>0</v>
          </cell>
          <cell r="BI559">
            <v>1</v>
          </cell>
        </row>
        <row r="560">
          <cell r="A560">
            <v>1800006</v>
          </cell>
          <cell r="B560" t="str">
            <v>cfg_item_name_1800006</v>
          </cell>
          <cell r="C560" t="str">
            <v>food.2</v>
          </cell>
        </row>
        <row r="560">
          <cell r="E560">
            <v>3</v>
          </cell>
          <cell r="F560">
            <v>1</v>
          </cell>
          <cell r="G560">
            <v>0</v>
          </cell>
        </row>
        <row r="560">
          <cell r="I560">
            <v>0</v>
          </cell>
          <cell r="J560" t="str">
            <v>eat</v>
          </cell>
          <cell r="K560" t="str">
            <v>models/effects/players/buff/food_eats/food_eats.model</v>
          </cell>
          <cell r="L560">
            <v>0</v>
          </cell>
          <cell r="M560">
            <v>0</v>
          </cell>
        </row>
        <row r="560">
          <cell r="P560">
            <v>0.4</v>
          </cell>
          <cell r="Q560">
            <v>1</v>
          </cell>
          <cell r="R560">
            <v>5</v>
          </cell>
          <cell r="S560">
            <v>6</v>
          </cell>
          <cell r="T560">
            <v>8</v>
          </cell>
          <cell r="U560">
            <v>702</v>
          </cell>
          <cell r="V560">
            <v>0</v>
          </cell>
          <cell r="W560">
            <v>1</v>
          </cell>
          <cell r="X560">
            <v>0</v>
          </cell>
          <cell r="Y560" t="str">
            <v>cfg_itemdes_1800006</v>
          </cell>
        </row>
        <row r="560">
          <cell r="AB560">
            <v>999999</v>
          </cell>
          <cell r="AC560">
            <v>2000</v>
          </cell>
          <cell r="AD560">
            <v>20000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1</v>
          </cell>
          <cell r="AS560">
            <v>0</v>
          </cell>
          <cell r="AT560">
            <v>0</v>
          </cell>
          <cell r="AU560">
            <v>1</v>
          </cell>
          <cell r="AV560">
            <v>0</v>
          </cell>
          <cell r="AW560">
            <v>0</v>
          </cell>
          <cell r="AX560">
            <v>102</v>
          </cell>
          <cell r="AY560">
            <v>1</v>
          </cell>
          <cell r="AZ560">
            <v>1</v>
          </cell>
          <cell r="BA560">
            <v>55</v>
          </cell>
          <cell r="BB560">
            <v>0</v>
          </cell>
          <cell r="BC560">
            <v>0</v>
          </cell>
          <cell r="BD560">
            <v>0</v>
          </cell>
          <cell r="BE560">
            <v>30</v>
          </cell>
          <cell r="BF560" t="str">
            <v>from_bread</v>
          </cell>
          <cell r="BG560">
            <v>0</v>
          </cell>
          <cell r="BH560">
            <v>0</v>
          </cell>
          <cell r="BI560">
            <v>1</v>
          </cell>
        </row>
        <row r="561">
          <cell r="A561">
            <v>1800007</v>
          </cell>
          <cell r="B561" t="str">
            <v>cfg_item_name_1800007</v>
          </cell>
          <cell r="C561" t="str">
            <v>food.3</v>
          </cell>
        </row>
        <row r="561">
          <cell r="E561">
            <v>1</v>
          </cell>
          <cell r="F561">
            <v>1</v>
          </cell>
          <cell r="G561">
            <v>0</v>
          </cell>
        </row>
        <row r="561">
          <cell r="I561">
            <v>0</v>
          </cell>
          <cell r="J561" t="str">
            <v>eat</v>
          </cell>
          <cell r="K561" t="str">
            <v>models/effects/players/buff/food_eats/food_eats.model</v>
          </cell>
          <cell r="L561">
            <v>0</v>
          </cell>
          <cell r="M561">
            <v>0</v>
          </cell>
        </row>
        <row r="561">
          <cell r="P561">
            <v>0.4</v>
          </cell>
          <cell r="Q561">
            <v>1</v>
          </cell>
          <cell r="R561">
            <v>5</v>
          </cell>
          <cell r="S561">
            <v>6</v>
          </cell>
          <cell r="T561">
            <v>8</v>
          </cell>
          <cell r="U561">
            <v>702</v>
          </cell>
          <cell r="V561">
            <v>0</v>
          </cell>
          <cell r="W561">
            <v>1</v>
          </cell>
          <cell r="X561">
            <v>0</v>
          </cell>
          <cell r="Y561" t="str">
            <v>cfg_itemdes_1800007</v>
          </cell>
        </row>
        <row r="561">
          <cell r="AB561">
            <v>999999</v>
          </cell>
          <cell r="AC561">
            <v>2000</v>
          </cell>
          <cell r="AD561">
            <v>20000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1</v>
          </cell>
          <cell r="AS561">
            <v>0</v>
          </cell>
          <cell r="AT561">
            <v>0</v>
          </cell>
          <cell r="AU561">
            <v>1</v>
          </cell>
          <cell r="AV561">
            <v>0</v>
          </cell>
          <cell r="AW561">
            <v>0</v>
          </cell>
          <cell r="AX561">
            <v>103</v>
          </cell>
          <cell r="AY561">
            <v>1</v>
          </cell>
          <cell r="AZ561">
            <v>1</v>
          </cell>
          <cell r="BA561">
            <v>27</v>
          </cell>
          <cell r="BB561">
            <v>0</v>
          </cell>
          <cell r="BC561">
            <v>0</v>
          </cell>
          <cell r="BD561">
            <v>0</v>
          </cell>
          <cell r="BE561">
            <v>30</v>
          </cell>
          <cell r="BF561" t="str">
            <v>from_chicken_rice</v>
          </cell>
          <cell r="BG561">
            <v>0</v>
          </cell>
          <cell r="BH561">
            <v>0</v>
          </cell>
          <cell r="BI561">
            <v>1</v>
          </cell>
        </row>
        <row r="562">
          <cell r="A562">
            <v>1800008</v>
          </cell>
          <cell r="B562" t="str">
            <v>cfg_item_name_1800008</v>
          </cell>
          <cell r="C562" t="str">
            <v>food.3</v>
          </cell>
        </row>
        <row r="562">
          <cell r="E562">
            <v>2</v>
          </cell>
          <cell r="F562">
            <v>1</v>
          </cell>
          <cell r="G562">
            <v>0</v>
          </cell>
        </row>
        <row r="562">
          <cell r="I562">
            <v>0</v>
          </cell>
          <cell r="J562" t="str">
            <v>eat</v>
          </cell>
          <cell r="K562" t="str">
            <v>models/effects/players/buff/food_eats/food_eats.model</v>
          </cell>
          <cell r="L562">
            <v>0</v>
          </cell>
          <cell r="M562">
            <v>0</v>
          </cell>
        </row>
        <row r="562">
          <cell r="P562">
            <v>0.4</v>
          </cell>
          <cell r="Q562">
            <v>1</v>
          </cell>
          <cell r="R562">
            <v>5</v>
          </cell>
          <cell r="S562">
            <v>6</v>
          </cell>
          <cell r="T562">
            <v>8</v>
          </cell>
          <cell r="U562">
            <v>702</v>
          </cell>
          <cell r="V562">
            <v>0</v>
          </cell>
          <cell r="W562">
            <v>1</v>
          </cell>
          <cell r="X562">
            <v>0</v>
          </cell>
          <cell r="Y562" t="str">
            <v>cfg_itemdes_1800008</v>
          </cell>
        </row>
        <row r="562">
          <cell r="AB562">
            <v>999999</v>
          </cell>
          <cell r="AC562">
            <v>2000</v>
          </cell>
          <cell r="AD562">
            <v>20000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1</v>
          </cell>
          <cell r="AS562">
            <v>0</v>
          </cell>
          <cell r="AT562">
            <v>0</v>
          </cell>
          <cell r="AU562">
            <v>1</v>
          </cell>
          <cell r="AV562">
            <v>0</v>
          </cell>
          <cell r="AW562">
            <v>0</v>
          </cell>
          <cell r="AX562">
            <v>103</v>
          </cell>
          <cell r="AY562">
            <v>1</v>
          </cell>
          <cell r="AZ562">
            <v>1</v>
          </cell>
          <cell r="BA562">
            <v>24</v>
          </cell>
          <cell r="BB562">
            <v>0</v>
          </cell>
          <cell r="BC562">
            <v>0</v>
          </cell>
          <cell r="BD562">
            <v>0</v>
          </cell>
          <cell r="BE562">
            <v>30</v>
          </cell>
          <cell r="BF562" t="str">
            <v>from_chicken_rice</v>
          </cell>
          <cell r="BG562">
            <v>0</v>
          </cell>
          <cell r="BH562">
            <v>0</v>
          </cell>
          <cell r="BI562">
            <v>1</v>
          </cell>
        </row>
        <row r="563">
          <cell r="A563">
            <v>1800009</v>
          </cell>
          <cell r="B563" t="str">
            <v>cfg_item_name_1800009</v>
          </cell>
          <cell r="C563" t="str">
            <v>food.3</v>
          </cell>
        </row>
        <row r="563">
          <cell r="E563">
            <v>3</v>
          </cell>
          <cell r="F563">
            <v>1</v>
          </cell>
          <cell r="G563">
            <v>0</v>
          </cell>
        </row>
        <row r="563">
          <cell r="I563">
            <v>0</v>
          </cell>
          <cell r="J563" t="str">
            <v>eat</v>
          </cell>
          <cell r="K563" t="str">
            <v>models/effects/players/buff/food_eats/food_eats.model</v>
          </cell>
          <cell r="L563">
            <v>0</v>
          </cell>
          <cell r="M563">
            <v>0</v>
          </cell>
        </row>
        <row r="563">
          <cell r="P563">
            <v>0.4</v>
          </cell>
          <cell r="Q563">
            <v>1</v>
          </cell>
          <cell r="R563">
            <v>5</v>
          </cell>
          <cell r="S563">
            <v>6</v>
          </cell>
          <cell r="T563">
            <v>8</v>
          </cell>
          <cell r="U563">
            <v>702</v>
          </cell>
          <cell r="V563">
            <v>0</v>
          </cell>
          <cell r="W563">
            <v>1</v>
          </cell>
          <cell r="X563">
            <v>0</v>
          </cell>
          <cell r="Y563" t="str">
            <v>cfg_itemdes_1800009</v>
          </cell>
        </row>
        <row r="563">
          <cell r="AB563">
            <v>999999</v>
          </cell>
          <cell r="AC563">
            <v>2000</v>
          </cell>
          <cell r="AD563">
            <v>20000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1</v>
          </cell>
          <cell r="AS563">
            <v>0</v>
          </cell>
          <cell r="AT563">
            <v>0</v>
          </cell>
          <cell r="AU563">
            <v>1</v>
          </cell>
          <cell r="AV563">
            <v>0</v>
          </cell>
          <cell r="AW563">
            <v>0</v>
          </cell>
          <cell r="AX563">
            <v>103</v>
          </cell>
          <cell r="AY563">
            <v>1</v>
          </cell>
          <cell r="AZ563">
            <v>1</v>
          </cell>
          <cell r="BA563">
            <v>19</v>
          </cell>
          <cell r="BB563">
            <v>0</v>
          </cell>
          <cell r="BC563">
            <v>0</v>
          </cell>
          <cell r="BD563">
            <v>0</v>
          </cell>
          <cell r="BE563">
            <v>30</v>
          </cell>
          <cell r="BF563" t="str">
            <v>from_chicken_rice</v>
          </cell>
          <cell r="BG563">
            <v>0</v>
          </cell>
          <cell r="BH563">
            <v>0</v>
          </cell>
          <cell r="BI563">
            <v>1</v>
          </cell>
        </row>
        <row r="564">
          <cell r="A564">
            <v>1800010</v>
          </cell>
          <cell r="B564" t="str">
            <v>cfg_item_name_1800010</v>
          </cell>
          <cell r="C564" t="str">
            <v>food.4</v>
          </cell>
        </row>
        <row r="564">
          <cell r="E564">
            <v>1</v>
          </cell>
          <cell r="F564">
            <v>1</v>
          </cell>
          <cell r="G564">
            <v>0</v>
          </cell>
        </row>
        <row r="564">
          <cell r="I564">
            <v>0</v>
          </cell>
          <cell r="J564" t="str">
            <v>eat</v>
          </cell>
          <cell r="K564" t="str">
            <v>models/effects/players/buff/food_eats/food_eats.model</v>
          </cell>
          <cell r="L564">
            <v>0</v>
          </cell>
          <cell r="M564">
            <v>0</v>
          </cell>
        </row>
        <row r="564">
          <cell r="P564">
            <v>0.4</v>
          </cell>
          <cell r="Q564">
            <v>1</v>
          </cell>
          <cell r="R564">
            <v>5</v>
          </cell>
          <cell r="S564">
            <v>6</v>
          </cell>
          <cell r="T564">
            <v>8</v>
          </cell>
          <cell r="U564">
            <v>701</v>
          </cell>
          <cell r="V564">
            <v>0</v>
          </cell>
          <cell r="W564">
            <v>1</v>
          </cell>
          <cell r="X564">
            <v>0</v>
          </cell>
          <cell r="Y564" t="str">
            <v>cfg_itemdes_1800010</v>
          </cell>
        </row>
        <row r="564">
          <cell r="AB564">
            <v>999999</v>
          </cell>
          <cell r="AC564">
            <v>2000</v>
          </cell>
          <cell r="AD564">
            <v>20000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1</v>
          </cell>
          <cell r="AS564">
            <v>0</v>
          </cell>
          <cell r="AT564">
            <v>0</v>
          </cell>
          <cell r="AU564">
            <v>1</v>
          </cell>
          <cell r="AV564">
            <v>0</v>
          </cell>
          <cell r="AW564">
            <v>0</v>
          </cell>
          <cell r="AX564">
            <v>104</v>
          </cell>
          <cell r="AY564">
            <v>1</v>
          </cell>
          <cell r="AZ564">
            <v>1</v>
          </cell>
          <cell r="BA564">
            <v>18</v>
          </cell>
          <cell r="BB564">
            <v>0</v>
          </cell>
          <cell r="BC564">
            <v>0</v>
          </cell>
          <cell r="BD564">
            <v>0</v>
          </cell>
          <cell r="BE564">
            <v>30</v>
          </cell>
          <cell r="BF564" t="str">
            <v>from_cutlet</v>
          </cell>
          <cell r="BG564">
            <v>0</v>
          </cell>
          <cell r="BH564">
            <v>0</v>
          </cell>
          <cell r="BI564">
            <v>1</v>
          </cell>
        </row>
        <row r="565">
          <cell r="A565">
            <v>1800011</v>
          </cell>
          <cell r="B565" t="str">
            <v>cfg_item_name_1800011</v>
          </cell>
          <cell r="C565" t="str">
            <v>food.4</v>
          </cell>
        </row>
        <row r="565">
          <cell r="E565">
            <v>2</v>
          </cell>
          <cell r="F565">
            <v>1</v>
          </cell>
          <cell r="G565">
            <v>0</v>
          </cell>
        </row>
        <row r="565">
          <cell r="I565">
            <v>0</v>
          </cell>
          <cell r="J565" t="str">
            <v>eat</v>
          </cell>
          <cell r="K565" t="str">
            <v>models/effects/players/buff/food_eats/food_eats.model</v>
          </cell>
          <cell r="L565">
            <v>0</v>
          </cell>
          <cell r="M565">
            <v>0</v>
          </cell>
        </row>
        <row r="565">
          <cell r="P565">
            <v>0.4</v>
          </cell>
          <cell r="Q565">
            <v>1</v>
          </cell>
          <cell r="R565">
            <v>5</v>
          </cell>
          <cell r="S565">
            <v>6</v>
          </cell>
          <cell r="T565">
            <v>8</v>
          </cell>
          <cell r="U565">
            <v>701</v>
          </cell>
          <cell r="V565">
            <v>0</v>
          </cell>
          <cell r="W565">
            <v>1</v>
          </cell>
          <cell r="X565">
            <v>0</v>
          </cell>
          <cell r="Y565" t="str">
            <v>cfg_itemdes_1800011</v>
          </cell>
        </row>
        <row r="565">
          <cell r="AB565">
            <v>999999</v>
          </cell>
          <cell r="AC565">
            <v>2000</v>
          </cell>
          <cell r="AD565">
            <v>20000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1</v>
          </cell>
          <cell r="AS565">
            <v>0</v>
          </cell>
          <cell r="AT565">
            <v>0</v>
          </cell>
          <cell r="AU565">
            <v>1</v>
          </cell>
          <cell r="AV565">
            <v>0</v>
          </cell>
          <cell r="AW565">
            <v>0</v>
          </cell>
          <cell r="AX565">
            <v>104</v>
          </cell>
          <cell r="AY565">
            <v>1</v>
          </cell>
          <cell r="AZ565">
            <v>1</v>
          </cell>
          <cell r="BA565">
            <v>16</v>
          </cell>
          <cell r="BB565">
            <v>0</v>
          </cell>
          <cell r="BC565">
            <v>0</v>
          </cell>
          <cell r="BD565">
            <v>0</v>
          </cell>
          <cell r="BE565">
            <v>30</v>
          </cell>
          <cell r="BF565" t="str">
            <v>from_cutlet</v>
          </cell>
          <cell r="BG565">
            <v>0</v>
          </cell>
          <cell r="BH565">
            <v>0</v>
          </cell>
          <cell r="BI565">
            <v>1</v>
          </cell>
        </row>
        <row r="566">
          <cell r="A566">
            <v>1800012</v>
          </cell>
          <cell r="B566" t="str">
            <v>cfg_item_name_1800012</v>
          </cell>
          <cell r="C566" t="str">
            <v>food.4</v>
          </cell>
        </row>
        <row r="566">
          <cell r="E566">
            <v>3</v>
          </cell>
          <cell r="F566">
            <v>1</v>
          </cell>
          <cell r="G566">
            <v>0</v>
          </cell>
        </row>
        <row r="566">
          <cell r="I566">
            <v>0</v>
          </cell>
          <cell r="J566" t="str">
            <v>eat</v>
          </cell>
          <cell r="K566" t="str">
            <v>models/effects/players/buff/food_eats/food_eats.model</v>
          </cell>
          <cell r="L566">
            <v>0</v>
          </cell>
          <cell r="M566">
            <v>0</v>
          </cell>
        </row>
        <row r="566">
          <cell r="P566">
            <v>0.4</v>
          </cell>
          <cell r="Q566">
            <v>1</v>
          </cell>
          <cell r="R566">
            <v>5</v>
          </cell>
          <cell r="S566">
            <v>6</v>
          </cell>
          <cell r="T566">
            <v>8</v>
          </cell>
          <cell r="U566">
            <v>701</v>
          </cell>
          <cell r="V566">
            <v>0</v>
          </cell>
          <cell r="W566">
            <v>1</v>
          </cell>
          <cell r="X566">
            <v>0</v>
          </cell>
          <cell r="Y566" t="str">
            <v>cfg_itemdes_1800012</v>
          </cell>
        </row>
        <row r="566">
          <cell r="AB566">
            <v>999999</v>
          </cell>
          <cell r="AC566">
            <v>2000</v>
          </cell>
          <cell r="AD566">
            <v>20000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1</v>
          </cell>
          <cell r="AS566">
            <v>0</v>
          </cell>
          <cell r="AT566">
            <v>0</v>
          </cell>
          <cell r="AU566">
            <v>1</v>
          </cell>
          <cell r="AV566">
            <v>0</v>
          </cell>
          <cell r="AW566">
            <v>0</v>
          </cell>
          <cell r="AX566">
            <v>104</v>
          </cell>
          <cell r="AY566">
            <v>1</v>
          </cell>
          <cell r="AZ566">
            <v>1</v>
          </cell>
          <cell r="BA566">
            <v>13</v>
          </cell>
          <cell r="BB566">
            <v>0</v>
          </cell>
          <cell r="BC566">
            <v>0</v>
          </cell>
          <cell r="BD566">
            <v>0</v>
          </cell>
          <cell r="BE566">
            <v>30</v>
          </cell>
          <cell r="BF566" t="str">
            <v>from_cutlet</v>
          </cell>
          <cell r="BG566">
            <v>0</v>
          </cell>
          <cell r="BH566">
            <v>0</v>
          </cell>
          <cell r="BI566">
            <v>1</v>
          </cell>
        </row>
        <row r="567">
          <cell r="A567">
            <v>1800013</v>
          </cell>
          <cell r="B567" t="str">
            <v>cfg_item_name_1800013</v>
          </cell>
          <cell r="C567" t="str">
            <v>food.5</v>
          </cell>
        </row>
        <row r="567">
          <cell r="E567">
            <v>1</v>
          </cell>
          <cell r="F567">
            <v>1</v>
          </cell>
          <cell r="G567">
            <v>0</v>
          </cell>
        </row>
        <row r="567">
          <cell r="I567">
            <v>0</v>
          </cell>
          <cell r="J567" t="str">
            <v>eat</v>
          </cell>
          <cell r="K567" t="str">
            <v>models/effects/players/buff/food_eats/food_eats.model</v>
          </cell>
          <cell r="L567">
            <v>0</v>
          </cell>
          <cell r="M567">
            <v>0</v>
          </cell>
        </row>
        <row r="567">
          <cell r="P567">
            <v>0.4</v>
          </cell>
          <cell r="Q567">
            <v>1</v>
          </cell>
          <cell r="R567">
            <v>5</v>
          </cell>
          <cell r="S567">
            <v>6</v>
          </cell>
          <cell r="T567">
            <v>8</v>
          </cell>
          <cell r="U567">
            <v>702</v>
          </cell>
          <cell r="V567">
            <v>0</v>
          </cell>
          <cell r="W567">
            <v>1</v>
          </cell>
          <cell r="X567">
            <v>0</v>
          </cell>
          <cell r="Y567" t="str">
            <v>cfg_itemdes_1800013</v>
          </cell>
        </row>
        <row r="567">
          <cell r="AB567">
            <v>999999</v>
          </cell>
          <cell r="AC567">
            <v>2000</v>
          </cell>
          <cell r="AD567">
            <v>20000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1</v>
          </cell>
          <cell r="AS567">
            <v>0</v>
          </cell>
          <cell r="AT567">
            <v>0</v>
          </cell>
          <cell r="AU567">
            <v>1</v>
          </cell>
          <cell r="AV567">
            <v>0</v>
          </cell>
          <cell r="AW567">
            <v>0</v>
          </cell>
          <cell r="AX567">
            <v>105</v>
          </cell>
          <cell r="AY567">
            <v>1</v>
          </cell>
          <cell r="AZ567">
            <v>1</v>
          </cell>
          <cell r="BA567">
            <v>15</v>
          </cell>
          <cell r="BB567">
            <v>0</v>
          </cell>
          <cell r="BC567">
            <v>0</v>
          </cell>
          <cell r="BD567">
            <v>0</v>
          </cell>
          <cell r="BE567">
            <v>30</v>
          </cell>
          <cell r="BF567" t="str">
            <v>from_hotdog</v>
          </cell>
          <cell r="BG567">
            <v>0</v>
          </cell>
          <cell r="BH567">
            <v>0</v>
          </cell>
          <cell r="BI567">
            <v>1</v>
          </cell>
        </row>
        <row r="568">
          <cell r="A568">
            <v>1800014</v>
          </cell>
          <cell r="B568" t="str">
            <v>cfg_item_name_1800014</v>
          </cell>
          <cell r="C568" t="str">
            <v>food.5</v>
          </cell>
        </row>
        <row r="568">
          <cell r="E568">
            <v>2</v>
          </cell>
          <cell r="F568">
            <v>1</v>
          </cell>
          <cell r="G568">
            <v>0</v>
          </cell>
        </row>
        <row r="568">
          <cell r="I568">
            <v>0</v>
          </cell>
          <cell r="J568" t="str">
            <v>eat</v>
          </cell>
          <cell r="K568" t="str">
            <v>models/effects/players/buff/food_eats/food_eats.model</v>
          </cell>
          <cell r="L568">
            <v>0</v>
          </cell>
          <cell r="M568">
            <v>0</v>
          </cell>
        </row>
        <row r="568">
          <cell r="P568">
            <v>0.4</v>
          </cell>
          <cell r="Q568">
            <v>1</v>
          </cell>
          <cell r="R568">
            <v>5</v>
          </cell>
          <cell r="S568">
            <v>6</v>
          </cell>
          <cell r="T568">
            <v>8</v>
          </cell>
          <cell r="U568">
            <v>702</v>
          </cell>
          <cell r="V568">
            <v>0</v>
          </cell>
          <cell r="W568">
            <v>1</v>
          </cell>
          <cell r="X568">
            <v>0</v>
          </cell>
          <cell r="Y568" t="str">
            <v>cfg_itemdes_1800014</v>
          </cell>
        </row>
        <row r="568">
          <cell r="AB568">
            <v>999999</v>
          </cell>
          <cell r="AC568">
            <v>2000</v>
          </cell>
          <cell r="AD568">
            <v>20000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0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1</v>
          </cell>
          <cell r="AV568">
            <v>0</v>
          </cell>
          <cell r="AW568">
            <v>0</v>
          </cell>
          <cell r="AX568">
            <v>105</v>
          </cell>
          <cell r="AY568">
            <v>1</v>
          </cell>
          <cell r="AZ568">
            <v>1</v>
          </cell>
          <cell r="BA568">
            <v>13</v>
          </cell>
          <cell r="BB568">
            <v>0</v>
          </cell>
          <cell r="BC568">
            <v>0</v>
          </cell>
          <cell r="BD568">
            <v>0</v>
          </cell>
          <cell r="BE568">
            <v>30</v>
          </cell>
          <cell r="BF568" t="str">
            <v>from_hotdog</v>
          </cell>
          <cell r="BG568">
            <v>0</v>
          </cell>
          <cell r="BH568">
            <v>0</v>
          </cell>
          <cell r="BI568">
            <v>1</v>
          </cell>
        </row>
        <row r="569">
          <cell r="A569">
            <v>1800015</v>
          </cell>
          <cell r="B569" t="str">
            <v>cfg_item_name_1800015</v>
          </cell>
          <cell r="C569" t="str">
            <v>food.5</v>
          </cell>
        </row>
        <row r="569">
          <cell r="E569">
            <v>3</v>
          </cell>
          <cell r="F569">
            <v>1</v>
          </cell>
          <cell r="G569">
            <v>0</v>
          </cell>
        </row>
        <row r="569">
          <cell r="I569">
            <v>0</v>
          </cell>
          <cell r="J569" t="str">
            <v>eat</v>
          </cell>
          <cell r="K569" t="str">
            <v>models/effects/players/buff/food_eats/food_eats.model</v>
          </cell>
          <cell r="L569">
            <v>0</v>
          </cell>
          <cell r="M569">
            <v>0</v>
          </cell>
        </row>
        <row r="569">
          <cell r="P569">
            <v>0.4</v>
          </cell>
          <cell r="Q569">
            <v>1</v>
          </cell>
          <cell r="R569">
            <v>5</v>
          </cell>
          <cell r="S569">
            <v>6</v>
          </cell>
          <cell r="T569">
            <v>8</v>
          </cell>
          <cell r="U569">
            <v>702</v>
          </cell>
          <cell r="V569">
            <v>0</v>
          </cell>
          <cell r="W569">
            <v>1</v>
          </cell>
          <cell r="X569">
            <v>0</v>
          </cell>
          <cell r="Y569" t="str">
            <v>cfg_itemdes_1800015</v>
          </cell>
        </row>
        <row r="569">
          <cell r="AB569">
            <v>999999</v>
          </cell>
          <cell r="AC569">
            <v>2000</v>
          </cell>
          <cell r="AD569">
            <v>20000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1</v>
          </cell>
          <cell r="AS569">
            <v>0</v>
          </cell>
          <cell r="AT569">
            <v>0</v>
          </cell>
          <cell r="AU569">
            <v>1</v>
          </cell>
          <cell r="AV569">
            <v>0</v>
          </cell>
          <cell r="AW569">
            <v>0</v>
          </cell>
          <cell r="AX569">
            <v>105</v>
          </cell>
          <cell r="AY569">
            <v>1</v>
          </cell>
          <cell r="AZ569">
            <v>1</v>
          </cell>
          <cell r="BA569">
            <v>11</v>
          </cell>
          <cell r="BB569">
            <v>0</v>
          </cell>
          <cell r="BC569">
            <v>0</v>
          </cell>
          <cell r="BD569">
            <v>0</v>
          </cell>
          <cell r="BE569">
            <v>30</v>
          </cell>
          <cell r="BF569" t="str">
            <v>from_hotdog</v>
          </cell>
          <cell r="BG569">
            <v>0</v>
          </cell>
          <cell r="BH569">
            <v>0</v>
          </cell>
          <cell r="BI569">
            <v>1</v>
          </cell>
        </row>
        <row r="570">
          <cell r="A570">
            <v>1800016</v>
          </cell>
          <cell r="B570" t="str">
            <v>cfg_item_name_1800016</v>
          </cell>
          <cell r="C570" t="str">
            <v>food.6</v>
          </cell>
        </row>
        <row r="570">
          <cell r="E570">
            <v>1</v>
          </cell>
          <cell r="F570">
            <v>1</v>
          </cell>
          <cell r="G570">
            <v>0</v>
          </cell>
        </row>
        <row r="570">
          <cell r="I570">
            <v>0</v>
          </cell>
          <cell r="J570" t="str">
            <v>eat</v>
          </cell>
          <cell r="K570" t="str">
            <v>models/effects/players/buff/food_eats/food_eats.model</v>
          </cell>
          <cell r="L570">
            <v>0</v>
          </cell>
          <cell r="M570">
            <v>0</v>
          </cell>
        </row>
        <row r="570">
          <cell r="P570">
            <v>0.4</v>
          </cell>
          <cell r="Q570">
            <v>1</v>
          </cell>
          <cell r="R570">
            <v>5</v>
          </cell>
          <cell r="S570">
            <v>6</v>
          </cell>
          <cell r="T570">
            <v>8</v>
          </cell>
          <cell r="U570">
            <v>702</v>
          </cell>
          <cell r="V570">
            <v>0</v>
          </cell>
          <cell r="W570">
            <v>1</v>
          </cell>
          <cell r="X570">
            <v>0</v>
          </cell>
          <cell r="Y570" t="str">
            <v>cfg_itemdes_1800016</v>
          </cell>
        </row>
        <row r="570">
          <cell r="AB570">
            <v>999999</v>
          </cell>
          <cell r="AC570">
            <v>2000</v>
          </cell>
          <cell r="AD570">
            <v>20000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1</v>
          </cell>
          <cell r="AS570">
            <v>0</v>
          </cell>
          <cell r="AT570">
            <v>0</v>
          </cell>
          <cell r="AU570">
            <v>1</v>
          </cell>
          <cell r="AV570">
            <v>0</v>
          </cell>
          <cell r="AW570">
            <v>0</v>
          </cell>
          <cell r="AX570">
            <v>106</v>
          </cell>
          <cell r="AY570">
            <v>1</v>
          </cell>
          <cell r="AZ570">
            <v>1</v>
          </cell>
          <cell r="BA570">
            <v>3</v>
          </cell>
          <cell r="BB570">
            <v>0</v>
          </cell>
          <cell r="BC570">
            <v>0</v>
          </cell>
          <cell r="BD570">
            <v>0</v>
          </cell>
          <cell r="BE570">
            <v>30</v>
          </cell>
          <cell r="BF570" t="str">
            <v>from_sushi</v>
          </cell>
          <cell r="BG570">
            <v>0</v>
          </cell>
          <cell r="BH570">
            <v>0</v>
          </cell>
          <cell r="BI570">
            <v>1</v>
          </cell>
        </row>
        <row r="571">
          <cell r="A571">
            <v>1800017</v>
          </cell>
          <cell r="B571" t="str">
            <v>cfg_item_name_1800017</v>
          </cell>
          <cell r="C571" t="str">
            <v>food.6</v>
          </cell>
        </row>
        <row r="571">
          <cell r="E571">
            <v>2</v>
          </cell>
          <cell r="F571">
            <v>1</v>
          </cell>
          <cell r="G571">
            <v>0</v>
          </cell>
        </row>
        <row r="571">
          <cell r="I571">
            <v>0</v>
          </cell>
          <cell r="J571" t="str">
            <v>eat</v>
          </cell>
          <cell r="K571" t="str">
            <v>models/effects/players/buff/food_eats/food_eats.model</v>
          </cell>
          <cell r="L571">
            <v>0</v>
          </cell>
          <cell r="M571">
            <v>0</v>
          </cell>
        </row>
        <row r="571">
          <cell r="P571">
            <v>0.4</v>
          </cell>
          <cell r="Q571">
            <v>1</v>
          </cell>
          <cell r="R571">
            <v>5</v>
          </cell>
          <cell r="S571">
            <v>6</v>
          </cell>
          <cell r="T571">
            <v>8</v>
          </cell>
          <cell r="U571">
            <v>702</v>
          </cell>
          <cell r="V571">
            <v>0</v>
          </cell>
          <cell r="W571">
            <v>1</v>
          </cell>
          <cell r="X571">
            <v>0</v>
          </cell>
          <cell r="Y571" t="str">
            <v>cfg_itemdes_1800017</v>
          </cell>
        </row>
        <row r="571">
          <cell r="AB571">
            <v>999999</v>
          </cell>
          <cell r="AC571">
            <v>2000</v>
          </cell>
          <cell r="AD571">
            <v>20000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1</v>
          </cell>
          <cell r="AV571">
            <v>0</v>
          </cell>
          <cell r="AW571">
            <v>0</v>
          </cell>
          <cell r="AX571">
            <v>106</v>
          </cell>
          <cell r="AY571">
            <v>1</v>
          </cell>
          <cell r="AZ571">
            <v>1</v>
          </cell>
          <cell r="BA571">
            <v>3</v>
          </cell>
          <cell r="BB571">
            <v>0</v>
          </cell>
          <cell r="BC571">
            <v>0</v>
          </cell>
          <cell r="BD571">
            <v>0</v>
          </cell>
          <cell r="BE571">
            <v>30</v>
          </cell>
          <cell r="BF571" t="str">
            <v>from_sushi</v>
          </cell>
          <cell r="BG571">
            <v>0</v>
          </cell>
          <cell r="BH571">
            <v>0</v>
          </cell>
          <cell r="BI571">
            <v>1</v>
          </cell>
        </row>
        <row r="572">
          <cell r="A572">
            <v>1800018</v>
          </cell>
          <cell r="B572" t="str">
            <v>cfg_item_name_1800018</v>
          </cell>
          <cell r="C572" t="str">
            <v>food.6</v>
          </cell>
        </row>
        <row r="572">
          <cell r="E572">
            <v>3</v>
          </cell>
          <cell r="F572">
            <v>1</v>
          </cell>
          <cell r="G572">
            <v>0</v>
          </cell>
        </row>
        <row r="572">
          <cell r="I572">
            <v>0</v>
          </cell>
          <cell r="J572" t="str">
            <v>eat</v>
          </cell>
          <cell r="K572" t="str">
            <v>models/effects/players/buff/food_eats/food_eats.model</v>
          </cell>
          <cell r="L572">
            <v>0</v>
          </cell>
          <cell r="M572">
            <v>0</v>
          </cell>
        </row>
        <row r="572">
          <cell r="P572">
            <v>0.4</v>
          </cell>
          <cell r="Q572">
            <v>1</v>
          </cell>
          <cell r="R572">
            <v>5</v>
          </cell>
          <cell r="S572">
            <v>6</v>
          </cell>
          <cell r="T572">
            <v>8</v>
          </cell>
          <cell r="U572">
            <v>702</v>
          </cell>
          <cell r="V572">
            <v>0</v>
          </cell>
          <cell r="W572">
            <v>1</v>
          </cell>
          <cell r="X572">
            <v>0</v>
          </cell>
          <cell r="Y572" t="str">
            <v>cfg_itemdes_1800018</v>
          </cell>
        </row>
        <row r="572">
          <cell r="AB572">
            <v>999999</v>
          </cell>
          <cell r="AC572">
            <v>2000</v>
          </cell>
          <cell r="AD572">
            <v>20000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1</v>
          </cell>
          <cell r="AS572">
            <v>0</v>
          </cell>
          <cell r="AT572">
            <v>0</v>
          </cell>
          <cell r="AU572">
            <v>1</v>
          </cell>
          <cell r="AV572">
            <v>0</v>
          </cell>
          <cell r="AW572">
            <v>0</v>
          </cell>
          <cell r="AX572">
            <v>106</v>
          </cell>
          <cell r="AY572">
            <v>1</v>
          </cell>
          <cell r="AZ572">
            <v>1</v>
          </cell>
          <cell r="BA572">
            <v>2</v>
          </cell>
          <cell r="BB572">
            <v>0</v>
          </cell>
          <cell r="BC572">
            <v>0</v>
          </cell>
          <cell r="BD572">
            <v>0</v>
          </cell>
          <cell r="BE572">
            <v>30</v>
          </cell>
          <cell r="BF572" t="str">
            <v>from_sushi</v>
          </cell>
          <cell r="BG572">
            <v>0</v>
          </cell>
          <cell r="BH572">
            <v>0</v>
          </cell>
          <cell r="BI572">
            <v>1</v>
          </cell>
        </row>
        <row r="573">
          <cell r="A573">
            <v>1800019</v>
          </cell>
          <cell r="B573" t="str">
            <v>cfg_item_name_1800019</v>
          </cell>
          <cell r="C573" t="str">
            <v>food.7</v>
          </cell>
        </row>
        <row r="573">
          <cell r="E573">
            <v>1</v>
          </cell>
          <cell r="F573">
            <v>1</v>
          </cell>
          <cell r="G573">
            <v>0</v>
          </cell>
        </row>
        <row r="573">
          <cell r="I573">
            <v>0</v>
          </cell>
          <cell r="J573" t="str">
            <v>eat</v>
          </cell>
          <cell r="K573" t="str">
            <v>models/effects/players/buff/food_eats/food_eats.model</v>
          </cell>
          <cell r="L573">
            <v>0</v>
          </cell>
          <cell r="M573">
            <v>0</v>
          </cell>
        </row>
        <row r="573">
          <cell r="P573">
            <v>0.4</v>
          </cell>
          <cell r="Q573">
            <v>1</v>
          </cell>
          <cell r="R573">
            <v>5</v>
          </cell>
          <cell r="S573">
            <v>6</v>
          </cell>
          <cell r="T573">
            <v>8</v>
          </cell>
          <cell r="U573">
            <v>701</v>
          </cell>
          <cell r="V573">
            <v>0</v>
          </cell>
          <cell r="W573">
            <v>1</v>
          </cell>
          <cell r="X573">
            <v>0</v>
          </cell>
          <cell r="Y573" t="str">
            <v>cfg_itemdes_1800019</v>
          </cell>
        </row>
        <row r="573">
          <cell r="AB573">
            <v>999999</v>
          </cell>
          <cell r="AC573">
            <v>2000</v>
          </cell>
          <cell r="AD573">
            <v>20000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1</v>
          </cell>
          <cell r="AV573">
            <v>0</v>
          </cell>
          <cell r="AW573">
            <v>0</v>
          </cell>
          <cell r="AX573">
            <v>107</v>
          </cell>
          <cell r="AY573">
            <v>1</v>
          </cell>
          <cell r="AZ573">
            <v>1</v>
          </cell>
          <cell r="BA573">
            <v>49</v>
          </cell>
          <cell r="BB573">
            <v>0</v>
          </cell>
          <cell r="BC573">
            <v>0</v>
          </cell>
          <cell r="BD573">
            <v>0</v>
          </cell>
          <cell r="BE573">
            <v>30</v>
          </cell>
          <cell r="BF573" t="str">
            <v>from_roast_lamb</v>
          </cell>
          <cell r="BG573">
            <v>0</v>
          </cell>
          <cell r="BH573">
            <v>0</v>
          </cell>
          <cell r="BI573">
            <v>1</v>
          </cell>
        </row>
        <row r="574">
          <cell r="A574">
            <v>1800020</v>
          </cell>
          <cell r="B574" t="str">
            <v>cfg_item_name_1800020</v>
          </cell>
          <cell r="C574" t="str">
            <v>food.7</v>
          </cell>
        </row>
        <row r="574">
          <cell r="E574">
            <v>2</v>
          </cell>
          <cell r="F574">
            <v>1</v>
          </cell>
          <cell r="G574">
            <v>0</v>
          </cell>
        </row>
        <row r="574">
          <cell r="I574">
            <v>0</v>
          </cell>
          <cell r="J574" t="str">
            <v>eat</v>
          </cell>
          <cell r="K574" t="str">
            <v>models/effects/players/buff/food_eats/food_eats.model</v>
          </cell>
          <cell r="L574">
            <v>0</v>
          </cell>
          <cell r="M574">
            <v>0</v>
          </cell>
        </row>
        <row r="574">
          <cell r="P574">
            <v>0.4</v>
          </cell>
          <cell r="Q574">
            <v>1</v>
          </cell>
          <cell r="R574">
            <v>5</v>
          </cell>
          <cell r="S574">
            <v>6</v>
          </cell>
          <cell r="T574">
            <v>8</v>
          </cell>
          <cell r="U574">
            <v>701</v>
          </cell>
          <cell r="V574">
            <v>0</v>
          </cell>
          <cell r="W574">
            <v>1</v>
          </cell>
          <cell r="X574">
            <v>0</v>
          </cell>
          <cell r="Y574" t="str">
            <v>cfg_itemdes_1800020</v>
          </cell>
        </row>
        <row r="574">
          <cell r="AB574">
            <v>999999</v>
          </cell>
          <cell r="AC574">
            <v>2000</v>
          </cell>
          <cell r="AD574">
            <v>20000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1</v>
          </cell>
          <cell r="AS574">
            <v>0</v>
          </cell>
          <cell r="AT574">
            <v>0</v>
          </cell>
          <cell r="AU574">
            <v>1</v>
          </cell>
          <cell r="AV574">
            <v>0</v>
          </cell>
          <cell r="AW574">
            <v>0</v>
          </cell>
          <cell r="AX574">
            <v>107</v>
          </cell>
          <cell r="AY574">
            <v>1</v>
          </cell>
          <cell r="AZ574">
            <v>1</v>
          </cell>
          <cell r="BA574">
            <v>43</v>
          </cell>
          <cell r="BB574">
            <v>0</v>
          </cell>
          <cell r="BC574">
            <v>0</v>
          </cell>
          <cell r="BD574">
            <v>0</v>
          </cell>
          <cell r="BE574">
            <v>30</v>
          </cell>
          <cell r="BF574" t="str">
            <v>from_roast_lamb</v>
          </cell>
          <cell r="BG574">
            <v>0</v>
          </cell>
          <cell r="BH574">
            <v>0</v>
          </cell>
          <cell r="BI574">
            <v>1</v>
          </cell>
        </row>
        <row r="575">
          <cell r="A575">
            <v>1800021</v>
          </cell>
          <cell r="B575" t="str">
            <v>cfg_item_name_1800021</v>
          </cell>
          <cell r="C575" t="str">
            <v>food.7</v>
          </cell>
        </row>
        <row r="575">
          <cell r="E575">
            <v>3</v>
          </cell>
          <cell r="F575">
            <v>1</v>
          </cell>
          <cell r="G575">
            <v>0</v>
          </cell>
        </row>
        <row r="575">
          <cell r="I575">
            <v>0</v>
          </cell>
          <cell r="J575" t="str">
            <v>eat</v>
          </cell>
          <cell r="K575" t="str">
            <v>models/effects/players/buff/food_eats/food_eats.model</v>
          </cell>
          <cell r="L575">
            <v>0</v>
          </cell>
          <cell r="M575">
            <v>0</v>
          </cell>
        </row>
        <row r="575">
          <cell r="P575">
            <v>0.4</v>
          </cell>
          <cell r="Q575">
            <v>1</v>
          </cell>
          <cell r="R575">
            <v>5</v>
          </cell>
          <cell r="S575">
            <v>6</v>
          </cell>
          <cell r="T575">
            <v>8</v>
          </cell>
          <cell r="U575">
            <v>701</v>
          </cell>
          <cell r="V575">
            <v>0</v>
          </cell>
          <cell r="W575">
            <v>1</v>
          </cell>
          <cell r="X575">
            <v>0</v>
          </cell>
          <cell r="Y575" t="str">
            <v>cfg_itemdes_1800021</v>
          </cell>
        </row>
        <row r="575">
          <cell r="AB575">
            <v>999999</v>
          </cell>
          <cell r="AC575">
            <v>2000</v>
          </cell>
          <cell r="AD575">
            <v>20000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1</v>
          </cell>
          <cell r="AV575">
            <v>0</v>
          </cell>
          <cell r="AW575">
            <v>0</v>
          </cell>
          <cell r="AX575">
            <v>107</v>
          </cell>
          <cell r="AY575">
            <v>1</v>
          </cell>
          <cell r="AZ575">
            <v>1</v>
          </cell>
          <cell r="BA575">
            <v>35</v>
          </cell>
          <cell r="BB575">
            <v>0</v>
          </cell>
          <cell r="BC575">
            <v>0</v>
          </cell>
          <cell r="BD575">
            <v>0</v>
          </cell>
          <cell r="BE575">
            <v>30</v>
          </cell>
          <cell r="BF575" t="str">
            <v>from_roast_lamb</v>
          </cell>
          <cell r="BG575">
            <v>0</v>
          </cell>
          <cell r="BH575">
            <v>0</v>
          </cell>
          <cell r="BI575">
            <v>1</v>
          </cell>
        </row>
        <row r="576">
          <cell r="A576">
            <v>1800022</v>
          </cell>
          <cell r="B576" t="str">
            <v>cfg_item_name_1800022</v>
          </cell>
          <cell r="C576" t="str">
            <v>food.8</v>
          </cell>
        </row>
        <row r="576">
          <cell r="E576">
            <v>1</v>
          </cell>
          <cell r="F576">
            <v>1</v>
          </cell>
          <cell r="G576">
            <v>0</v>
          </cell>
        </row>
        <row r="576">
          <cell r="I576">
            <v>0</v>
          </cell>
          <cell r="J576" t="str">
            <v>eat</v>
          </cell>
          <cell r="K576" t="str">
            <v>models/effects/players/buff/food_eats/food_eats.model</v>
          </cell>
          <cell r="L576">
            <v>0</v>
          </cell>
          <cell r="M576">
            <v>0</v>
          </cell>
        </row>
        <row r="576">
          <cell r="P576">
            <v>0.4</v>
          </cell>
          <cell r="Q576">
            <v>1</v>
          </cell>
          <cell r="R576">
            <v>5</v>
          </cell>
          <cell r="S576">
            <v>6</v>
          </cell>
          <cell r="T576">
            <v>8</v>
          </cell>
          <cell r="U576">
            <v>701</v>
          </cell>
          <cell r="V576">
            <v>0</v>
          </cell>
          <cell r="W576">
            <v>1</v>
          </cell>
          <cell r="X576">
            <v>0</v>
          </cell>
          <cell r="Y576" t="str">
            <v>cfg_itemdes_1800022</v>
          </cell>
        </row>
        <row r="576">
          <cell r="AB576">
            <v>999999</v>
          </cell>
          <cell r="AC576">
            <v>2000</v>
          </cell>
          <cell r="AD576">
            <v>20000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1</v>
          </cell>
          <cell r="AS576">
            <v>0</v>
          </cell>
          <cell r="AT576">
            <v>0</v>
          </cell>
          <cell r="AU576">
            <v>1</v>
          </cell>
          <cell r="AV576">
            <v>0</v>
          </cell>
          <cell r="AW576">
            <v>0</v>
          </cell>
          <cell r="AX576">
            <v>108</v>
          </cell>
          <cell r="AY576">
            <v>1</v>
          </cell>
          <cell r="AZ576">
            <v>1</v>
          </cell>
          <cell r="BA576">
            <v>10</v>
          </cell>
          <cell r="BB576">
            <v>0</v>
          </cell>
          <cell r="BC576">
            <v>0</v>
          </cell>
          <cell r="BD576">
            <v>0</v>
          </cell>
          <cell r="BE576">
            <v>30</v>
          </cell>
          <cell r="BF576" t="str">
            <v>from_steak</v>
          </cell>
          <cell r="BG576">
            <v>0</v>
          </cell>
          <cell r="BH576">
            <v>0</v>
          </cell>
          <cell r="BI576">
            <v>1</v>
          </cell>
        </row>
        <row r="577">
          <cell r="A577">
            <v>1800023</v>
          </cell>
          <cell r="B577" t="str">
            <v>cfg_item_name_1800023</v>
          </cell>
          <cell r="C577" t="str">
            <v>food.8</v>
          </cell>
        </row>
        <row r="577">
          <cell r="E577">
            <v>2</v>
          </cell>
          <cell r="F577">
            <v>1</v>
          </cell>
          <cell r="G577">
            <v>0</v>
          </cell>
        </row>
        <row r="577">
          <cell r="I577">
            <v>0</v>
          </cell>
          <cell r="J577" t="str">
            <v>eat</v>
          </cell>
          <cell r="K577" t="str">
            <v>models/effects/players/buff/food_eats/food_eats.model</v>
          </cell>
          <cell r="L577">
            <v>0</v>
          </cell>
          <cell r="M577">
            <v>0</v>
          </cell>
        </row>
        <row r="577">
          <cell r="P577">
            <v>0.4</v>
          </cell>
          <cell r="Q577">
            <v>1</v>
          </cell>
          <cell r="R577">
            <v>5</v>
          </cell>
          <cell r="S577">
            <v>6</v>
          </cell>
          <cell r="T577">
            <v>8</v>
          </cell>
          <cell r="U577">
            <v>701</v>
          </cell>
          <cell r="V577">
            <v>0</v>
          </cell>
          <cell r="W577">
            <v>1</v>
          </cell>
          <cell r="X577">
            <v>0</v>
          </cell>
          <cell r="Y577" t="str">
            <v>cfg_itemdes_1800023</v>
          </cell>
        </row>
        <row r="577">
          <cell r="AB577">
            <v>999999</v>
          </cell>
          <cell r="AC577">
            <v>2000</v>
          </cell>
          <cell r="AD577">
            <v>20000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1</v>
          </cell>
          <cell r="AS577">
            <v>0</v>
          </cell>
          <cell r="AT577">
            <v>0</v>
          </cell>
          <cell r="AU577">
            <v>1</v>
          </cell>
          <cell r="AV577">
            <v>0</v>
          </cell>
          <cell r="AW577">
            <v>0</v>
          </cell>
          <cell r="AX577">
            <v>108</v>
          </cell>
          <cell r="AY577">
            <v>1</v>
          </cell>
          <cell r="AZ577">
            <v>1</v>
          </cell>
          <cell r="BA577">
            <v>8</v>
          </cell>
          <cell r="BB577">
            <v>0</v>
          </cell>
          <cell r="BC577">
            <v>0</v>
          </cell>
          <cell r="BD577">
            <v>0</v>
          </cell>
          <cell r="BE577">
            <v>30</v>
          </cell>
          <cell r="BF577" t="str">
            <v>from_steak</v>
          </cell>
          <cell r="BG577">
            <v>0</v>
          </cell>
          <cell r="BH577">
            <v>0</v>
          </cell>
          <cell r="BI577">
            <v>1</v>
          </cell>
        </row>
        <row r="578">
          <cell r="A578">
            <v>1800024</v>
          </cell>
          <cell r="B578" t="str">
            <v>cfg_item_name_1800024</v>
          </cell>
          <cell r="C578" t="str">
            <v>food.8</v>
          </cell>
        </row>
        <row r="578">
          <cell r="E578">
            <v>3</v>
          </cell>
          <cell r="F578">
            <v>1</v>
          </cell>
          <cell r="G578">
            <v>0</v>
          </cell>
        </row>
        <row r="578">
          <cell r="I578">
            <v>0</v>
          </cell>
          <cell r="J578" t="str">
            <v>eat</v>
          </cell>
          <cell r="K578" t="str">
            <v>models/effects/players/buff/food_eats/food_eats.model</v>
          </cell>
          <cell r="L578">
            <v>0</v>
          </cell>
          <cell r="M578">
            <v>0</v>
          </cell>
        </row>
        <row r="578">
          <cell r="P578">
            <v>0.4</v>
          </cell>
          <cell r="Q578">
            <v>1</v>
          </cell>
          <cell r="R578">
            <v>5</v>
          </cell>
          <cell r="S578">
            <v>6</v>
          </cell>
          <cell r="T578">
            <v>8</v>
          </cell>
          <cell r="U578">
            <v>701</v>
          </cell>
          <cell r="V578">
            <v>0</v>
          </cell>
          <cell r="W578">
            <v>1</v>
          </cell>
          <cell r="X578">
            <v>0</v>
          </cell>
          <cell r="Y578" t="str">
            <v>cfg_itemdes_1800024</v>
          </cell>
        </row>
        <row r="578">
          <cell r="AB578">
            <v>999999</v>
          </cell>
          <cell r="AC578">
            <v>2000</v>
          </cell>
          <cell r="AD578">
            <v>20000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1</v>
          </cell>
          <cell r="AS578">
            <v>0</v>
          </cell>
          <cell r="AT578">
            <v>0</v>
          </cell>
          <cell r="AU578">
            <v>1</v>
          </cell>
          <cell r="AV578">
            <v>0</v>
          </cell>
          <cell r="AW578">
            <v>0</v>
          </cell>
          <cell r="AX578">
            <v>108</v>
          </cell>
          <cell r="AY578">
            <v>1</v>
          </cell>
          <cell r="AZ578">
            <v>1</v>
          </cell>
          <cell r="BA578">
            <v>7</v>
          </cell>
          <cell r="BB578">
            <v>0</v>
          </cell>
          <cell r="BC578">
            <v>0</v>
          </cell>
          <cell r="BD578">
            <v>0</v>
          </cell>
          <cell r="BE578">
            <v>30</v>
          </cell>
          <cell r="BF578" t="str">
            <v>from_steak</v>
          </cell>
          <cell r="BG578">
            <v>0</v>
          </cell>
          <cell r="BH578">
            <v>0</v>
          </cell>
          <cell r="BI578">
            <v>1</v>
          </cell>
        </row>
        <row r="579">
          <cell r="A579">
            <v>1800025</v>
          </cell>
          <cell r="B579" t="str">
            <v>cfg_item_name_1800025</v>
          </cell>
          <cell r="C579" t="str">
            <v>food.9</v>
          </cell>
        </row>
        <row r="579">
          <cell r="E579">
            <v>1</v>
          </cell>
          <cell r="F579">
            <v>1</v>
          </cell>
          <cell r="G579">
            <v>0</v>
          </cell>
        </row>
        <row r="579">
          <cell r="I579">
            <v>0</v>
          </cell>
          <cell r="J579" t="str">
            <v>eat</v>
          </cell>
          <cell r="K579" t="str">
            <v>models/effects/players/buff/food_eats/food_eats.model</v>
          </cell>
          <cell r="L579">
            <v>0</v>
          </cell>
          <cell r="M579">
            <v>0</v>
          </cell>
        </row>
        <row r="579">
          <cell r="P579">
            <v>0.4</v>
          </cell>
          <cell r="Q579">
            <v>1</v>
          </cell>
          <cell r="R579">
            <v>5</v>
          </cell>
          <cell r="S579">
            <v>6</v>
          </cell>
          <cell r="T579">
            <v>8</v>
          </cell>
          <cell r="U579">
            <v>702</v>
          </cell>
          <cell r="V579">
            <v>0</v>
          </cell>
          <cell r="W579">
            <v>1</v>
          </cell>
          <cell r="X579">
            <v>0</v>
          </cell>
          <cell r="Y579" t="str">
            <v>cfg_itemdes_1800025</v>
          </cell>
        </row>
        <row r="579">
          <cell r="AB579">
            <v>999999</v>
          </cell>
          <cell r="AC579">
            <v>2000</v>
          </cell>
          <cell r="AD579">
            <v>20000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1</v>
          </cell>
          <cell r="AS579">
            <v>0</v>
          </cell>
          <cell r="AT579">
            <v>0</v>
          </cell>
          <cell r="AU579">
            <v>1</v>
          </cell>
          <cell r="AV579">
            <v>0</v>
          </cell>
          <cell r="AW579">
            <v>0</v>
          </cell>
          <cell r="AX579">
            <v>109</v>
          </cell>
          <cell r="AY579">
            <v>1</v>
          </cell>
          <cell r="AZ579">
            <v>1</v>
          </cell>
          <cell r="BA579">
            <v>9</v>
          </cell>
          <cell r="BB579">
            <v>0</v>
          </cell>
          <cell r="BC579">
            <v>0</v>
          </cell>
          <cell r="BD579">
            <v>0</v>
          </cell>
          <cell r="BE579">
            <v>30</v>
          </cell>
          <cell r="BF579" t="str">
            <v>from_beef_noodles</v>
          </cell>
          <cell r="BG579">
            <v>0</v>
          </cell>
          <cell r="BH579">
            <v>0</v>
          </cell>
          <cell r="BI579">
            <v>1</v>
          </cell>
        </row>
        <row r="580">
          <cell r="A580">
            <v>1800026</v>
          </cell>
          <cell r="B580" t="str">
            <v>cfg_item_name_1800026</v>
          </cell>
          <cell r="C580" t="str">
            <v>food.9</v>
          </cell>
        </row>
        <row r="580">
          <cell r="E580">
            <v>2</v>
          </cell>
          <cell r="F580">
            <v>1</v>
          </cell>
          <cell r="G580">
            <v>0</v>
          </cell>
        </row>
        <row r="580">
          <cell r="I580">
            <v>0</v>
          </cell>
          <cell r="J580" t="str">
            <v>eat</v>
          </cell>
          <cell r="K580" t="str">
            <v>models/effects/players/buff/food_eats/food_eats.model</v>
          </cell>
          <cell r="L580">
            <v>0</v>
          </cell>
          <cell r="M580">
            <v>0</v>
          </cell>
        </row>
        <row r="580">
          <cell r="P580">
            <v>0.4</v>
          </cell>
          <cell r="Q580">
            <v>1</v>
          </cell>
          <cell r="R580">
            <v>5</v>
          </cell>
          <cell r="S580">
            <v>6</v>
          </cell>
          <cell r="T580">
            <v>8</v>
          </cell>
          <cell r="U580">
            <v>702</v>
          </cell>
          <cell r="V580">
            <v>0</v>
          </cell>
          <cell r="W580">
            <v>1</v>
          </cell>
          <cell r="X580">
            <v>0</v>
          </cell>
          <cell r="Y580" t="str">
            <v>cfg_itemdes_1800026</v>
          </cell>
        </row>
        <row r="580">
          <cell r="AB580">
            <v>999999</v>
          </cell>
          <cell r="AC580">
            <v>2000</v>
          </cell>
          <cell r="AD580">
            <v>20000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1</v>
          </cell>
          <cell r="AS580">
            <v>0</v>
          </cell>
          <cell r="AT580">
            <v>0</v>
          </cell>
          <cell r="AU580">
            <v>1</v>
          </cell>
          <cell r="AV580">
            <v>0</v>
          </cell>
          <cell r="AW580">
            <v>0</v>
          </cell>
          <cell r="AX580">
            <v>109</v>
          </cell>
          <cell r="AY580">
            <v>1</v>
          </cell>
          <cell r="AZ580">
            <v>1</v>
          </cell>
          <cell r="BA580">
            <v>8</v>
          </cell>
          <cell r="BB580">
            <v>0</v>
          </cell>
          <cell r="BC580">
            <v>0</v>
          </cell>
          <cell r="BD580">
            <v>0</v>
          </cell>
          <cell r="BE580">
            <v>30</v>
          </cell>
          <cell r="BF580" t="str">
            <v>from_beef_noodles</v>
          </cell>
          <cell r="BG580">
            <v>0</v>
          </cell>
          <cell r="BH580">
            <v>0</v>
          </cell>
          <cell r="BI580">
            <v>1</v>
          </cell>
        </row>
        <row r="581">
          <cell r="A581">
            <v>1800027</v>
          </cell>
          <cell r="B581" t="str">
            <v>cfg_item_name_1800027</v>
          </cell>
          <cell r="C581" t="str">
            <v>food.9</v>
          </cell>
        </row>
        <row r="581">
          <cell r="E581">
            <v>3</v>
          </cell>
          <cell r="F581">
            <v>1</v>
          </cell>
          <cell r="G581">
            <v>0</v>
          </cell>
        </row>
        <row r="581">
          <cell r="I581">
            <v>0</v>
          </cell>
          <cell r="J581" t="str">
            <v>eat</v>
          </cell>
          <cell r="K581" t="str">
            <v>models/effects/players/buff/food_eats/food_eats.model</v>
          </cell>
          <cell r="L581">
            <v>0</v>
          </cell>
          <cell r="M581">
            <v>0</v>
          </cell>
        </row>
        <row r="581">
          <cell r="P581">
            <v>0.4</v>
          </cell>
          <cell r="Q581">
            <v>1</v>
          </cell>
          <cell r="R581">
            <v>5</v>
          </cell>
          <cell r="S581">
            <v>6</v>
          </cell>
          <cell r="T581">
            <v>8</v>
          </cell>
          <cell r="U581">
            <v>702</v>
          </cell>
          <cell r="V581">
            <v>0</v>
          </cell>
          <cell r="W581">
            <v>1</v>
          </cell>
          <cell r="X581">
            <v>0</v>
          </cell>
          <cell r="Y581" t="str">
            <v>cfg_itemdes_1800027</v>
          </cell>
        </row>
        <row r="581">
          <cell r="AB581">
            <v>999999</v>
          </cell>
          <cell r="AC581">
            <v>2000</v>
          </cell>
          <cell r="AD581">
            <v>20000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1</v>
          </cell>
          <cell r="AS581">
            <v>0</v>
          </cell>
          <cell r="AT581">
            <v>0</v>
          </cell>
          <cell r="AU581">
            <v>1</v>
          </cell>
          <cell r="AV581">
            <v>0</v>
          </cell>
          <cell r="AW581">
            <v>0</v>
          </cell>
          <cell r="AX581">
            <v>109</v>
          </cell>
          <cell r="AY581">
            <v>1</v>
          </cell>
          <cell r="AZ581">
            <v>1</v>
          </cell>
          <cell r="BA581">
            <v>6</v>
          </cell>
          <cell r="BB581">
            <v>0</v>
          </cell>
          <cell r="BC581">
            <v>0</v>
          </cell>
          <cell r="BD581">
            <v>0</v>
          </cell>
          <cell r="BE581">
            <v>30</v>
          </cell>
          <cell r="BF581" t="str">
            <v>from_beef_noodles</v>
          </cell>
          <cell r="BG581">
            <v>0</v>
          </cell>
          <cell r="BH581">
            <v>0</v>
          </cell>
          <cell r="BI581">
            <v>1</v>
          </cell>
        </row>
        <row r="582">
          <cell r="A582">
            <v>1800028</v>
          </cell>
          <cell r="B582" t="str">
            <v>cfg_item_name_1800028</v>
          </cell>
          <cell r="C582" t="str">
            <v>food.10</v>
          </cell>
        </row>
        <row r="582">
          <cell r="E582">
            <v>1</v>
          </cell>
          <cell r="F582">
            <v>1</v>
          </cell>
          <cell r="G582">
            <v>0</v>
          </cell>
        </row>
        <row r="582">
          <cell r="I582">
            <v>0</v>
          </cell>
          <cell r="J582" t="str">
            <v>eat</v>
          </cell>
          <cell r="K582" t="str">
            <v>models/effects/players/buff/food_eats/food_eats.model</v>
          </cell>
          <cell r="L582">
            <v>0</v>
          </cell>
          <cell r="M582">
            <v>0</v>
          </cell>
        </row>
        <row r="582">
          <cell r="P582">
            <v>0.4</v>
          </cell>
          <cell r="Q582">
            <v>1</v>
          </cell>
          <cell r="R582">
            <v>5</v>
          </cell>
          <cell r="S582">
            <v>6</v>
          </cell>
          <cell r="T582">
            <v>8</v>
          </cell>
          <cell r="U582">
            <v>701</v>
          </cell>
          <cell r="V582">
            <v>0</v>
          </cell>
          <cell r="W582">
            <v>1</v>
          </cell>
          <cell r="X582">
            <v>0</v>
          </cell>
          <cell r="Y582" t="str">
            <v>cfg_itemdes_1800028</v>
          </cell>
        </row>
        <row r="582">
          <cell r="AB582">
            <v>999999</v>
          </cell>
          <cell r="AC582">
            <v>2000</v>
          </cell>
          <cell r="AD582">
            <v>20000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1</v>
          </cell>
          <cell r="AS582">
            <v>0</v>
          </cell>
          <cell r="AT582">
            <v>0</v>
          </cell>
          <cell r="AU582">
            <v>1</v>
          </cell>
          <cell r="AV582">
            <v>0</v>
          </cell>
          <cell r="AW582">
            <v>0</v>
          </cell>
          <cell r="AX582">
            <v>110</v>
          </cell>
          <cell r="AY582">
            <v>1</v>
          </cell>
          <cell r="AZ582">
            <v>1</v>
          </cell>
          <cell r="BA582">
            <v>5</v>
          </cell>
          <cell r="BB582">
            <v>0</v>
          </cell>
          <cell r="BC582">
            <v>0</v>
          </cell>
          <cell r="BD582">
            <v>0</v>
          </cell>
          <cell r="BE582">
            <v>30</v>
          </cell>
          <cell r="BF582" t="str">
            <v>from_cooked_fish</v>
          </cell>
          <cell r="BG582">
            <v>0</v>
          </cell>
          <cell r="BH582">
            <v>0</v>
          </cell>
          <cell r="BI582">
            <v>1</v>
          </cell>
        </row>
        <row r="583">
          <cell r="A583">
            <v>1800029</v>
          </cell>
          <cell r="B583" t="str">
            <v>cfg_item_name_1800029</v>
          </cell>
          <cell r="C583" t="str">
            <v>food.10</v>
          </cell>
        </row>
        <row r="583">
          <cell r="E583">
            <v>2</v>
          </cell>
          <cell r="F583">
            <v>1</v>
          </cell>
          <cell r="G583">
            <v>0</v>
          </cell>
        </row>
        <row r="583">
          <cell r="I583">
            <v>0</v>
          </cell>
          <cell r="J583" t="str">
            <v>eat</v>
          </cell>
          <cell r="K583" t="str">
            <v>models/effects/players/buff/food_eats/food_eats.model</v>
          </cell>
          <cell r="L583">
            <v>0</v>
          </cell>
          <cell r="M583">
            <v>0</v>
          </cell>
        </row>
        <row r="583">
          <cell r="P583">
            <v>0.4</v>
          </cell>
          <cell r="Q583">
            <v>1</v>
          </cell>
          <cell r="R583">
            <v>5</v>
          </cell>
          <cell r="S583">
            <v>6</v>
          </cell>
          <cell r="T583">
            <v>8</v>
          </cell>
          <cell r="U583">
            <v>701</v>
          </cell>
          <cell r="V583">
            <v>0</v>
          </cell>
          <cell r="W583">
            <v>1</v>
          </cell>
          <cell r="X583">
            <v>0</v>
          </cell>
          <cell r="Y583" t="str">
            <v>cfg_itemdes_1800029</v>
          </cell>
        </row>
        <row r="583">
          <cell r="AB583">
            <v>999999</v>
          </cell>
          <cell r="AC583">
            <v>2000</v>
          </cell>
          <cell r="AD583">
            <v>20000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1</v>
          </cell>
          <cell r="AS583">
            <v>0</v>
          </cell>
          <cell r="AT583">
            <v>0</v>
          </cell>
          <cell r="AU583">
            <v>1</v>
          </cell>
          <cell r="AV583">
            <v>0</v>
          </cell>
          <cell r="AW583">
            <v>0</v>
          </cell>
          <cell r="AX583">
            <v>110</v>
          </cell>
          <cell r="AY583">
            <v>1</v>
          </cell>
          <cell r="AZ583">
            <v>1</v>
          </cell>
          <cell r="BA583">
            <v>4</v>
          </cell>
          <cell r="BB583">
            <v>0</v>
          </cell>
          <cell r="BC583">
            <v>0</v>
          </cell>
          <cell r="BD583">
            <v>0</v>
          </cell>
          <cell r="BE583">
            <v>30</v>
          </cell>
          <cell r="BF583" t="str">
            <v>from_cooked_fish</v>
          </cell>
          <cell r="BG583">
            <v>0</v>
          </cell>
          <cell r="BH583">
            <v>0</v>
          </cell>
          <cell r="BI583">
            <v>1</v>
          </cell>
        </row>
        <row r="584">
          <cell r="A584">
            <v>1800030</v>
          </cell>
          <cell r="B584" t="str">
            <v>cfg_item_name_1800030</v>
          </cell>
          <cell r="C584" t="str">
            <v>food.10</v>
          </cell>
        </row>
        <row r="584">
          <cell r="E584">
            <v>3</v>
          </cell>
          <cell r="F584">
            <v>1</v>
          </cell>
          <cell r="G584">
            <v>0</v>
          </cell>
        </row>
        <row r="584">
          <cell r="I584">
            <v>0</v>
          </cell>
          <cell r="J584" t="str">
            <v>eat</v>
          </cell>
          <cell r="K584" t="str">
            <v>models/effects/players/buff/food_eats/food_eats.model</v>
          </cell>
          <cell r="L584">
            <v>0</v>
          </cell>
          <cell r="M584">
            <v>0</v>
          </cell>
        </row>
        <row r="584">
          <cell r="P584">
            <v>0.4</v>
          </cell>
          <cell r="Q584">
            <v>1</v>
          </cell>
          <cell r="R584">
            <v>5</v>
          </cell>
          <cell r="S584">
            <v>6</v>
          </cell>
          <cell r="T584">
            <v>8</v>
          </cell>
          <cell r="U584">
            <v>701</v>
          </cell>
          <cell r="V584">
            <v>0</v>
          </cell>
          <cell r="W584">
            <v>1</v>
          </cell>
          <cell r="X584">
            <v>0</v>
          </cell>
          <cell r="Y584" t="str">
            <v>cfg_itemdes_1800030</v>
          </cell>
        </row>
        <row r="584">
          <cell r="AB584">
            <v>999999</v>
          </cell>
          <cell r="AC584">
            <v>2000</v>
          </cell>
          <cell r="AD584">
            <v>20000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1</v>
          </cell>
          <cell r="AS584">
            <v>0</v>
          </cell>
          <cell r="AT584">
            <v>0</v>
          </cell>
          <cell r="AU584">
            <v>1</v>
          </cell>
          <cell r="AV584">
            <v>0</v>
          </cell>
          <cell r="AW584">
            <v>0</v>
          </cell>
          <cell r="AX584">
            <v>110</v>
          </cell>
          <cell r="AY584">
            <v>1</v>
          </cell>
          <cell r="AZ584">
            <v>1</v>
          </cell>
          <cell r="BA584">
            <v>3</v>
          </cell>
          <cell r="BB584">
            <v>0</v>
          </cell>
          <cell r="BC584">
            <v>0</v>
          </cell>
          <cell r="BD584">
            <v>0</v>
          </cell>
          <cell r="BE584">
            <v>30</v>
          </cell>
          <cell r="BF584" t="str">
            <v>from_cooked_fish</v>
          </cell>
          <cell r="BG584">
            <v>0</v>
          </cell>
          <cell r="BH584">
            <v>0</v>
          </cell>
          <cell r="BI584">
            <v>1</v>
          </cell>
        </row>
        <row r="585">
          <cell r="A585">
            <v>1800031</v>
          </cell>
          <cell r="B585" t="str">
            <v>cfg_item_name_1800031</v>
          </cell>
          <cell r="C585" t="str">
            <v>food.11</v>
          </cell>
        </row>
        <row r="585">
          <cell r="E585">
            <v>1</v>
          </cell>
          <cell r="F585">
            <v>1</v>
          </cell>
          <cell r="G585">
            <v>0</v>
          </cell>
        </row>
        <row r="585">
          <cell r="I585">
            <v>0</v>
          </cell>
          <cell r="J585" t="str">
            <v>eat</v>
          </cell>
          <cell r="K585" t="str">
            <v>models/effects/players/buff/food_eats/food_eats.model</v>
          </cell>
          <cell r="L585">
            <v>0</v>
          </cell>
          <cell r="M585">
            <v>0</v>
          </cell>
        </row>
        <row r="585">
          <cell r="P585">
            <v>0.4</v>
          </cell>
          <cell r="Q585">
            <v>1</v>
          </cell>
          <cell r="R585">
            <v>5</v>
          </cell>
          <cell r="S585">
            <v>6</v>
          </cell>
          <cell r="T585">
            <v>8</v>
          </cell>
          <cell r="U585">
            <v>702</v>
          </cell>
          <cell r="V585">
            <v>0</v>
          </cell>
          <cell r="W585">
            <v>1</v>
          </cell>
          <cell r="X585">
            <v>0</v>
          </cell>
          <cell r="Y585" t="str">
            <v>cfg_itemdes_1800031</v>
          </cell>
        </row>
        <row r="585">
          <cell r="AB585">
            <v>999999</v>
          </cell>
          <cell r="AC585">
            <v>2000</v>
          </cell>
          <cell r="AD585">
            <v>20000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1</v>
          </cell>
          <cell r="AS585">
            <v>0</v>
          </cell>
          <cell r="AT585">
            <v>0</v>
          </cell>
          <cell r="AU585">
            <v>1</v>
          </cell>
          <cell r="AV585">
            <v>0</v>
          </cell>
          <cell r="AW585">
            <v>0</v>
          </cell>
          <cell r="AX585">
            <v>3</v>
          </cell>
          <cell r="AY585">
            <v>1</v>
          </cell>
          <cell r="AZ585">
            <v>1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30</v>
          </cell>
          <cell r="BF585" t="str">
            <v>from_seafood_soup</v>
          </cell>
          <cell r="BG585">
            <v>0</v>
          </cell>
          <cell r="BH585">
            <v>0</v>
          </cell>
          <cell r="BI585">
            <v>1</v>
          </cell>
        </row>
        <row r="586">
          <cell r="A586">
            <v>1800032</v>
          </cell>
          <cell r="B586" t="str">
            <v>cfg_item_name_1800032</v>
          </cell>
          <cell r="C586" t="str">
            <v>food.11</v>
          </cell>
        </row>
        <row r="586">
          <cell r="E586">
            <v>2</v>
          </cell>
          <cell r="F586">
            <v>1</v>
          </cell>
          <cell r="G586">
            <v>0</v>
          </cell>
        </row>
        <row r="586">
          <cell r="I586">
            <v>0</v>
          </cell>
          <cell r="J586" t="str">
            <v>eat</v>
          </cell>
          <cell r="K586" t="str">
            <v>models/effects/players/buff/food_eats/food_eats.model</v>
          </cell>
          <cell r="L586">
            <v>0</v>
          </cell>
          <cell r="M586">
            <v>0</v>
          </cell>
        </row>
        <row r="586">
          <cell r="P586">
            <v>0.4</v>
          </cell>
          <cell r="Q586">
            <v>1</v>
          </cell>
          <cell r="R586">
            <v>5</v>
          </cell>
          <cell r="S586">
            <v>6</v>
          </cell>
          <cell r="T586">
            <v>8</v>
          </cell>
          <cell r="U586">
            <v>702</v>
          </cell>
          <cell r="V586">
            <v>0</v>
          </cell>
          <cell r="W586">
            <v>1</v>
          </cell>
          <cell r="X586">
            <v>0</v>
          </cell>
          <cell r="Y586" t="str">
            <v>cfg_itemdes_1800032</v>
          </cell>
        </row>
        <row r="586">
          <cell r="AB586">
            <v>999999</v>
          </cell>
          <cell r="AC586">
            <v>2000</v>
          </cell>
          <cell r="AD586">
            <v>20000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1</v>
          </cell>
          <cell r="AS586">
            <v>0</v>
          </cell>
          <cell r="AT586">
            <v>0</v>
          </cell>
          <cell r="AU586">
            <v>1</v>
          </cell>
          <cell r="AV586">
            <v>0</v>
          </cell>
          <cell r="AW586">
            <v>0</v>
          </cell>
          <cell r="AX586">
            <v>3</v>
          </cell>
          <cell r="AY586">
            <v>1</v>
          </cell>
          <cell r="AZ586">
            <v>1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30</v>
          </cell>
          <cell r="BF586" t="str">
            <v>from_seafood_soup</v>
          </cell>
          <cell r="BG586">
            <v>0</v>
          </cell>
          <cell r="BH586">
            <v>0</v>
          </cell>
          <cell r="BI586">
            <v>1</v>
          </cell>
        </row>
        <row r="587">
          <cell r="A587">
            <v>1800033</v>
          </cell>
          <cell r="B587" t="str">
            <v>cfg_item_name_1800033</v>
          </cell>
          <cell r="C587" t="str">
            <v>food.11</v>
          </cell>
        </row>
        <row r="587">
          <cell r="E587">
            <v>3</v>
          </cell>
          <cell r="F587">
            <v>1</v>
          </cell>
          <cell r="G587">
            <v>0</v>
          </cell>
        </row>
        <row r="587">
          <cell r="I587">
            <v>0</v>
          </cell>
          <cell r="J587" t="str">
            <v>eat</v>
          </cell>
          <cell r="K587" t="str">
            <v>models/effects/players/buff/food_eats/food_eats.model</v>
          </cell>
          <cell r="L587">
            <v>0</v>
          </cell>
          <cell r="M587">
            <v>0</v>
          </cell>
        </row>
        <row r="587">
          <cell r="P587">
            <v>0.4</v>
          </cell>
          <cell r="Q587">
            <v>1</v>
          </cell>
          <cell r="R587">
            <v>5</v>
          </cell>
          <cell r="S587">
            <v>6</v>
          </cell>
          <cell r="T587">
            <v>8</v>
          </cell>
          <cell r="U587">
            <v>702</v>
          </cell>
          <cell r="V587">
            <v>0</v>
          </cell>
          <cell r="W587">
            <v>1</v>
          </cell>
          <cell r="X587">
            <v>0</v>
          </cell>
          <cell r="Y587" t="str">
            <v>cfg_itemdes_1800033</v>
          </cell>
        </row>
        <row r="587">
          <cell r="AB587">
            <v>999999</v>
          </cell>
          <cell r="AC587">
            <v>2000</v>
          </cell>
          <cell r="AD587">
            <v>20000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1</v>
          </cell>
          <cell r="AS587">
            <v>0</v>
          </cell>
          <cell r="AT587">
            <v>0</v>
          </cell>
          <cell r="AU587">
            <v>1</v>
          </cell>
          <cell r="AV587">
            <v>0</v>
          </cell>
          <cell r="AW587">
            <v>0</v>
          </cell>
          <cell r="AX587">
            <v>3</v>
          </cell>
          <cell r="AY587">
            <v>1</v>
          </cell>
          <cell r="AZ587">
            <v>1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30</v>
          </cell>
          <cell r="BF587" t="str">
            <v>from_seafood_soup</v>
          </cell>
          <cell r="BG587">
            <v>0</v>
          </cell>
          <cell r="BH587">
            <v>0</v>
          </cell>
          <cell r="BI587">
            <v>1</v>
          </cell>
        </row>
        <row r="588">
          <cell r="A588">
            <v>1800034</v>
          </cell>
          <cell r="B588" t="str">
            <v>cfg_item_name_1800034</v>
          </cell>
          <cell r="C588" t="str">
            <v>food.12</v>
          </cell>
        </row>
        <row r="588">
          <cell r="E588">
            <v>1</v>
          </cell>
          <cell r="F588">
            <v>1</v>
          </cell>
          <cell r="G588">
            <v>0</v>
          </cell>
        </row>
        <row r="588">
          <cell r="I588">
            <v>0</v>
          </cell>
          <cell r="J588" t="str">
            <v>eat</v>
          </cell>
          <cell r="K588" t="str">
            <v>models/effects/players/buff/food_eats/food_eats.model</v>
          </cell>
          <cell r="L588">
            <v>0</v>
          </cell>
          <cell r="M588">
            <v>0</v>
          </cell>
        </row>
        <row r="588">
          <cell r="P588">
            <v>0.4</v>
          </cell>
          <cell r="Q588">
            <v>1</v>
          </cell>
          <cell r="R588">
            <v>5</v>
          </cell>
          <cell r="S588">
            <v>6</v>
          </cell>
          <cell r="T588">
            <v>8</v>
          </cell>
          <cell r="U588">
            <v>701</v>
          </cell>
          <cell r="V588">
            <v>0</v>
          </cell>
          <cell r="W588">
            <v>1</v>
          </cell>
          <cell r="X588">
            <v>0</v>
          </cell>
          <cell r="Y588" t="str">
            <v>cfg_itemdes_1800034</v>
          </cell>
        </row>
        <row r="588">
          <cell r="AB588">
            <v>999999</v>
          </cell>
          <cell r="AC588">
            <v>2000</v>
          </cell>
          <cell r="AD588">
            <v>20000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1</v>
          </cell>
          <cell r="AS588">
            <v>0</v>
          </cell>
          <cell r="AT588">
            <v>0</v>
          </cell>
          <cell r="AU588">
            <v>1</v>
          </cell>
          <cell r="AV588">
            <v>0</v>
          </cell>
          <cell r="AW588">
            <v>0</v>
          </cell>
          <cell r="AX588">
            <v>3</v>
          </cell>
          <cell r="AY588">
            <v>1</v>
          </cell>
          <cell r="AZ588">
            <v>1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30</v>
          </cell>
          <cell r="BF588" t="str">
            <v>from_steamed_egg</v>
          </cell>
          <cell r="BG588">
            <v>0</v>
          </cell>
          <cell r="BH588">
            <v>0</v>
          </cell>
          <cell r="BI588">
            <v>1</v>
          </cell>
        </row>
        <row r="589">
          <cell r="A589">
            <v>1800035</v>
          </cell>
          <cell r="B589" t="str">
            <v>cfg_item_name_1800035</v>
          </cell>
          <cell r="C589" t="str">
            <v>food.12</v>
          </cell>
        </row>
        <row r="589">
          <cell r="E589">
            <v>2</v>
          </cell>
          <cell r="F589">
            <v>1</v>
          </cell>
          <cell r="G589">
            <v>0</v>
          </cell>
        </row>
        <row r="589">
          <cell r="I589">
            <v>0</v>
          </cell>
          <cell r="J589" t="str">
            <v>eat</v>
          </cell>
          <cell r="K589" t="str">
            <v>models/effects/players/buff/food_eats/food_eats.model</v>
          </cell>
          <cell r="L589">
            <v>0</v>
          </cell>
          <cell r="M589">
            <v>0</v>
          </cell>
        </row>
        <row r="589">
          <cell r="P589">
            <v>0.4</v>
          </cell>
          <cell r="Q589">
            <v>1</v>
          </cell>
          <cell r="R589">
            <v>5</v>
          </cell>
          <cell r="S589">
            <v>6</v>
          </cell>
          <cell r="T589">
            <v>8</v>
          </cell>
          <cell r="U589">
            <v>701</v>
          </cell>
          <cell r="V589">
            <v>0</v>
          </cell>
          <cell r="W589">
            <v>1</v>
          </cell>
          <cell r="X589">
            <v>0</v>
          </cell>
          <cell r="Y589" t="str">
            <v>cfg_itemdes_1800035</v>
          </cell>
        </row>
        <row r="589">
          <cell r="AB589">
            <v>999999</v>
          </cell>
          <cell r="AC589">
            <v>2000</v>
          </cell>
          <cell r="AD589">
            <v>20000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1</v>
          </cell>
          <cell r="AS589">
            <v>0</v>
          </cell>
          <cell r="AT589">
            <v>0</v>
          </cell>
          <cell r="AU589">
            <v>1</v>
          </cell>
          <cell r="AV589">
            <v>0</v>
          </cell>
          <cell r="AW589">
            <v>0</v>
          </cell>
          <cell r="AX589">
            <v>3</v>
          </cell>
          <cell r="AY589">
            <v>1</v>
          </cell>
          <cell r="AZ589">
            <v>1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30</v>
          </cell>
          <cell r="BF589" t="str">
            <v>from_steamed_egg</v>
          </cell>
          <cell r="BG589">
            <v>0</v>
          </cell>
          <cell r="BH589">
            <v>0</v>
          </cell>
          <cell r="BI589">
            <v>1</v>
          </cell>
        </row>
        <row r="590">
          <cell r="A590">
            <v>1800036</v>
          </cell>
          <cell r="B590" t="str">
            <v>cfg_item_name_1800036</v>
          </cell>
          <cell r="C590" t="str">
            <v>food.12</v>
          </cell>
        </row>
        <row r="590">
          <cell r="E590">
            <v>3</v>
          </cell>
          <cell r="F590">
            <v>1</v>
          </cell>
          <cell r="G590">
            <v>0</v>
          </cell>
        </row>
        <row r="590">
          <cell r="I590">
            <v>0</v>
          </cell>
          <cell r="J590" t="str">
            <v>eat</v>
          </cell>
          <cell r="K590" t="str">
            <v>models/effects/players/buff/food_eats/food_eats.model</v>
          </cell>
          <cell r="L590">
            <v>0</v>
          </cell>
          <cell r="M590">
            <v>0</v>
          </cell>
        </row>
        <row r="590">
          <cell r="P590">
            <v>0.4</v>
          </cell>
          <cell r="Q590">
            <v>1</v>
          </cell>
          <cell r="R590">
            <v>5</v>
          </cell>
          <cell r="S590">
            <v>6</v>
          </cell>
          <cell r="T590">
            <v>8</v>
          </cell>
          <cell r="U590">
            <v>701</v>
          </cell>
          <cell r="V590">
            <v>0</v>
          </cell>
          <cell r="W590">
            <v>1</v>
          </cell>
          <cell r="X590">
            <v>0</v>
          </cell>
          <cell r="Y590" t="str">
            <v>cfg_itemdes_1800036</v>
          </cell>
        </row>
        <row r="590">
          <cell r="AB590">
            <v>999999</v>
          </cell>
          <cell r="AC590">
            <v>2000</v>
          </cell>
          <cell r="AD590">
            <v>20000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1</v>
          </cell>
          <cell r="AS590">
            <v>0</v>
          </cell>
          <cell r="AT590">
            <v>0</v>
          </cell>
          <cell r="AU590">
            <v>1</v>
          </cell>
          <cell r="AV590">
            <v>0</v>
          </cell>
          <cell r="AW590">
            <v>0</v>
          </cell>
          <cell r="AX590">
            <v>3</v>
          </cell>
          <cell r="AY590">
            <v>1</v>
          </cell>
          <cell r="AZ590">
            <v>1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30</v>
          </cell>
          <cell r="BF590" t="str">
            <v>from_steamed_egg</v>
          </cell>
          <cell r="BG590">
            <v>0</v>
          </cell>
          <cell r="BH590">
            <v>0</v>
          </cell>
          <cell r="BI590">
            <v>1</v>
          </cell>
        </row>
        <row r="591">
          <cell r="A591">
            <v>1800037</v>
          </cell>
          <cell r="B591" t="str">
            <v>cfg_item_name_1800037</v>
          </cell>
          <cell r="C591" t="str">
            <v>food.13</v>
          </cell>
        </row>
        <row r="591">
          <cell r="E591">
            <v>1</v>
          </cell>
          <cell r="F591">
            <v>1</v>
          </cell>
          <cell r="G591">
            <v>0</v>
          </cell>
        </row>
        <row r="591">
          <cell r="I591">
            <v>0</v>
          </cell>
          <cell r="J591" t="str">
            <v>eat</v>
          </cell>
          <cell r="K591" t="str">
            <v>models/effects/players/buff/food_eats/food_eats.model</v>
          </cell>
          <cell r="L591">
            <v>0</v>
          </cell>
          <cell r="M591">
            <v>0</v>
          </cell>
        </row>
        <row r="591">
          <cell r="P591">
            <v>0.4</v>
          </cell>
          <cell r="Q591">
            <v>1</v>
          </cell>
          <cell r="R591">
            <v>5</v>
          </cell>
          <cell r="S591">
            <v>6</v>
          </cell>
          <cell r="T591">
            <v>8</v>
          </cell>
          <cell r="U591">
            <v>702</v>
          </cell>
          <cell r="V591">
            <v>0</v>
          </cell>
          <cell r="W591">
            <v>1</v>
          </cell>
          <cell r="X591">
            <v>0</v>
          </cell>
          <cell r="Y591" t="str">
            <v>cfg_itemdes_1800037</v>
          </cell>
        </row>
        <row r="591">
          <cell r="AB591">
            <v>999999</v>
          </cell>
          <cell r="AC591">
            <v>2000</v>
          </cell>
          <cell r="AD591">
            <v>20000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1</v>
          </cell>
          <cell r="AS591">
            <v>0</v>
          </cell>
          <cell r="AT591">
            <v>0</v>
          </cell>
          <cell r="AU591">
            <v>1</v>
          </cell>
          <cell r="AV591">
            <v>0</v>
          </cell>
          <cell r="AW591">
            <v>0</v>
          </cell>
          <cell r="AX591">
            <v>111</v>
          </cell>
          <cell r="AY591">
            <v>1</v>
          </cell>
          <cell r="AZ591">
            <v>1</v>
          </cell>
          <cell r="BA591">
            <v>13</v>
          </cell>
          <cell r="BB591">
            <v>0</v>
          </cell>
          <cell r="BC591">
            <v>0</v>
          </cell>
          <cell r="BD591">
            <v>0</v>
          </cell>
          <cell r="BE591">
            <v>30</v>
          </cell>
          <cell r="BF591" t="str">
            <v>from_mushroom_thick_soup</v>
          </cell>
          <cell r="BG591">
            <v>0</v>
          </cell>
          <cell r="BH591">
            <v>0</v>
          </cell>
          <cell r="BI591">
            <v>1</v>
          </cell>
        </row>
        <row r="592">
          <cell r="A592">
            <v>1800038</v>
          </cell>
          <cell r="B592" t="str">
            <v>cfg_item_name_1800038</v>
          </cell>
          <cell r="C592" t="str">
            <v>food.13</v>
          </cell>
        </row>
        <row r="592">
          <cell r="E592">
            <v>2</v>
          </cell>
          <cell r="F592">
            <v>1</v>
          </cell>
          <cell r="G592">
            <v>0</v>
          </cell>
        </row>
        <row r="592">
          <cell r="I592">
            <v>0</v>
          </cell>
          <cell r="J592" t="str">
            <v>eat</v>
          </cell>
          <cell r="K592" t="str">
            <v>models/effects/players/buff/food_eats/food_eats.model</v>
          </cell>
          <cell r="L592">
            <v>0</v>
          </cell>
          <cell r="M592">
            <v>0</v>
          </cell>
        </row>
        <row r="592">
          <cell r="P592">
            <v>0.4</v>
          </cell>
          <cell r="Q592">
            <v>1</v>
          </cell>
          <cell r="R592">
            <v>5</v>
          </cell>
          <cell r="S592">
            <v>6</v>
          </cell>
          <cell r="T592">
            <v>8</v>
          </cell>
          <cell r="U592">
            <v>702</v>
          </cell>
          <cell r="V592">
            <v>0</v>
          </cell>
          <cell r="W592">
            <v>1</v>
          </cell>
          <cell r="X592">
            <v>0</v>
          </cell>
          <cell r="Y592" t="str">
            <v>cfg_itemdes_1800038</v>
          </cell>
        </row>
        <row r="592">
          <cell r="AB592">
            <v>999999</v>
          </cell>
          <cell r="AC592">
            <v>2000</v>
          </cell>
          <cell r="AD592">
            <v>20000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1</v>
          </cell>
          <cell r="AS592">
            <v>0</v>
          </cell>
          <cell r="AT592">
            <v>0</v>
          </cell>
          <cell r="AU592">
            <v>1</v>
          </cell>
          <cell r="AV592">
            <v>0</v>
          </cell>
          <cell r="AW592">
            <v>0</v>
          </cell>
          <cell r="AX592">
            <v>111</v>
          </cell>
          <cell r="AY592">
            <v>1</v>
          </cell>
          <cell r="AZ592">
            <v>1</v>
          </cell>
          <cell r="BA592">
            <v>11</v>
          </cell>
          <cell r="BB592">
            <v>0</v>
          </cell>
          <cell r="BC592">
            <v>0</v>
          </cell>
          <cell r="BD592">
            <v>0</v>
          </cell>
          <cell r="BE592">
            <v>30</v>
          </cell>
          <cell r="BF592" t="str">
            <v>from_mushroom_thick_soup</v>
          </cell>
          <cell r="BG592">
            <v>0</v>
          </cell>
          <cell r="BH592">
            <v>0</v>
          </cell>
          <cell r="BI592">
            <v>1</v>
          </cell>
        </row>
        <row r="593">
          <cell r="A593">
            <v>1800039</v>
          </cell>
          <cell r="B593" t="str">
            <v>cfg_item_name_1800039</v>
          </cell>
          <cell r="C593" t="str">
            <v>food.13</v>
          </cell>
        </row>
        <row r="593">
          <cell r="E593">
            <v>3</v>
          </cell>
          <cell r="F593">
            <v>1</v>
          </cell>
          <cell r="G593">
            <v>0</v>
          </cell>
        </row>
        <row r="593">
          <cell r="I593">
            <v>0</v>
          </cell>
          <cell r="J593" t="str">
            <v>eat</v>
          </cell>
          <cell r="K593" t="str">
            <v>models/effects/players/buff/food_eats/food_eats.model</v>
          </cell>
          <cell r="L593">
            <v>0</v>
          </cell>
          <cell r="M593">
            <v>0</v>
          </cell>
        </row>
        <row r="593">
          <cell r="P593">
            <v>0.4</v>
          </cell>
          <cell r="Q593">
            <v>1</v>
          </cell>
          <cell r="R593">
            <v>5</v>
          </cell>
          <cell r="S593">
            <v>6</v>
          </cell>
          <cell r="T593">
            <v>8</v>
          </cell>
          <cell r="U593">
            <v>702</v>
          </cell>
          <cell r="V593">
            <v>0</v>
          </cell>
          <cell r="W593">
            <v>1</v>
          </cell>
          <cell r="X593">
            <v>0</v>
          </cell>
          <cell r="Y593" t="str">
            <v>cfg_itemdes_1800039</v>
          </cell>
        </row>
        <row r="593">
          <cell r="AB593">
            <v>999999</v>
          </cell>
          <cell r="AC593">
            <v>2000</v>
          </cell>
          <cell r="AD593">
            <v>20000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1</v>
          </cell>
          <cell r="AS593">
            <v>0</v>
          </cell>
          <cell r="AT593">
            <v>0</v>
          </cell>
          <cell r="AU593">
            <v>1</v>
          </cell>
          <cell r="AV593">
            <v>0</v>
          </cell>
          <cell r="AW593">
            <v>0</v>
          </cell>
          <cell r="AX593">
            <v>111</v>
          </cell>
          <cell r="AY593">
            <v>1</v>
          </cell>
          <cell r="AZ593">
            <v>1</v>
          </cell>
          <cell r="BA593">
            <v>9</v>
          </cell>
          <cell r="BB593">
            <v>0</v>
          </cell>
          <cell r="BC593">
            <v>0</v>
          </cell>
          <cell r="BD593">
            <v>0</v>
          </cell>
          <cell r="BE593">
            <v>30</v>
          </cell>
          <cell r="BF593" t="str">
            <v>from_mushroom_thick_soup</v>
          </cell>
          <cell r="BG593">
            <v>0</v>
          </cell>
          <cell r="BH593">
            <v>0</v>
          </cell>
          <cell r="BI593">
            <v>1</v>
          </cell>
        </row>
        <row r="594">
          <cell r="A594">
            <v>1800040</v>
          </cell>
          <cell r="B594" t="str">
            <v>cfg_item_name_1800040</v>
          </cell>
          <cell r="C594" t="str">
            <v>food.14</v>
          </cell>
        </row>
        <row r="594">
          <cell r="E594">
            <v>1</v>
          </cell>
          <cell r="F594">
            <v>1</v>
          </cell>
          <cell r="G594">
            <v>0</v>
          </cell>
        </row>
        <row r="594">
          <cell r="I594">
            <v>0</v>
          </cell>
          <cell r="J594" t="str">
            <v>eat</v>
          </cell>
          <cell r="K594" t="str">
            <v>models/effects/players/buff/food_eats/food_eats.model</v>
          </cell>
          <cell r="L594">
            <v>0</v>
          </cell>
          <cell r="M594">
            <v>0</v>
          </cell>
        </row>
        <row r="594">
          <cell r="P594">
            <v>0.4</v>
          </cell>
          <cell r="Q594">
            <v>1</v>
          </cell>
          <cell r="R594">
            <v>5</v>
          </cell>
          <cell r="S594">
            <v>6</v>
          </cell>
          <cell r="T594">
            <v>8</v>
          </cell>
          <cell r="U594">
            <v>702</v>
          </cell>
          <cell r="V594">
            <v>0</v>
          </cell>
          <cell r="W594">
            <v>1</v>
          </cell>
          <cell r="X594">
            <v>0</v>
          </cell>
          <cell r="Y594" t="str">
            <v>cfg_itemdes_1800040</v>
          </cell>
        </row>
        <row r="594">
          <cell r="AB594">
            <v>999999</v>
          </cell>
          <cell r="AC594">
            <v>2000</v>
          </cell>
          <cell r="AD594">
            <v>20000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1</v>
          </cell>
          <cell r="AS594">
            <v>0</v>
          </cell>
          <cell r="AT594">
            <v>0</v>
          </cell>
          <cell r="AU594">
            <v>1</v>
          </cell>
          <cell r="AV594">
            <v>0</v>
          </cell>
          <cell r="AW594">
            <v>0</v>
          </cell>
          <cell r="AX594">
            <v>112</v>
          </cell>
          <cell r="AY594">
            <v>1</v>
          </cell>
          <cell r="AZ594">
            <v>1</v>
          </cell>
          <cell r="BA594">
            <v>75</v>
          </cell>
          <cell r="BB594">
            <v>0</v>
          </cell>
          <cell r="BC594">
            <v>0</v>
          </cell>
          <cell r="BD594">
            <v>0</v>
          </cell>
          <cell r="BE594">
            <v>30</v>
          </cell>
          <cell r="BF594" t="str">
            <v>from_watermelon_juice</v>
          </cell>
          <cell r="BG594">
            <v>0</v>
          </cell>
          <cell r="BH594">
            <v>0</v>
          </cell>
          <cell r="BI594">
            <v>1</v>
          </cell>
        </row>
        <row r="595">
          <cell r="A595">
            <v>1800041</v>
          </cell>
          <cell r="B595" t="str">
            <v>cfg_item_name_1800041</v>
          </cell>
          <cell r="C595" t="str">
            <v>food.14</v>
          </cell>
        </row>
        <row r="595">
          <cell r="E595">
            <v>2</v>
          </cell>
          <cell r="F595">
            <v>1</v>
          </cell>
          <cell r="G595">
            <v>0</v>
          </cell>
        </row>
        <row r="595">
          <cell r="I595">
            <v>0</v>
          </cell>
          <cell r="J595" t="str">
            <v>eat</v>
          </cell>
          <cell r="K595" t="str">
            <v>models/effects/players/buff/food_eats/food_eats.model</v>
          </cell>
          <cell r="L595">
            <v>0</v>
          </cell>
          <cell r="M595">
            <v>0</v>
          </cell>
        </row>
        <row r="595">
          <cell r="P595">
            <v>0.4</v>
          </cell>
          <cell r="Q595">
            <v>1</v>
          </cell>
          <cell r="R595">
            <v>5</v>
          </cell>
          <cell r="S595">
            <v>6</v>
          </cell>
          <cell r="T595">
            <v>8</v>
          </cell>
          <cell r="U595">
            <v>702</v>
          </cell>
          <cell r="V595">
            <v>0</v>
          </cell>
          <cell r="W595">
            <v>1</v>
          </cell>
          <cell r="X595">
            <v>0</v>
          </cell>
          <cell r="Y595" t="str">
            <v>cfg_itemdes_1800041</v>
          </cell>
        </row>
        <row r="595">
          <cell r="AB595">
            <v>999999</v>
          </cell>
          <cell r="AC595">
            <v>2000</v>
          </cell>
          <cell r="AD595">
            <v>20000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1</v>
          </cell>
          <cell r="AS595">
            <v>0</v>
          </cell>
          <cell r="AT595">
            <v>0</v>
          </cell>
          <cell r="AU595">
            <v>1</v>
          </cell>
          <cell r="AV595">
            <v>0</v>
          </cell>
          <cell r="AW595">
            <v>0</v>
          </cell>
          <cell r="AX595">
            <v>112</v>
          </cell>
          <cell r="AY595">
            <v>1</v>
          </cell>
          <cell r="AZ595">
            <v>1</v>
          </cell>
          <cell r="BA595">
            <v>65</v>
          </cell>
          <cell r="BB595">
            <v>0</v>
          </cell>
          <cell r="BC595">
            <v>0</v>
          </cell>
          <cell r="BD595">
            <v>0</v>
          </cell>
          <cell r="BE595">
            <v>30</v>
          </cell>
          <cell r="BF595" t="str">
            <v>from_watermelon_juice</v>
          </cell>
          <cell r="BG595">
            <v>0</v>
          </cell>
          <cell r="BH595">
            <v>0</v>
          </cell>
          <cell r="BI595">
            <v>1</v>
          </cell>
        </row>
        <row r="596">
          <cell r="A596">
            <v>1800042</v>
          </cell>
          <cell r="B596" t="str">
            <v>cfg_item_name_1800042</v>
          </cell>
          <cell r="C596" t="str">
            <v>food.14</v>
          </cell>
        </row>
        <row r="596">
          <cell r="E596">
            <v>3</v>
          </cell>
          <cell r="F596">
            <v>1</v>
          </cell>
          <cell r="G596">
            <v>0</v>
          </cell>
        </row>
        <row r="596">
          <cell r="I596">
            <v>0</v>
          </cell>
          <cell r="J596" t="str">
            <v>eat</v>
          </cell>
          <cell r="K596" t="str">
            <v>models/effects/players/buff/food_eats/food_eats.model</v>
          </cell>
          <cell r="L596">
            <v>0</v>
          </cell>
          <cell r="M596">
            <v>0</v>
          </cell>
        </row>
        <row r="596">
          <cell r="P596">
            <v>0.4</v>
          </cell>
          <cell r="Q596">
            <v>1</v>
          </cell>
          <cell r="R596">
            <v>5</v>
          </cell>
          <cell r="S596">
            <v>6</v>
          </cell>
          <cell r="T596">
            <v>8</v>
          </cell>
          <cell r="U596">
            <v>702</v>
          </cell>
          <cell r="V596">
            <v>0</v>
          </cell>
          <cell r="W596">
            <v>1</v>
          </cell>
          <cell r="X596">
            <v>0</v>
          </cell>
          <cell r="Y596" t="str">
            <v>cfg_itemdes_1800042</v>
          </cell>
        </row>
        <row r="596">
          <cell r="AB596">
            <v>999999</v>
          </cell>
          <cell r="AC596">
            <v>2000</v>
          </cell>
          <cell r="AD596">
            <v>20000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1</v>
          </cell>
          <cell r="AS596">
            <v>0</v>
          </cell>
          <cell r="AT596">
            <v>0</v>
          </cell>
          <cell r="AU596">
            <v>1</v>
          </cell>
          <cell r="AV596">
            <v>0</v>
          </cell>
          <cell r="AW596">
            <v>0</v>
          </cell>
          <cell r="AX596">
            <v>112</v>
          </cell>
          <cell r="AY596">
            <v>1</v>
          </cell>
          <cell r="AZ596">
            <v>1</v>
          </cell>
          <cell r="BA596">
            <v>53</v>
          </cell>
          <cell r="BB596">
            <v>0</v>
          </cell>
          <cell r="BC596">
            <v>0</v>
          </cell>
          <cell r="BD596">
            <v>0</v>
          </cell>
          <cell r="BE596">
            <v>30</v>
          </cell>
          <cell r="BF596" t="str">
            <v>from_watermelon_juice</v>
          </cell>
          <cell r="BG596">
            <v>0</v>
          </cell>
          <cell r="BH596">
            <v>0</v>
          </cell>
          <cell r="BI596">
            <v>1</v>
          </cell>
        </row>
        <row r="597">
          <cell r="A597">
            <v>1800043</v>
          </cell>
          <cell r="B597" t="str">
            <v>cfg_item_name_1800043</v>
          </cell>
          <cell r="C597" t="str">
            <v>food.15</v>
          </cell>
        </row>
        <row r="597">
          <cell r="E597">
            <v>1</v>
          </cell>
          <cell r="F597">
            <v>1</v>
          </cell>
          <cell r="G597">
            <v>0</v>
          </cell>
        </row>
        <row r="597">
          <cell r="I597">
            <v>0</v>
          </cell>
          <cell r="J597" t="str">
            <v>eat</v>
          </cell>
          <cell r="K597" t="str">
            <v>models/effects/players/buff/food_eats/food_eats.model</v>
          </cell>
          <cell r="L597">
            <v>0</v>
          </cell>
          <cell r="M597">
            <v>0</v>
          </cell>
        </row>
        <row r="597">
          <cell r="P597">
            <v>0.4</v>
          </cell>
          <cell r="Q597">
            <v>1</v>
          </cell>
          <cell r="R597">
            <v>5</v>
          </cell>
          <cell r="S597">
            <v>6</v>
          </cell>
          <cell r="T597">
            <v>8</v>
          </cell>
          <cell r="U597">
            <v>701</v>
          </cell>
          <cell r="V597">
            <v>0</v>
          </cell>
          <cell r="W597">
            <v>1</v>
          </cell>
          <cell r="X597">
            <v>0</v>
          </cell>
          <cell r="Y597" t="str">
            <v>cfg_itemdes_1800043</v>
          </cell>
        </row>
        <row r="597">
          <cell r="AB597">
            <v>999999</v>
          </cell>
          <cell r="AC597">
            <v>2000</v>
          </cell>
          <cell r="AD597">
            <v>20000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1</v>
          </cell>
          <cell r="AS597">
            <v>0</v>
          </cell>
          <cell r="AT597">
            <v>0</v>
          </cell>
          <cell r="AU597">
            <v>1</v>
          </cell>
          <cell r="AV597">
            <v>0</v>
          </cell>
          <cell r="AW597">
            <v>0</v>
          </cell>
          <cell r="AX597">
            <v>113</v>
          </cell>
          <cell r="AY597">
            <v>1</v>
          </cell>
          <cell r="AZ597">
            <v>1</v>
          </cell>
          <cell r="BA597">
            <v>11</v>
          </cell>
          <cell r="BB597">
            <v>0</v>
          </cell>
          <cell r="BC597">
            <v>0</v>
          </cell>
          <cell r="BD597">
            <v>0</v>
          </cell>
          <cell r="BE597">
            <v>30</v>
          </cell>
          <cell r="BF597" t="str">
            <v>from_pork_pot</v>
          </cell>
          <cell r="BG597">
            <v>0</v>
          </cell>
          <cell r="BH597">
            <v>0</v>
          </cell>
          <cell r="BI597">
            <v>1</v>
          </cell>
        </row>
        <row r="598">
          <cell r="A598">
            <v>1800044</v>
          </cell>
          <cell r="B598" t="str">
            <v>cfg_item_name_1800044</v>
          </cell>
          <cell r="C598" t="str">
            <v>food.15</v>
          </cell>
        </row>
        <row r="598">
          <cell r="E598">
            <v>2</v>
          </cell>
          <cell r="F598">
            <v>1</v>
          </cell>
          <cell r="G598">
            <v>0</v>
          </cell>
        </row>
        <row r="598">
          <cell r="I598">
            <v>0</v>
          </cell>
          <cell r="J598" t="str">
            <v>eat</v>
          </cell>
          <cell r="K598" t="str">
            <v>models/effects/players/buff/food_eats/food_eats.model</v>
          </cell>
          <cell r="L598">
            <v>0</v>
          </cell>
          <cell r="M598">
            <v>0</v>
          </cell>
        </row>
        <row r="598">
          <cell r="P598">
            <v>0.4</v>
          </cell>
          <cell r="Q598">
            <v>1</v>
          </cell>
          <cell r="R598">
            <v>5</v>
          </cell>
          <cell r="S598">
            <v>6</v>
          </cell>
          <cell r="T598">
            <v>8</v>
          </cell>
          <cell r="U598">
            <v>701</v>
          </cell>
          <cell r="V598">
            <v>0</v>
          </cell>
          <cell r="W598">
            <v>1</v>
          </cell>
          <cell r="X598">
            <v>0</v>
          </cell>
          <cell r="Y598" t="str">
            <v>cfg_itemdes_1800044</v>
          </cell>
        </row>
        <row r="598">
          <cell r="AB598">
            <v>999999</v>
          </cell>
          <cell r="AC598">
            <v>2000</v>
          </cell>
          <cell r="AD598">
            <v>20000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1</v>
          </cell>
          <cell r="AS598">
            <v>0</v>
          </cell>
          <cell r="AT598">
            <v>0</v>
          </cell>
          <cell r="AU598">
            <v>1</v>
          </cell>
          <cell r="AV598">
            <v>0</v>
          </cell>
          <cell r="AW598">
            <v>0</v>
          </cell>
          <cell r="AX598">
            <v>113</v>
          </cell>
          <cell r="AY598">
            <v>1</v>
          </cell>
          <cell r="AZ598">
            <v>1</v>
          </cell>
          <cell r="BA598">
            <v>10</v>
          </cell>
          <cell r="BB598">
            <v>0</v>
          </cell>
          <cell r="BC598">
            <v>0</v>
          </cell>
          <cell r="BD598">
            <v>0</v>
          </cell>
          <cell r="BE598">
            <v>30</v>
          </cell>
          <cell r="BF598" t="str">
            <v>from_pork_pot</v>
          </cell>
          <cell r="BG598">
            <v>0</v>
          </cell>
          <cell r="BH598">
            <v>0</v>
          </cell>
          <cell r="BI598">
            <v>1</v>
          </cell>
        </row>
        <row r="599">
          <cell r="A599">
            <v>1800045</v>
          </cell>
          <cell r="B599" t="str">
            <v>cfg_item_name_1800045</v>
          </cell>
          <cell r="C599" t="str">
            <v>food.15</v>
          </cell>
        </row>
        <row r="599">
          <cell r="E599">
            <v>3</v>
          </cell>
          <cell r="F599">
            <v>1</v>
          </cell>
          <cell r="G599">
            <v>0</v>
          </cell>
        </row>
        <row r="599">
          <cell r="I599">
            <v>0</v>
          </cell>
          <cell r="J599" t="str">
            <v>eat</v>
          </cell>
          <cell r="K599" t="str">
            <v>models/effects/players/buff/food_eats/food_eats.model</v>
          </cell>
          <cell r="L599">
            <v>0</v>
          </cell>
          <cell r="M599">
            <v>0</v>
          </cell>
        </row>
        <row r="599">
          <cell r="P599">
            <v>0.4</v>
          </cell>
          <cell r="Q599">
            <v>1</v>
          </cell>
          <cell r="R599">
            <v>5</v>
          </cell>
          <cell r="S599">
            <v>6</v>
          </cell>
          <cell r="T599">
            <v>8</v>
          </cell>
          <cell r="U599">
            <v>701</v>
          </cell>
          <cell r="V599">
            <v>0</v>
          </cell>
          <cell r="W599">
            <v>1</v>
          </cell>
          <cell r="X599">
            <v>0</v>
          </cell>
          <cell r="Y599" t="str">
            <v>cfg_itemdes_1800045</v>
          </cell>
        </row>
        <row r="599">
          <cell r="AB599">
            <v>999999</v>
          </cell>
          <cell r="AC599">
            <v>2000</v>
          </cell>
          <cell r="AD599">
            <v>20000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1</v>
          </cell>
          <cell r="AS599">
            <v>0</v>
          </cell>
          <cell r="AT599">
            <v>0</v>
          </cell>
          <cell r="AU599">
            <v>1</v>
          </cell>
          <cell r="AV599">
            <v>0</v>
          </cell>
          <cell r="AW599">
            <v>0</v>
          </cell>
          <cell r="AX599">
            <v>113</v>
          </cell>
          <cell r="AY599">
            <v>1</v>
          </cell>
          <cell r="AZ599">
            <v>1</v>
          </cell>
          <cell r="BA599">
            <v>8</v>
          </cell>
          <cell r="BB599">
            <v>0</v>
          </cell>
          <cell r="BC599">
            <v>0</v>
          </cell>
          <cell r="BD599">
            <v>0</v>
          </cell>
          <cell r="BE599">
            <v>30</v>
          </cell>
          <cell r="BF599" t="str">
            <v>from_pork_pot</v>
          </cell>
          <cell r="BG599">
            <v>0</v>
          </cell>
          <cell r="BH599">
            <v>0</v>
          </cell>
          <cell r="BI599">
            <v>1</v>
          </cell>
        </row>
        <row r="600">
          <cell r="A600">
            <v>1800046</v>
          </cell>
          <cell r="B600" t="str">
            <v>cfg_item_name_1800046</v>
          </cell>
          <cell r="C600" t="str">
            <v>food.16</v>
          </cell>
        </row>
        <row r="600">
          <cell r="E600">
            <v>1</v>
          </cell>
          <cell r="F600">
            <v>1</v>
          </cell>
          <cell r="G600">
            <v>0</v>
          </cell>
        </row>
        <row r="600">
          <cell r="I600">
            <v>0</v>
          </cell>
          <cell r="J600" t="str">
            <v>eat</v>
          </cell>
          <cell r="K600" t="str">
            <v>models/effects/players/buff/food_eats/food_eats.model</v>
          </cell>
          <cell r="L600">
            <v>0</v>
          </cell>
          <cell r="M600">
            <v>0</v>
          </cell>
        </row>
        <row r="600">
          <cell r="P600">
            <v>0.4</v>
          </cell>
          <cell r="Q600">
            <v>1</v>
          </cell>
          <cell r="R600">
            <v>5</v>
          </cell>
          <cell r="S600">
            <v>6</v>
          </cell>
          <cell r="T600">
            <v>8</v>
          </cell>
          <cell r="U600">
            <v>702</v>
          </cell>
          <cell r="V600">
            <v>0</v>
          </cell>
          <cell r="W600">
            <v>1</v>
          </cell>
          <cell r="X600">
            <v>0</v>
          </cell>
          <cell r="Y600" t="str">
            <v>cfg_itemdes_1800046</v>
          </cell>
        </row>
        <row r="600">
          <cell r="AB600">
            <v>999999</v>
          </cell>
          <cell r="AC600">
            <v>2000</v>
          </cell>
          <cell r="AD600">
            <v>20000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1</v>
          </cell>
          <cell r="AS600">
            <v>0</v>
          </cell>
          <cell r="AT600">
            <v>0</v>
          </cell>
          <cell r="AU600">
            <v>1</v>
          </cell>
          <cell r="AV600">
            <v>0</v>
          </cell>
          <cell r="AW600">
            <v>0</v>
          </cell>
          <cell r="AX600">
            <v>114</v>
          </cell>
          <cell r="AY600">
            <v>1</v>
          </cell>
          <cell r="AZ600">
            <v>1</v>
          </cell>
          <cell r="BA600">
            <v>16</v>
          </cell>
          <cell r="BB600">
            <v>0</v>
          </cell>
          <cell r="BC600">
            <v>0</v>
          </cell>
          <cell r="BD600">
            <v>0</v>
          </cell>
          <cell r="BE600">
            <v>30</v>
          </cell>
          <cell r="BF600" t="str">
            <v>from_grape_juice</v>
          </cell>
          <cell r="BG600">
            <v>0</v>
          </cell>
          <cell r="BH600">
            <v>0</v>
          </cell>
          <cell r="BI600">
            <v>1</v>
          </cell>
        </row>
        <row r="601">
          <cell r="A601">
            <v>1800047</v>
          </cell>
          <cell r="B601" t="str">
            <v>cfg_item_name_1800047</v>
          </cell>
          <cell r="C601" t="str">
            <v>food.16</v>
          </cell>
        </row>
        <row r="601">
          <cell r="E601">
            <v>2</v>
          </cell>
          <cell r="F601">
            <v>1</v>
          </cell>
          <cell r="G601">
            <v>0</v>
          </cell>
        </row>
        <row r="601">
          <cell r="I601">
            <v>0</v>
          </cell>
          <cell r="J601" t="str">
            <v>eat</v>
          </cell>
          <cell r="K601" t="str">
            <v>models/effects/players/buff/food_eats/food_eats.model</v>
          </cell>
          <cell r="L601">
            <v>0</v>
          </cell>
          <cell r="M601">
            <v>0</v>
          </cell>
        </row>
        <row r="601">
          <cell r="P601">
            <v>0.4</v>
          </cell>
          <cell r="Q601">
            <v>1</v>
          </cell>
          <cell r="R601">
            <v>5</v>
          </cell>
          <cell r="S601">
            <v>6</v>
          </cell>
          <cell r="T601">
            <v>8</v>
          </cell>
          <cell r="U601">
            <v>702</v>
          </cell>
          <cell r="V601">
            <v>0</v>
          </cell>
          <cell r="W601">
            <v>1</v>
          </cell>
          <cell r="X601">
            <v>0</v>
          </cell>
          <cell r="Y601" t="str">
            <v>cfg_itemdes_1800047</v>
          </cell>
        </row>
        <row r="601">
          <cell r="AB601">
            <v>999999</v>
          </cell>
          <cell r="AC601">
            <v>2000</v>
          </cell>
          <cell r="AD601">
            <v>20000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1</v>
          </cell>
          <cell r="AV601">
            <v>0</v>
          </cell>
          <cell r="AW601">
            <v>0</v>
          </cell>
          <cell r="AX601">
            <v>114</v>
          </cell>
          <cell r="AY601">
            <v>1</v>
          </cell>
          <cell r="AZ601">
            <v>1</v>
          </cell>
          <cell r="BA601">
            <v>14</v>
          </cell>
          <cell r="BB601">
            <v>0</v>
          </cell>
          <cell r="BC601">
            <v>0</v>
          </cell>
          <cell r="BD601">
            <v>0</v>
          </cell>
          <cell r="BE601">
            <v>30</v>
          </cell>
          <cell r="BF601" t="str">
            <v>from_grape_juice</v>
          </cell>
          <cell r="BG601">
            <v>0</v>
          </cell>
          <cell r="BH601">
            <v>0</v>
          </cell>
          <cell r="BI601">
            <v>1</v>
          </cell>
        </row>
        <row r="602">
          <cell r="A602">
            <v>1800048</v>
          </cell>
          <cell r="B602" t="str">
            <v>cfg_item_name_1800048</v>
          </cell>
          <cell r="C602" t="str">
            <v>food.16</v>
          </cell>
        </row>
        <row r="602">
          <cell r="E602">
            <v>3</v>
          </cell>
          <cell r="F602">
            <v>1</v>
          </cell>
          <cell r="G602">
            <v>0</v>
          </cell>
        </row>
        <row r="602">
          <cell r="I602">
            <v>0</v>
          </cell>
          <cell r="J602" t="str">
            <v>eat</v>
          </cell>
          <cell r="K602" t="str">
            <v>models/effects/players/buff/food_eats/food_eats.model</v>
          </cell>
          <cell r="L602">
            <v>0</v>
          </cell>
          <cell r="M602">
            <v>0</v>
          </cell>
        </row>
        <row r="602">
          <cell r="P602">
            <v>0.4</v>
          </cell>
          <cell r="Q602">
            <v>1</v>
          </cell>
          <cell r="R602">
            <v>5</v>
          </cell>
          <cell r="S602">
            <v>6</v>
          </cell>
          <cell r="T602">
            <v>8</v>
          </cell>
          <cell r="U602">
            <v>702</v>
          </cell>
          <cell r="V602">
            <v>0</v>
          </cell>
          <cell r="W602">
            <v>1</v>
          </cell>
          <cell r="X602">
            <v>0</v>
          </cell>
          <cell r="Y602" t="str">
            <v>cfg_itemdes_1800048</v>
          </cell>
        </row>
        <row r="602">
          <cell r="AB602">
            <v>999999</v>
          </cell>
          <cell r="AC602">
            <v>2000</v>
          </cell>
          <cell r="AD602">
            <v>20000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1</v>
          </cell>
          <cell r="AS602">
            <v>0</v>
          </cell>
          <cell r="AT602">
            <v>0</v>
          </cell>
          <cell r="AU602">
            <v>1</v>
          </cell>
          <cell r="AV602">
            <v>0</v>
          </cell>
          <cell r="AW602">
            <v>0</v>
          </cell>
          <cell r="AX602">
            <v>114</v>
          </cell>
          <cell r="AY602">
            <v>1</v>
          </cell>
          <cell r="AZ602">
            <v>1</v>
          </cell>
          <cell r="BA602">
            <v>11</v>
          </cell>
          <cell r="BB602">
            <v>0</v>
          </cell>
          <cell r="BC602">
            <v>0</v>
          </cell>
          <cell r="BD602">
            <v>0</v>
          </cell>
          <cell r="BE602">
            <v>30</v>
          </cell>
          <cell r="BF602" t="str">
            <v>from_grape_juice</v>
          </cell>
          <cell r="BG602">
            <v>0</v>
          </cell>
          <cell r="BH602">
            <v>0</v>
          </cell>
          <cell r="BI602">
            <v>1</v>
          </cell>
        </row>
        <row r="603">
          <cell r="A603">
            <v>1800049</v>
          </cell>
          <cell r="B603" t="str">
            <v>cfg_item_name_1800049</v>
          </cell>
          <cell r="C603" t="str">
            <v>food.17</v>
          </cell>
        </row>
        <row r="603">
          <cell r="E603">
            <v>1</v>
          </cell>
          <cell r="F603">
            <v>1</v>
          </cell>
          <cell r="G603">
            <v>0</v>
          </cell>
        </row>
        <row r="603">
          <cell r="I603">
            <v>0</v>
          </cell>
          <cell r="J603" t="str">
            <v>eat</v>
          </cell>
          <cell r="K603" t="str">
            <v>models/effects/players/buff/food_eats/food_eats.model</v>
          </cell>
          <cell r="L603">
            <v>0</v>
          </cell>
          <cell r="M603">
            <v>0</v>
          </cell>
        </row>
        <row r="603">
          <cell r="P603">
            <v>0.4</v>
          </cell>
          <cell r="Q603">
            <v>1</v>
          </cell>
          <cell r="R603">
            <v>5</v>
          </cell>
          <cell r="S603">
            <v>6</v>
          </cell>
          <cell r="T603">
            <v>8</v>
          </cell>
          <cell r="U603">
            <v>702</v>
          </cell>
          <cell r="V603">
            <v>0</v>
          </cell>
          <cell r="W603">
            <v>1</v>
          </cell>
          <cell r="X603">
            <v>0</v>
          </cell>
          <cell r="Y603" t="str">
            <v>cfg_itemdes_1800049</v>
          </cell>
        </row>
        <row r="603">
          <cell r="AB603">
            <v>999999</v>
          </cell>
          <cell r="AC603">
            <v>2000</v>
          </cell>
          <cell r="AD603">
            <v>20000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1</v>
          </cell>
          <cell r="AS603">
            <v>0</v>
          </cell>
          <cell r="AT603">
            <v>0</v>
          </cell>
          <cell r="AU603">
            <v>1</v>
          </cell>
          <cell r="AV603">
            <v>0</v>
          </cell>
          <cell r="AW603">
            <v>0</v>
          </cell>
          <cell r="AX603">
            <v>115</v>
          </cell>
          <cell r="AY603">
            <v>1</v>
          </cell>
          <cell r="AZ603">
            <v>1</v>
          </cell>
          <cell r="BA603">
            <v>5</v>
          </cell>
          <cell r="BB603">
            <v>0</v>
          </cell>
          <cell r="BC603">
            <v>0</v>
          </cell>
          <cell r="BD603">
            <v>0</v>
          </cell>
          <cell r="BE603">
            <v>30</v>
          </cell>
          <cell r="BF603" t="str">
            <v>from_ice_coffee</v>
          </cell>
          <cell r="BG603">
            <v>0</v>
          </cell>
          <cell r="BH603">
            <v>0</v>
          </cell>
          <cell r="BI603">
            <v>1</v>
          </cell>
        </row>
        <row r="604">
          <cell r="A604">
            <v>1800050</v>
          </cell>
          <cell r="B604" t="str">
            <v>cfg_item_name_1800050</v>
          </cell>
          <cell r="C604" t="str">
            <v>food.17</v>
          </cell>
        </row>
        <row r="604">
          <cell r="E604">
            <v>2</v>
          </cell>
          <cell r="F604">
            <v>1</v>
          </cell>
          <cell r="G604">
            <v>0</v>
          </cell>
        </row>
        <row r="604">
          <cell r="I604">
            <v>0</v>
          </cell>
          <cell r="J604" t="str">
            <v>eat</v>
          </cell>
          <cell r="K604" t="str">
            <v>models/effects/players/buff/food_eats/food_eats.model</v>
          </cell>
          <cell r="L604">
            <v>0</v>
          </cell>
          <cell r="M604">
            <v>0</v>
          </cell>
        </row>
        <row r="604">
          <cell r="P604">
            <v>0.4</v>
          </cell>
          <cell r="Q604">
            <v>1</v>
          </cell>
          <cell r="R604">
            <v>5</v>
          </cell>
          <cell r="S604">
            <v>6</v>
          </cell>
          <cell r="T604">
            <v>8</v>
          </cell>
          <cell r="U604">
            <v>702</v>
          </cell>
          <cell r="V604">
            <v>0</v>
          </cell>
          <cell r="W604">
            <v>1</v>
          </cell>
          <cell r="X604">
            <v>0</v>
          </cell>
          <cell r="Y604" t="str">
            <v>cfg_itemdes_1800050</v>
          </cell>
        </row>
        <row r="604">
          <cell r="AB604">
            <v>999999</v>
          </cell>
          <cell r="AC604">
            <v>2000</v>
          </cell>
          <cell r="AD604">
            <v>20000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1</v>
          </cell>
          <cell r="AS604">
            <v>0</v>
          </cell>
          <cell r="AT604">
            <v>0</v>
          </cell>
          <cell r="AU604">
            <v>1</v>
          </cell>
          <cell r="AV604">
            <v>0</v>
          </cell>
          <cell r="AW604">
            <v>0</v>
          </cell>
          <cell r="AX604">
            <v>115</v>
          </cell>
          <cell r="AY604">
            <v>1</v>
          </cell>
          <cell r="AZ604">
            <v>1</v>
          </cell>
          <cell r="BA604">
            <v>4</v>
          </cell>
          <cell r="BB604">
            <v>0</v>
          </cell>
          <cell r="BC604">
            <v>0</v>
          </cell>
          <cell r="BD604">
            <v>0</v>
          </cell>
          <cell r="BE604">
            <v>30</v>
          </cell>
          <cell r="BF604" t="str">
            <v>from_ice_coffee</v>
          </cell>
          <cell r="BG604">
            <v>0</v>
          </cell>
          <cell r="BH604">
            <v>0</v>
          </cell>
          <cell r="BI604">
            <v>1</v>
          </cell>
        </row>
        <row r="605">
          <cell r="A605">
            <v>1800051</v>
          </cell>
          <cell r="B605" t="str">
            <v>cfg_item_name_1800051</v>
          </cell>
          <cell r="C605" t="str">
            <v>food.17</v>
          </cell>
        </row>
        <row r="605">
          <cell r="E605">
            <v>3</v>
          </cell>
          <cell r="F605">
            <v>1</v>
          </cell>
          <cell r="G605">
            <v>0</v>
          </cell>
        </row>
        <row r="605">
          <cell r="I605">
            <v>0</v>
          </cell>
          <cell r="J605" t="str">
            <v>eat</v>
          </cell>
          <cell r="K605" t="str">
            <v>models/effects/players/buff/food_eats/food_eats.model</v>
          </cell>
          <cell r="L605">
            <v>0</v>
          </cell>
          <cell r="M605">
            <v>0</v>
          </cell>
        </row>
        <row r="605">
          <cell r="P605">
            <v>0.4</v>
          </cell>
          <cell r="Q605">
            <v>1</v>
          </cell>
          <cell r="R605">
            <v>5</v>
          </cell>
          <cell r="S605">
            <v>6</v>
          </cell>
          <cell r="T605">
            <v>8</v>
          </cell>
          <cell r="U605">
            <v>702</v>
          </cell>
          <cell r="V605">
            <v>0</v>
          </cell>
          <cell r="W605">
            <v>1</v>
          </cell>
          <cell r="X605">
            <v>0</v>
          </cell>
          <cell r="Y605" t="str">
            <v>cfg_itemdes_1800051</v>
          </cell>
        </row>
        <row r="605">
          <cell r="AB605">
            <v>999999</v>
          </cell>
          <cell r="AC605">
            <v>2000</v>
          </cell>
          <cell r="AD605">
            <v>20000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1</v>
          </cell>
          <cell r="AS605">
            <v>0</v>
          </cell>
          <cell r="AT605">
            <v>0</v>
          </cell>
          <cell r="AU605">
            <v>1</v>
          </cell>
          <cell r="AV605">
            <v>0</v>
          </cell>
          <cell r="AW605">
            <v>0</v>
          </cell>
          <cell r="AX605">
            <v>115</v>
          </cell>
          <cell r="AY605">
            <v>1</v>
          </cell>
          <cell r="AZ605">
            <v>1</v>
          </cell>
          <cell r="BA605">
            <v>3</v>
          </cell>
          <cell r="BB605">
            <v>0</v>
          </cell>
          <cell r="BC605">
            <v>0</v>
          </cell>
          <cell r="BD605">
            <v>0</v>
          </cell>
          <cell r="BE605">
            <v>30</v>
          </cell>
          <cell r="BF605" t="str">
            <v>from_ice_coffee</v>
          </cell>
          <cell r="BG605">
            <v>0</v>
          </cell>
          <cell r="BH605">
            <v>0</v>
          </cell>
          <cell r="BI605">
            <v>1</v>
          </cell>
        </row>
        <row r="606">
          <cell r="A606">
            <v>1800052</v>
          </cell>
          <cell r="B606" t="str">
            <v>cfg_item_name_1800052</v>
          </cell>
          <cell r="C606" t="str">
            <v>food.18</v>
          </cell>
        </row>
        <row r="606">
          <cell r="E606">
            <v>1</v>
          </cell>
          <cell r="F606">
            <v>1</v>
          </cell>
          <cell r="G606">
            <v>0</v>
          </cell>
        </row>
        <row r="606">
          <cell r="I606">
            <v>0</v>
          </cell>
          <cell r="J606" t="str">
            <v>eat</v>
          </cell>
          <cell r="K606" t="str">
            <v>models/effects/players/buff/food_eats/food_eats.model</v>
          </cell>
          <cell r="L606">
            <v>0</v>
          </cell>
          <cell r="M606">
            <v>0</v>
          </cell>
        </row>
        <row r="606">
          <cell r="P606">
            <v>0.4</v>
          </cell>
          <cell r="Q606">
            <v>1</v>
          </cell>
          <cell r="R606">
            <v>5</v>
          </cell>
          <cell r="S606">
            <v>6</v>
          </cell>
          <cell r="T606">
            <v>8</v>
          </cell>
          <cell r="U606">
            <v>702</v>
          </cell>
          <cell r="V606">
            <v>0</v>
          </cell>
          <cell r="W606">
            <v>1</v>
          </cell>
          <cell r="X606">
            <v>0</v>
          </cell>
          <cell r="Y606" t="str">
            <v>cfg_itemdes_1800052</v>
          </cell>
        </row>
        <row r="606">
          <cell r="AB606">
            <v>999999</v>
          </cell>
          <cell r="AC606">
            <v>2000</v>
          </cell>
          <cell r="AD606">
            <v>20000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1</v>
          </cell>
          <cell r="AS606">
            <v>0</v>
          </cell>
          <cell r="AT606">
            <v>0</v>
          </cell>
          <cell r="AU606">
            <v>1</v>
          </cell>
          <cell r="AV606">
            <v>0</v>
          </cell>
          <cell r="AW606">
            <v>0</v>
          </cell>
          <cell r="AX606">
            <v>116</v>
          </cell>
          <cell r="AY606">
            <v>1</v>
          </cell>
          <cell r="AZ606">
            <v>1</v>
          </cell>
          <cell r="BA606">
            <v>19</v>
          </cell>
          <cell r="BB606">
            <v>0</v>
          </cell>
          <cell r="BC606">
            <v>0</v>
          </cell>
          <cell r="BD606">
            <v>0</v>
          </cell>
          <cell r="BE606">
            <v>30</v>
          </cell>
          <cell r="BF606" t="str">
            <v>from_chicken_sandwich</v>
          </cell>
          <cell r="BG606">
            <v>0</v>
          </cell>
          <cell r="BH606">
            <v>0</v>
          </cell>
          <cell r="BI606">
            <v>1</v>
          </cell>
        </row>
        <row r="607">
          <cell r="A607">
            <v>1800053</v>
          </cell>
          <cell r="B607" t="str">
            <v>cfg_item_name_1800053</v>
          </cell>
          <cell r="C607" t="str">
            <v>food.18</v>
          </cell>
        </row>
        <row r="607">
          <cell r="E607">
            <v>2</v>
          </cell>
          <cell r="F607">
            <v>1</v>
          </cell>
          <cell r="G607">
            <v>0</v>
          </cell>
        </row>
        <row r="607">
          <cell r="I607">
            <v>0</v>
          </cell>
          <cell r="J607" t="str">
            <v>eat</v>
          </cell>
          <cell r="K607" t="str">
            <v>models/effects/players/buff/food_eats/food_eats.model</v>
          </cell>
          <cell r="L607">
            <v>0</v>
          </cell>
          <cell r="M607">
            <v>0</v>
          </cell>
        </row>
        <row r="607">
          <cell r="P607">
            <v>0.4</v>
          </cell>
          <cell r="Q607">
            <v>1</v>
          </cell>
          <cell r="R607">
            <v>5</v>
          </cell>
          <cell r="S607">
            <v>6</v>
          </cell>
          <cell r="T607">
            <v>8</v>
          </cell>
          <cell r="U607">
            <v>702</v>
          </cell>
          <cell r="V607">
            <v>0</v>
          </cell>
          <cell r="W607">
            <v>1</v>
          </cell>
          <cell r="X607">
            <v>0</v>
          </cell>
          <cell r="Y607" t="str">
            <v>cfg_itemdes_1800053</v>
          </cell>
        </row>
        <row r="607">
          <cell r="AB607">
            <v>999999</v>
          </cell>
          <cell r="AC607">
            <v>2000</v>
          </cell>
          <cell r="AD607">
            <v>20000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1</v>
          </cell>
          <cell r="AS607">
            <v>0</v>
          </cell>
          <cell r="AT607">
            <v>0</v>
          </cell>
          <cell r="AU607">
            <v>1</v>
          </cell>
          <cell r="AV607">
            <v>0</v>
          </cell>
          <cell r="AW607">
            <v>0</v>
          </cell>
          <cell r="AX607">
            <v>116</v>
          </cell>
          <cell r="AY607">
            <v>1</v>
          </cell>
          <cell r="AZ607">
            <v>1</v>
          </cell>
          <cell r="BA607">
            <v>16</v>
          </cell>
          <cell r="BB607">
            <v>0</v>
          </cell>
          <cell r="BC607">
            <v>0</v>
          </cell>
          <cell r="BD607">
            <v>0</v>
          </cell>
          <cell r="BE607">
            <v>30</v>
          </cell>
          <cell r="BF607" t="str">
            <v>from_chicken_sandwich</v>
          </cell>
          <cell r="BG607">
            <v>0</v>
          </cell>
          <cell r="BH607">
            <v>0</v>
          </cell>
          <cell r="BI607">
            <v>1</v>
          </cell>
        </row>
        <row r="608">
          <cell r="A608">
            <v>1800054</v>
          </cell>
          <cell r="B608" t="str">
            <v>cfg_item_name_1800054</v>
          </cell>
          <cell r="C608" t="str">
            <v>food.18</v>
          </cell>
        </row>
        <row r="608">
          <cell r="E608">
            <v>3</v>
          </cell>
          <cell r="F608">
            <v>1</v>
          </cell>
          <cell r="G608">
            <v>0</v>
          </cell>
        </row>
        <row r="608">
          <cell r="I608">
            <v>0</v>
          </cell>
          <cell r="J608" t="str">
            <v>eat</v>
          </cell>
          <cell r="K608" t="str">
            <v>models/effects/players/buff/food_eats/food_eats.model</v>
          </cell>
          <cell r="L608">
            <v>0</v>
          </cell>
          <cell r="M608">
            <v>0</v>
          </cell>
        </row>
        <row r="608">
          <cell r="P608">
            <v>0.4</v>
          </cell>
          <cell r="Q608">
            <v>1</v>
          </cell>
          <cell r="R608">
            <v>5</v>
          </cell>
          <cell r="S608">
            <v>6</v>
          </cell>
          <cell r="T608">
            <v>8</v>
          </cell>
          <cell r="U608">
            <v>702</v>
          </cell>
          <cell r="V608">
            <v>0</v>
          </cell>
          <cell r="W608">
            <v>1</v>
          </cell>
          <cell r="X608">
            <v>0</v>
          </cell>
          <cell r="Y608" t="str">
            <v>cfg_itemdes_1800054</v>
          </cell>
        </row>
        <row r="608">
          <cell r="AB608">
            <v>999999</v>
          </cell>
          <cell r="AC608">
            <v>2000</v>
          </cell>
          <cell r="AD608">
            <v>20000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1</v>
          </cell>
          <cell r="AS608">
            <v>0</v>
          </cell>
          <cell r="AT608">
            <v>0</v>
          </cell>
          <cell r="AU608">
            <v>1</v>
          </cell>
          <cell r="AV608">
            <v>0</v>
          </cell>
          <cell r="AW608">
            <v>0</v>
          </cell>
          <cell r="AX608">
            <v>116</v>
          </cell>
          <cell r="AY608">
            <v>1</v>
          </cell>
          <cell r="AZ608">
            <v>1</v>
          </cell>
          <cell r="BA608">
            <v>13</v>
          </cell>
          <cell r="BB608">
            <v>0</v>
          </cell>
          <cell r="BC608">
            <v>0</v>
          </cell>
          <cell r="BD608">
            <v>0</v>
          </cell>
          <cell r="BE608">
            <v>30</v>
          </cell>
          <cell r="BF608" t="str">
            <v>from_chicken_sandwich</v>
          </cell>
          <cell r="BG608">
            <v>0</v>
          </cell>
          <cell r="BH608">
            <v>0</v>
          </cell>
          <cell r="BI608">
            <v>1</v>
          </cell>
        </row>
        <row r="609">
          <cell r="A609">
            <v>1800055</v>
          </cell>
          <cell r="B609" t="str">
            <v>cfg_item_name_1800055</v>
          </cell>
          <cell r="C609" t="str">
            <v>food.19</v>
          </cell>
        </row>
        <row r="609">
          <cell r="E609">
            <v>1</v>
          </cell>
          <cell r="F609">
            <v>1</v>
          </cell>
          <cell r="G609">
            <v>0</v>
          </cell>
        </row>
        <row r="609">
          <cell r="I609">
            <v>0</v>
          </cell>
          <cell r="J609" t="str">
            <v>eat</v>
          </cell>
          <cell r="K609" t="str">
            <v>models/effects/players/buff/food_eats/food_eats.model</v>
          </cell>
          <cell r="L609">
            <v>0</v>
          </cell>
          <cell r="M609">
            <v>0</v>
          </cell>
        </row>
        <row r="609">
          <cell r="P609">
            <v>0.4</v>
          </cell>
          <cell r="Q609">
            <v>1</v>
          </cell>
          <cell r="R609">
            <v>5</v>
          </cell>
          <cell r="S609">
            <v>6</v>
          </cell>
          <cell r="T609">
            <v>8</v>
          </cell>
          <cell r="U609">
            <v>701</v>
          </cell>
          <cell r="V609">
            <v>0</v>
          </cell>
          <cell r="W609">
            <v>1</v>
          </cell>
          <cell r="X609">
            <v>0</v>
          </cell>
          <cell r="Y609" t="str">
            <v>cfg_itemdes_1800055</v>
          </cell>
        </row>
        <row r="609">
          <cell r="AB609">
            <v>999999</v>
          </cell>
          <cell r="AC609">
            <v>2000</v>
          </cell>
          <cell r="AD609">
            <v>20000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1</v>
          </cell>
          <cell r="AS609">
            <v>0</v>
          </cell>
          <cell r="AT609">
            <v>0</v>
          </cell>
          <cell r="AU609">
            <v>1</v>
          </cell>
          <cell r="AV609">
            <v>0</v>
          </cell>
          <cell r="AW609">
            <v>0</v>
          </cell>
          <cell r="AX609">
            <v>117</v>
          </cell>
          <cell r="AY609">
            <v>1</v>
          </cell>
          <cell r="AZ609">
            <v>1</v>
          </cell>
          <cell r="BA609">
            <v>8</v>
          </cell>
          <cell r="BB609">
            <v>0</v>
          </cell>
          <cell r="BC609">
            <v>0</v>
          </cell>
          <cell r="BD609">
            <v>0</v>
          </cell>
          <cell r="BE609">
            <v>30</v>
          </cell>
          <cell r="BF609" t="str">
            <v>from_fry_lamb</v>
          </cell>
          <cell r="BG609">
            <v>0</v>
          </cell>
          <cell r="BH609">
            <v>0</v>
          </cell>
          <cell r="BI609">
            <v>1</v>
          </cell>
        </row>
        <row r="610">
          <cell r="A610">
            <v>1800056</v>
          </cell>
          <cell r="B610" t="str">
            <v>cfg_item_name_1800056</v>
          </cell>
          <cell r="C610" t="str">
            <v>food.19</v>
          </cell>
        </row>
        <row r="610">
          <cell r="E610">
            <v>2</v>
          </cell>
          <cell r="F610">
            <v>1</v>
          </cell>
          <cell r="G610">
            <v>0</v>
          </cell>
        </row>
        <row r="610">
          <cell r="I610">
            <v>0</v>
          </cell>
          <cell r="J610" t="str">
            <v>eat</v>
          </cell>
          <cell r="K610" t="str">
            <v>models/effects/players/buff/food_eats/food_eats.model</v>
          </cell>
          <cell r="L610">
            <v>0</v>
          </cell>
          <cell r="M610">
            <v>0</v>
          </cell>
        </row>
        <row r="610">
          <cell r="P610">
            <v>0.4</v>
          </cell>
          <cell r="Q610">
            <v>1</v>
          </cell>
          <cell r="R610">
            <v>5</v>
          </cell>
          <cell r="S610">
            <v>6</v>
          </cell>
          <cell r="T610">
            <v>8</v>
          </cell>
          <cell r="U610">
            <v>701</v>
          </cell>
          <cell r="V610">
            <v>0</v>
          </cell>
          <cell r="W610">
            <v>1</v>
          </cell>
          <cell r="X610">
            <v>0</v>
          </cell>
          <cell r="Y610" t="str">
            <v>cfg_itemdes_1800056</v>
          </cell>
        </row>
        <row r="610">
          <cell r="AB610">
            <v>999999</v>
          </cell>
          <cell r="AC610">
            <v>2000</v>
          </cell>
          <cell r="AD610">
            <v>20000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1</v>
          </cell>
          <cell r="AS610">
            <v>0</v>
          </cell>
          <cell r="AT610">
            <v>0</v>
          </cell>
          <cell r="AU610">
            <v>1</v>
          </cell>
          <cell r="AV610">
            <v>0</v>
          </cell>
          <cell r="AW610">
            <v>0</v>
          </cell>
          <cell r="AX610">
            <v>117</v>
          </cell>
          <cell r="AY610">
            <v>1</v>
          </cell>
          <cell r="AZ610">
            <v>1</v>
          </cell>
          <cell r="BA610">
            <v>7</v>
          </cell>
          <cell r="BB610">
            <v>0</v>
          </cell>
          <cell r="BC610">
            <v>0</v>
          </cell>
          <cell r="BD610">
            <v>0</v>
          </cell>
          <cell r="BE610">
            <v>30</v>
          </cell>
          <cell r="BF610" t="str">
            <v>from_fry_lamb</v>
          </cell>
          <cell r="BG610">
            <v>0</v>
          </cell>
          <cell r="BH610">
            <v>0</v>
          </cell>
          <cell r="BI610">
            <v>1</v>
          </cell>
        </row>
        <row r="611">
          <cell r="A611">
            <v>1800057</v>
          </cell>
          <cell r="B611" t="str">
            <v>cfg_item_name_1800057</v>
          </cell>
          <cell r="C611" t="str">
            <v>food.19</v>
          </cell>
        </row>
        <row r="611">
          <cell r="E611">
            <v>3</v>
          </cell>
          <cell r="F611">
            <v>1</v>
          </cell>
          <cell r="G611">
            <v>0</v>
          </cell>
        </row>
        <row r="611">
          <cell r="I611">
            <v>0</v>
          </cell>
          <cell r="J611" t="str">
            <v>eat</v>
          </cell>
          <cell r="K611" t="str">
            <v>models/effects/players/buff/food_eats/food_eats.model</v>
          </cell>
          <cell r="L611">
            <v>0</v>
          </cell>
          <cell r="M611">
            <v>0</v>
          </cell>
        </row>
        <row r="611">
          <cell r="P611">
            <v>0.4</v>
          </cell>
          <cell r="Q611">
            <v>1</v>
          </cell>
          <cell r="R611">
            <v>5</v>
          </cell>
          <cell r="S611">
            <v>6</v>
          </cell>
          <cell r="T611">
            <v>8</v>
          </cell>
          <cell r="U611">
            <v>701</v>
          </cell>
          <cell r="V611">
            <v>0</v>
          </cell>
          <cell r="W611">
            <v>1</v>
          </cell>
          <cell r="X611">
            <v>0</v>
          </cell>
          <cell r="Y611" t="str">
            <v>cfg_itemdes_1800057</v>
          </cell>
        </row>
        <row r="611">
          <cell r="AB611">
            <v>999999</v>
          </cell>
          <cell r="AC611">
            <v>2000</v>
          </cell>
          <cell r="AD611">
            <v>20000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1</v>
          </cell>
          <cell r="AS611">
            <v>0</v>
          </cell>
          <cell r="AT611">
            <v>0</v>
          </cell>
          <cell r="AU611">
            <v>1</v>
          </cell>
          <cell r="AV611">
            <v>0</v>
          </cell>
          <cell r="AW611">
            <v>0</v>
          </cell>
          <cell r="AX611">
            <v>117</v>
          </cell>
          <cell r="AY611">
            <v>1</v>
          </cell>
          <cell r="AZ611">
            <v>1</v>
          </cell>
          <cell r="BA611">
            <v>6</v>
          </cell>
          <cell r="BB611">
            <v>0</v>
          </cell>
          <cell r="BC611">
            <v>0</v>
          </cell>
          <cell r="BD611">
            <v>0</v>
          </cell>
          <cell r="BE611">
            <v>30</v>
          </cell>
          <cell r="BF611" t="str">
            <v>from_fry_lamb</v>
          </cell>
          <cell r="BG611">
            <v>0</v>
          </cell>
          <cell r="BH611">
            <v>0</v>
          </cell>
          <cell r="BI611">
            <v>1</v>
          </cell>
        </row>
        <row r="612">
          <cell r="A612">
            <v>1800058</v>
          </cell>
          <cell r="B612" t="str">
            <v>cfg_item_name_1800058</v>
          </cell>
          <cell r="C612" t="str">
            <v>food.20</v>
          </cell>
        </row>
        <row r="612">
          <cell r="E612">
            <v>1</v>
          </cell>
          <cell r="F612">
            <v>1</v>
          </cell>
          <cell r="G612">
            <v>0</v>
          </cell>
        </row>
        <row r="612">
          <cell r="I612">
            <v>0</v>
          </cell>
          <cell r="J612" t="str">
            <v>eat</v>
          </cell>
          <cell r="K612" t="str">
            <v>models/effects/players/buff/food_eats/food_eats.model</v>
          </cell>
          <cell r="L612">
            <v>0</v>
          </cell>
          <cell r="M612">
            <v>0</v>
          </cell>
        </row>
        <row r="612">
          <cell r="P612">
            <v>0.4</v>
          </cell>
          <cell r="Q612">
            <v>1</v>
          </cell>
          <cell r="R612">
            <v>5</v>
          </cell>
          <cell r="S612">
            <v>6</v>
          </cell>
          <cell r="T612">
            <v>8</v>
          </cell>
          <cell r="U612">
            <v>702</v>
          </cell>
          <cell r="V612">
            <v>0</v>
          </cell>
          <cell r="W612">
            <v>1</v>
          </cell>
          <cell r="X612">
            <v>0</v>
          </cell>
          <cell r="Y612" t="str">
            <v>cfg_itemdes_1800058</v>
          </cell>
        </row>
        <row r="612">
          <cell r="AB612">
            <v>999999</v>
          </cell>
          <cell r="AC612">
            <v>2000</v>
          </cell>
          <cell r="AD612">
            <v>20000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1</v>
          </cell>
          <cell r="AS612">
            <v>0</v>
          </cell>
          <cell r="AT612">
            <v>0</v>
          </cell>
          <cell r="AU612">
            <v>1</v>
          </cell>
          <cell r="AV612">
            <v>0</v>
          </cell>
          <cell r="AW612">
            <v>0</v>
          </cell>
          <cell r="AX612">
            <v>118</v>
          </cell>
          <cell r="AY612">
            <v>1</v>
          </cell>
          <cell r="AZ612">
            <v>1</v>
          </cell>
          <cell r="BA612">
            <v>5</v>
          </cell>
          <cell r="BB612">
            <v>0</v>
          </cell>
          <cell r="BC612">
            <v>0</v>
          </cell>
          <cell r="BD612">
            <v>0</v>
          </cell>
          <cell r="BE612">
            <v>30</v>
          </cell>
          <cell r="BF612" t="str">
            <v>from_hamburger</v>
          </cell>
          <cell r="BG612">
            <v>0</v>
          </cell>
          <cell r="BH612">
            <v>0</v>
          </cell>
          <cell r="BI612">
            <v>1</v>
          </cell>
        </row>
        <row r="613">
          <cell r="A613">
            <v>1800059</v>
          </cell>
          <cell r="B613" t="str">
            <v>cfg_item_name_1800059</v>
          </cell>
          <cell r="C613" t="str">
            <v>food.20</v>
          </cell>
        </row>
        <row r="613">
          <cell r="E613">
            <v>2</v>
          </cell>
          <cell r="F613">
            <v>1</v>
          </cell>
          <cell r="G613">
            <v>0</v>
          </cell>
        </row>
        <row r="613">
          <cell r="I613">
            <v>0</v>
          </cell>
          <cell r="J613" t="str">
            <v>eat</v>
          </cell>
          <cell r="K613" t="str">
            <v>models/effects/players/buff/food_eats/food_eats.model</v>
          </cell>
          <cell r="L613">
            <v>0</v>
          </cell>
          <cell r="M613">
            <v>0</v>
          </cell>
        </row>
        <row r="613">
          <cell r="P613">
            <v>0.4</v>
          </cell>
          <cell r="Q613">
            <v>1</v>
          </cell>
          <cell r="R613">
            <v>5</v>
          </cell>
          <cell r="S613">
            <v>6</v>
          </cell>
          <cell r="T613">
            <v>8</v>
          </cell>
          <cell r="U613">
            <v>702</v>
          </cell>
          <cell r="V613">
            <v>0</v>
          </cell>
          <cell r="W613">
            <v>1</v>
          </cell>
          <cell r="X613">
            <v>0</v>
          </cell>
          <cell r="Y613" t="str">
            <v>cfg_itemdes_1800059</v>
          </cell>
        </row>
        <row r="613">
          <cell r="AB613">
            <v>999999</v>
          </cell>
          <cell r="AC613">
            <v>2000</v>
          </cell>
          <cell r="AD613">
            <v>20000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1</v>
          </cell>
          <cell r="AS613">
            <v>0</v>
          </cell>
          <cell r="AT613">
            <v>0</v>
          </cell>
          <cell r="AU613">
            <v>1</v>
          </cell>
          <cell r="AV613">
            <v>0</v>
          </cell>
          <cell r="AW613">
            <v>0</v>
          </cell>
          <cell r="AX613">
            <v>118</v>
          </cell>
          <cell r="AY613">
            <v>1</v>
          </cell>
          <cell r="AZ613">
            <v>1</v>
          </cell>
          <cell r="BA613">
            <v>5</v>
          </cell>
          <cell r="BB613">
            <v>0</v>
          </cell>
          <cell r="BC613">
            <v>0</v>
          </cell>
          <cell r="BD613">
            <v>0</v>
          </cell>
          <cell r="BE613">
            <v>30</v>
          </cell>
          <cell r="BF613" t="str">
            <v>from_hamburger</v>
          </cell>
          <cell r="BG613">
            <v>0</v>
          </cell>
          <cell r="BH613">
            <v>0</v>
          </cell>
          <cell r="BI613">
            <v>1</v>
          </cell>
        </row>
        <row r="614">
          <cell r="A614">
            <v>1800060</v>
          </cell>
          <cell r="B614" t="str">
            <v>cfg_item_name_1800060</v>
          </cell>
          <cell r="C614" t="str">
            <v>food.20</v>
          </cell>
        </row>
        <row r="614">
          <cell r="E614">
            <v>3</v>
          </cell>
          <cell r="F614">
            <v>1</v>
          </cell>
          <cell r="G614">
            <v>0</v>
          </cell>
        </row>
        <row r="614">
          <cell r="I614">
            <v>0</v>
          </cell>
          <cell r="J614" t="str">
            <v>eat</v>
          </cell>
          <cell r="K614" t="str">
            <v>models/effects/players/buff/food_eats/food_eats.model</v>
          </cell>
          <cell r="L614">
            <v>0</v>
          </cell>
          <cell r="M614">
            <v>0</v>
          </cell>
        </row>
        <row r="614">
          <cell r="P614">
            <v>0.4</v>
          </cell>
          <cell r="Q614">
            <v>1</v>
          </cell>
          <cell r="R614">
            <v>5</v>
          </cell>
          <cell r="S614">
            <v>6</v>
          </cell>
          <cell r="T614">
            <v>8</v>
          </cell>
          <cell r="U614">
            <v>702</v>
          </cell>
          <cell r="V614">
            <v>0</v>
          </cell>
          <cell r="W614">
            <v>1</v>
          </cell>
          <cell r="X614">
            <v>0</v>
          </cell>
          <cell r="Y614" t="str">
            <v>cfg_itemdes_1800060</v>
          </cell>
        </row>
        <row r="614">
          <cell r="AB614">
            <v>999999</v>
          </cell>
          <cell r="AC614">
            <v>2000</v>
          </cell>
          <cell r="AD614">
            <v>20000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1</v>
          </cell>
          <cell r="AS614">
            <v>0</v>
          </cell>
          <cell r="AT614">
            <v>0</v>
          </cell>
          <cell r="AU614">
            <v>1</v>
          </cell>
          <cell r="AV614">
            <v>0</v>
          </cell>
          <cell r="AW614">
            <v>0</v>
          </cell>
          <cell r="AX614">
            <v>118</v>
          </cell>
          <cell r="AY614">
            <v>1</v>
          </cell>
          <cell r="AZ614">
            <v>1</v>
          </cell>
          <cell r="BA614">
            <v>4</v>
          </cell>
          <cell r="BB614">
            <v>0</v>
          </cell>
          <cell r="BC614">
            <v>0</v>
          </cell>
          <cell r="BD614">
            <v>0</v>
          </cell>
          <cell r="BE614">
            <v>30</v>
          </cell>
          <cell r="BF614" t="str">
            <v>from_hamburger</v>
          </cell>
          <cell r="BG614">
            <v>0</v>
          </cell>
          <cell r="BH614">
            <v>0</v>
          </cell>
          <cell r="BI614">
            <v>1</v>
          </cell>
        </row>
        <row r="615">
          <cell r="A615">
            <v>1800061</v>
          </cell>
          <cell r="B615" t="str">
            <v>cfg_item_name_1800061</v>
          </cell>
          <cell r="C615" t="str">
            <v>food.21</v>
          </cell>
        </row>
        <row r="615">
          <cell r="E615">
            <v>1</v>
          </cell>
          <cell r="F615">
            <v>1</v>
          </cell>
          <cell r="G615">
            <v>0</v>
          </cell>
        </row>
        <row r="615">
          <cell r="I615">
            <v>0</v>
          </cell>
          <cell r="J615" t="str">
            <v>eat</v>
          </cell>
          <cell r="K615" t="str">
            <v>models/effects/players/buff/food_eats/food_eats.model</v>
          </cell>
          <cell r="L615">
            <v>0</v>
          </cell>
          <cell r="M615">
            <v>0</v>
          </cell>
        </row>
        <row r="615">
          <cell r="P615">
            <v>0.4</v>
          </cell>
          <cell r="Q615">
            <v>1</v>
          </cell>
          <cell r="R615">
            <v>5</v>
          </cell>
          <cell r="S615">
            <v>6</v>
          </cell>
          <cell r="T615">
            <v>8</v>
          </cell>
          <cell r="U615">
            <v>702</v>
          </cell>
          <cell r="V615">
            <v>0</v>
          </cell>
          <cell r="W615">
            <v>1</v>
          </cell>
          <cell r="X615">
            <v>0</v>
          </cell>
          <cell r="Y615" t="str">
            <v>cfg_itemdes_1800061</v>
          </cell>
        </row>
        <row r="615">
          <cell r="AB615">
            <v>999999</v>
          </cell>
          <cell r="AC615">
            <v>2000</v>
          </cell>
          <cell r="AD615">
            <v>20000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1</v>
          </cell>
          <cell r="AS615">
            <v>0</v>
          </cell>
          <cell r="AT615">
            <v>0</v>
          </cell>
          <cell r="AU615">
            <v>1</v>
          </cell>
          <cell r="AV615">
            <v>0</v>
          </cell>
          <cell r="AW615">
            <v>0</v>
          </cell>
          <cell r="AX615">
            <v>3</v>
          </cell>
          <cell r="AY615">
            <v>1</v>
          </cell>
          <cell r="AZ615">
            <v>1</v>
          </cell>
          <cell r="BA615">
            <v>21</v>
          </cell>
          <cell r="BB615">
            <v>0</v>
          </cell>
          <cell r="BC615">
            <v>0</v>
          </cell>
          <cell r="BD615">
            <v>0</v>
          </cell>
          <cell r="BE615">
            <v>30</v>
          </cell>
        </row>
        <row r="615">
          <cell r="BG615">
            <v>0</v>
          </cell>
          <cell r="BH615">
            <v>0</v>
          </cell>
          <cell r="BI615">
            <v>1</v>
          </cell>
        </row>
        <row r="616">
          <cell r="A616">
            <v>1800062</v>
          </cell>
          <cell r="B616" t="str">
            <v>cfg_item_name_1800062</v>
          </cell>
          <cell r="C616" t="str">
            <v>food.21</v>
          </cell>
        </row>
        <row r="616">
          <cell r="E616">
            <v>2</v>
          </cell>
          <cell r="F616">
            <v>1</v>
          </cell>
          <cell r="G616">
            <v>0</v>
          </cell>
        </row>
        <row r="616">
          <cell r="I616">
            <v>0</v>
          </cell>
          <cell r="J616" t="str">
            <v>eat</v>
          </cell>
          <cell r="K616" t="str">
            <v>models/effects/players/buff/food_eats/food_eats.model</v>
          </cell>
          <cell r="L616">
            <v>0</v>
          </cell>
          <cell r="M616">
            <v>0</v>
          </cell>
        </row>
        <row r="616">
          <cell r="P616">
            <v>0.4</v>
          </cell>
          <cell r="Q616">
            <v>1</v>
          </cell>
          <cell r="R616">
            <v>5</v>
          </cell>
          <cell r="S616">
            <v>6</v>
          </cell>
          <cell r="T616">
            <v>8</v>
          </cell>
          <cell r="U616">
            <v>702</v>
          </cell>
          <cell r="V616">
            <v>0</v>
          </cell>
          <cell r="W616">
            <v>1</v>
          </cell>
          <cell r="X616">
            <v>0</v>
          </cell>
          <cell r="Y616" t="str">
            <v>cfg_itemdes_1800062</v>
          </cell>
        </row>
        <row r="616">
          <cell r="AB616">
            <v>999999</v>
          </cell>
          <cell r="AC616">
            <v>2000</v>
          </cell>
          <cell r="AD616">
            <v>20000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1</v>
          </cell>
          <cell r="AS616">
            <v>0</v>
          </cell>
          <cell r="AT616">
            <v>0</v>
          </cell>
          <cell r="AU616">
            <v>1</v>
          </cell>
          <cell r="AV616">
            <v>0</v>
          </cell>
          <cell r="AW616">
            <v>0</v>
          </cell>
          <cell r="AX616">
            <v>3</v>
          </cell>
          <cell r="AY616">
            <v>1</v>
          </cell>
          <cell r="AZ616">
            <v>1</v>
          </cell>
          <cell r="BA616">
            <v>19</v>
          </cell>
          <cell r="BB616">
            <v>0</v>
          </cell>
          <cell r="BC616">
            <v>0</v>
          </cell>
          <cell r="BD616">
            <v>0</v>
          </cell>
          <cell r="BE616">
            <v>30</v>
          </cell>
        </row>
        <row r="616">
          <cell r="BG616">
            <v>0</v>
          </cell>
          <cell r="BH616">
            <v>0</v>
          </cell>
          <cell r="BI616">
            <v>1</v>
          </cell>
        </row>
        <row r="617">
          <cell r="A617">
            <v>1800063</v>
          </cell>
          <cell r="B617" t="str">
            <v>cfg_item_name_1800063</v>
          </cell>
          <cell r="C617" t="str">
            <v>food.21</v>
          </cell>
        </row>
        <row r="617">
          <cell r="E617">
            <v>3</v>
          </cell>
          <cell r="F617">
            <v>1</v>
          </cell>
          <cell r="G617">
            <v>0</v>
          </cell>
        </row>
        <row r="617">
          <cell r="I617">
            <v>0</v>
          </cell>
          <cell r="J617" t="str">
            <v>eat</v>
          </cell>
          <cell r="K617" t="str">
            <v>models/effects/players/buff/food_eats/food_eats.model</v>
          </cell>
          <cell r="L617">
            <v>0</v>
          </cell>
          <cell r="M617">
            <v>0</v>
          </cell>
        </row>
        <row r="617">
          <cell r="P617">
            <v>0.4</v>
          </cell>
          <cell r="Q617">
            <v>1</v>
          </cell>
          <cell r="R617">
            <v>5</v>
          </cell>
          <cell r="S617">
            <v>6</v>
          </cell>
          <cell r="T617">
            <v>8</v>
          </cell>
          <cell r="U617">
            <v>702</v>
          </cell>
          <cell r="V617">
            <v>0</v>
          </cell>
          <cell r="W617">
            <v>1</v>
          </cell>
          <cell r="X617">
            <v>0</v>
          </cell>
          <cell r="Y617" t="str">
            <v>cfg_itemdes_1800063</v>
          </cell>
        </row>
        <row r="617">
          <cell r="AB617">
            <v>999999</v>
          </cell>
          <cell r="AC617">
            <v>2000</v>
          </cell>
          <cell r="AD617">
            <v>20000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1</v>
          </cell>
          <cell r="AS617">
            <v>0</v>
          </cell>
          <cell r="AT617">
            <v>0</v>
          </cell>
          <cell r="AU617">
            <v>1</v>
          </cell>
          <cell r="AV617">
            <v>0</v>
          </cell>
          <cell r="AW617">
            <v>0</v>
          </cell>
          <cell r="AX617">
            <v>3</v>
          </cell>
          <cell r="AY617">
            <v>1</v>
          </cell>
          <cell r="AZ617">
            <v>1</v>
          </cell>
          <cell r="BA617">
            <v>16</v>
          </cell>
          <cell r="BB617">
            <v>0</v>
          </cell>
          <cell r="BC617">
            <v>0</v>
          </cell>
          <cell r="BD617">
            <v>0</v>
          </cell>
          <cell r="BE617">
            <v>30</v>
          </cell>
        </row>
        <row r="617">
          <cell r="BG617">
            <v>0</v>
          </cell>
          <cell r="BH617">
            <v>0</v>
          </cell>
          <cell r="BI617">
            <v>1</v>
          </cell>
        </row>
        <row r="618">
          <cell r="A618">
            <v>1800064</v>
          </cell>
          <cell r="B618" t="str">
            <v>cfg_item_name_1800064</v>
          </cell>
          <cell r="C618" t="str">
            <v>food.22</v>
          </cell>
        </row>
        <row r="618">
          <cell r="E618">
            <v>1</v>
          </cell>
          <cell r="F618">
            <v>1</v>
          </cell>
          <cell r="G618">
            <v>0</v>
          </cell>
        </row>
        <row r="618">
          <cell r="I618">
            <v>0</v>
          </cell>
          <cell r="J618" t="str">
            <v>eat</v>
          </cell>
          <cell r="K618" t="str">
            <v>models/effects/players/buff/food_eats/food_eats.model</v>
          </cell>
          <cell r="L618">
            <v>0</v>
          </cell>
          <cell r="M618">
            <v>0</v>
          </cell>
        </row>
        <row r="618">
          <cell r="P618">
            <v>0.4</v>
          </cell>
          <cell r="Q618">
            <v>1</v>
          </cell>
          <cell r="R618">
            <v>5</v>
          </cell>
          <cell r="S618">
            <v>6</v>
          </cell>
          <cell r="T618">
            <v>8</v>
          </cell>
          <cell r="U618">
            <v>702</v>
          </cell>
          <cell r="V618">
            <v>0</v>
          </cell>
          <cell r="W618">
            <v>1</v>
          </cell>
          <cell r="X618">
            <v>0</v>
          </cell>
          <cell r="Y618" t="str">
            <v>cfg_itemdes_1800064</v>
          </cell>
        </row>
        <row r="618">
          <cell r="AB618">
            <v>999999</v>
          </cell>
          <cell r="AC618">
            <v>2000</v>
          </cell>
          <cell r="AD618">
            <v>20000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1</v>
          </cell>
          <cell r="AV618">
            <v>0</v>
          </cell>
          <cell r="AW618">
            <v>0</v>
          </cell>
          <cell r="AX618">
            <v>3</v>
          </cell>
          <cell r="AY618">
            <v>1</v>
          </cell>
          <cell r="AZ618">
            <v>1</v>
          </cell>
          <cell r="BA618">
            <v>9</v>
          </cell>
          <cell r="BB618">
            <v>0</v>
          </cell>
          <cell r="BC618">
            <v>0</v>
          </cell>
          <cell r="BD618">
            <v>0</v>
          </cell>
          <cell r="BE618">
            <v>30</v>
          </cell>
        </row>
        <row r="618">
          <cell r="BG618">
            <v>0</v>
          </cell>
          <cell r="BH618">
            <v>0</v>
          </cell>
          <cell r="BI618">
            <v>1</v>
          </cell>
        </row>
        <row r="619">
          <cell r="A619">
            <v>1800065</v>
          </cell>
          <cell r="B619" t="str">
            <v>cfg_item_name_1800065</v>
          </cell>
          <cell r="C619" t="str">
            <v>food.22</v>
          </cell>
        </row>
        <row r="619">
          <cell r="E619">
            <v>2</v>
          </cell>
          <cell r="F619">
            <v>1</v>
          </cell>
          <cell r="G619">
            <v>0</v>
          </cell>
        </row>
        <row r="619">
          <cell r="I619">
            <v>0</v>
          </cell>
          <cell r="J619" t="str">
            <v>eat</v>
          </cell>
          <cell r="K619" t="str">
            <v>models/effects/players/buff/food_eats/food_eats.model</v>
          </cell>
          <cell r="L619">
            <v>0</v>
          </cell>
          <cell r="M619">
            <v>0</v>
          </cell>
        </row>
        <row r="619">
          <cell r="P619">
            <v>0.4</v>
          </cell>
          <cell r="Q619">
            <v>1</v>
          </cell>
          <cell r="R619">
            <v>5</v>
          </cell>
          <cell r="S619">
            <v>6</v>
          </cell>
          <cell r="T619">
            <v>8</v>
          </cell>
          <cell r="U619">
            <v>702</v>
          </cell>
          <cell r="V619">
            <v>0</v>
          </cell>
          <cell r="W619">
            <v>1</v>
          </cell>
          <cell r="X619">
            <v>0</v>
          </cell>
          <cell r="Y619" t="str">
            <v>cfg_itemdes_1800065</v>
          </cell>
        </row>
        <row r="619">
          <cell r="AB619">
            <v>999999</v>
          </cell>
          <cell r="AC619">
            <v>2000</v>
          </cell>
          <cell r="AD619">
            <v>20000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1</v>
          </cell>
          <cell r="AS619">
            <v>0</v>
          </cell>
          <cell r="AT619">
            <v>0</v>
          </cell>
          <cell r="AU619">
            <v>1</v>
          </cell>
          <cell r="AV619">
            <v>0</v>
          </cell>
          <cell r="AW619">
            <v>0</v>
          </cell>
          <cell r="AX619">
            <v>3</v>
          </cell>
          <cell r="AY619">
            <v>1</v>
          </cell>
          <cell r="AZ619">
            <v>1</v>
          </cell>
          <cell r="BA619">
            <v>8</v>
          </cell>
          <cell r="BB619">
            <v>0</v>
          </cell>
          <cell r="BC619">
            <v>0</v>
          </cell>
          <cell r="BD619">
            <v>0</v>
          </cell>
          <cell r="BE619">
            <v>30</v>
          </cell>
        </row>
        <row r="619">
          <cell r="BG619">
            <v>0</v>
          </cell>
          <cell r="BH619">
            <v>0</v>
          </cell>
          <cell r="BI619">
            <v>1</v>
          </cell>
        </row>
        <row r="620">
          <cell r="A620">
            <v>1800066</v>
          </cell>
          <cell r="B620" t="str">
            <v>cfg_item_name_1800066</v>
          </cell>
          <cell r="C620" t="str">
            <v>food.22</v>
          </cell>
        </row>
        <row r="620">
          <cell r="E620">
            <v>3</v>
          </cell>
          <cell r="F620">
            <v>1</v>
          </cell>
          <cell r="G620">
            <v>0</v>
          </cell>
        </row>
        <row r="620">
          <cell r="I620">
            <v>0</v>
          </cell>
          <cell r="J620" t="str">
            <v>eat</v>
          </cell>
          <cell r="K620" t="str">
            <v>models/effects/players/buff/food_eats/food_eats.model</v>
          </cell>
          <cell r="L620">
            <v>0</v>
          </cell>
          <cell r="M620">
            <v>0</v>
          </cell>
        </row>
        <row r="620">
          <cell r="P620">
            <v>0.4</v>
          </cell>
          <cell r="Q620">
            <v>1</v>
          </cell>
          <cell r="R620">
            <v>5</v>
          </cell>
          <cell r="S620">
            <v>6</v>
          </cell>
          <cell r="T620">
            <v>8</v>
          </cell>
          <cell r="U620">
            <v>702</v>
          </cell>
          <cell r="V620">
            <v>0</v>
          </cell>
          <cell r="W620">
            <v>1</v>
          </cell>
          <cell r="X620">
            <v>0</v>
          </cell>
          <cell r="Y620" t="str">
            <v>cfg_itemdes_1800066</v>
          </cell>
        </row>
        <row r="620">
          <cell r="AB620">
            <v>999999</v>
          </cell>
          <cell r="AC620">
            <v>2000</v>
          </cell>
          <cell r="AD620">
            <v>20000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1</v>
          </cell>
          <cell r="AS620">
            <v>0</v>
          </cell>
          <cell r="AT620">
            <v>0</v>
          </cell>
          <cell r="AU620">
            <v>1</v>
          </cell>
          <cell r="AV620">
            <v>0</v>
          </cell>
          <cell r="AW620">
            <v>0</v>
          </cell>
          <cell r="AX620">
            <v>3</v>
          </cell>
          <cell r="AY620">
            <v>1</v>
          </cell>
          <cell r="AZ620">
            <v>1</v>
          </cell>
          <cell r="BA620">
            <v>6</v>
          </cell>
          <cell r="BB620">
            <v>0</v>
          </cell>
          <cell r="BC620">
            <v>0</v>
          </cell>
          <cell r="BD620">
            <v>0</v>
          </cell>
          <cell r="BE620">
            <v>30</v>
          </cell>
        </row>
        <row r="620">
          <cell r="BG620">
            <v>0</v>
          </cell>
          <cell r="BH620">
            <v>0</v>
          </cell>
          <cell r="BI620">
            <v>1</v>
          </cell>
        </row>
        <row r="621">
          <cell r="A621">
            <v>1800067</v>
          </cell>
          <cell r="B621" t="str">
            <v>cfg_item_name_1800067</v>
          </cell>
          <cell r="C621" t="str">
            <v>food.23</v>
          </cell>
        </row>
        <row r="621">
          <cell r="E621">
            <v>1</v>
          </cell>
          <cell r="F621">
            <v>1</v>
          </cell>
          <cell r="G621">
            <v>0</v>
          </cell>
        </row>
        <row r="621">
          <cell r="I621">
            <v>0</v>
          </cell>
          <cell r="J621" t="str">
            <v>eat</v>
          </cell>
          <cell r="K621" t="str">
            <v>models/effects/players/buff/food_eats/food_eats.model</v>
          </cell>
          <cell r="L621">
            <v>0</v>
          </cell>
          <cell r="M621">
            <v>0</v>
          </cell>
        </row>
        <row r="621">
          <cell r="P621">
            <v>0.4</v>
          </cell>
          <cell r="Q621">
            <v>1</v>
          </cell>
          <cell r="R621">
            <v>5</v>
          </cell>
          <cell r="S621">
            <v>6</v>
          </cell>
          <cell r="T621">
            <v>8</v>
          </cell>
          <cell r="U621">
            <v>701</v>
          </cell>
          <cell r="V621">
            <v>0</v>
          </cell>
          <cell r="W621">
            <v>1</v>
          </cell>
          <cell r="X621">
            <v>0</v>
          </cell>
          <cell r="Y621" t="str">
            <v>cfg_itemdes_1800067</v>
          </cell>
        </row>
        <row r="621">
          <cell r="AB621">
            <v>999999</v>
          </cell>
          <cell r="AC621">
            <v>2000</v>
          </cell>
          <cell r="AD621">
            <v>20000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1</v>
          </cell>
          <cell r="AS621">
            <v>0</v>
          </cell>
          <cell r="AT621">
            <v>0</v>
          </cell>
          <cell r="AU621">
            <v>1</v>
          </cell>
          <cell r="AV621">
            <v>0</v>
          </cell>
          <cell r="AW621">
            <v>0</v>
          </cell>
          <cell r="AX621">
            <v>3</v>
          </cell>
          <cell r="AY621">
            <v>1</v>
          </cell>
          <cell r="AZ621">
            <v>1</v>
          </cell>
          <cell r="BA621">
            <v>28</v>
          </cell>
          <cell r="BB621">
            <v>0</v>
          </cell>
          <cell r="BC621">
            <v>0</v>
          </cell>
          <cell r="BD621">
            <v>0</v>
          </cell>
          <cell r="BE621">
            <v>30</v>
          </cell>
          <cell r="BF621" t="str">
            <v>from_cfg_item_name_1800067</v>
          </cell>
          <cell r="BG621">
            <v>0</v>
          </cell>
          <cell r="BH621">
            <v>0</v>
          </cell>
          <cell r="BI621">
            <v>1</v>
          </cell>
        </row>
        <row r="622">
          <cell r="A622">
            <v>1800068</v>
          </cell>
          <cell r="B622" t="str">
            <v>cfg_item_name_1800068</v>
          </cell>
          <cell r="C622" t="str">
            <v>food.23</v>
          </cell>
        </row>
        <row r="622">
          <cell r="E622">
            <v>2</v>
          </cell>
          <cell r="F622">
            <v>1</v>
          </cell>
          <cell r="G622">
            <v>0</v>
          </cell>
        </row>
        <row r="622">
          <cell r="I622">
            <v>0</v>
          </cell>
          <cell r="J622" t="str">
            <v>eat</v>
          </cell>
          <cell r="K622" t="str">
            <v>models/effects/players/buff/food_eats/food_eats.model</v>
          </cell>
          <cell r="L622">
            <v>0</v>
          </cell>
          <cell r="M622">
            <v>0</v>
          </cell>
        </row>
        <row r="622">
          <cell r="P622">
            <v>0.4</v>
          </cell>
          <cell r="Q622">
            <v>1</v>
          </cell>
          <cell r="R622">
            <v>5</v>
          </cell>
          <cell r="S622">
            <v>6</v>
          </cell>
          <cell r="T622">
            <v>8</v>
          </cell>
          <cell r="U622">
            <v>701</v>
          </cell>
          <cell r="V622">
            <v>0</v>
          </cell>
          <cell r="W622">
            <v>1</v>
          </cell>
          <cell r="X622">
            <v>0</v>
          </cell>
          <cell r="Y622" t="str">
            <v>cfg_itemdes_1800068</v>
          </cell>
        </row>
        <row r="622">
          <cell r="AB622">
            <v>999999</v>
          </cell>
          <cell r="AC622">
            <v>2000</v>
          </cell>
          <cell r="AD622">
            <v>20000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1</v>
          </cell>
          <cell r="AS622">
            <v>0</v>
          </cell>
          <cell r="AT622">
            <v>0</v>
          </cell>
          <cell r="AU622">
            <v>1</v>
          </cell>
          <cell r="AV622">
            <v>0</v>
          </cell>
          <cell r="AW622">
            <v>0</v>
          </cell>
          <cell r="AX622">
            <v>3</v>
          </cell>
          <cell r="AY622">
            <v>1</v>
          </cell>
          <cell r="AZ622">
            <v>1</v>
          </cell>
          <cell r="BA622">
            <v>25</v>
          </cell>
          <cell r="BB622">
            <v>0</v>
          </cell>
          <cell r="BC622">
            <v>0</v>
          </cell>
          <cell r="BD622">
            <v>0</v>
          </cell>
          <cell r="BE622">
            <v>30</v>
          </cell>
          <cell r="BF622" t="str">
            <v>from_cfg_item_name_1800068</v>
          </cell>
          <cell r="BG622">
            <v>0</v>
          </cell>
          <cell r="BH622">
            <v>0</v>
          </cell>
          <cell r="BI622">
            <v>1</v>
          </cell>
        </row>
        <row r="623">
          <cell r="A623">
            <v>1800069</v>
          </cell>
          <cell r="B623" t="str">
            <v>cfg_item_name_1800069</v>
          </cell>
          <cell r="C623" t="str">
            <v>food.23</v>
          </cell>
        </row>
        <row r="623">
          <cell r="E623">
            <v>3</v>
          </cell>
          <cell r="F623">
            <v>1</v>
          </cell>
          <cell r="G623">
            <v>0</v>
          </cell>
        </row>
        <row r="623">
          <cell r="I623">
            <v>0</v>
          </cell>
          <cell r="J623" t="str">
            <v>eat</v>
          </cell>
          <cell r="K623" t="str">
            <v>models/effects/players/buff/food_eats/food_eats.model</v>
          </cell>
          <cell r="L623">
            <v>0</v>
          </cell>
          <cell r="M623">
            <v>0</v>
          </cell>
        </row>
        <row r="623">
          <cell r="P623">
            <v>0.4</v>
          </cell>
          <cell r="Q623">
            <v>1</v>
          </cell>
          <cell r="R623">
            <v>5</v>
          </cell>
          <cell r="S623">
            <v>6</v>
          </cell>
          <cell r="T623">
            <v>8</v>
          </cell>
          <cell r="U623">
            <v>701</v>
          </cell>
          <cell r="V623">
            <v>0</v>
          </cell>
          <cell r="W623">
            <v>1</v>
          </cell>
          <cell r="X623">
            <v>0</v>
          </cell>
          <cell r="Y623" t="str">
            <v>cfg_itemdes_1800069</v>
          </cell>
        </row>
        <row r="623">
          <cell r="AB623">
            <v>999999</v>
          </cell>
          <cell r="AC623">
            <v>2000</v>
          </cell>
          <cell r="AD623">
            <v>20000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1</v>
          </cell>
          <cell r="AS623">
            <v>0</v>
          </cell>
          <cell r="AT623">
            <v>0</v>
          </cell>
          <cell r="AU623">
            <v>1</v>
          </cell>
          <cell r="AV623">
            <v>0</v>
          </cell>
          <cell r="AW623">
            <v>0</v>
          </cell>
          <cell r="AX623">
            <v>3</v>
          </cell>
          <cell r="AY623">
            <v>1</v>
          </cell>
          <cell r="AZ623">
            <v>1</v>
          </cell>
          <cell r="BA623">
            <v>20</v>
          </cell>
          <cell r="BB623">
            <v>0</v>
          </cell>
          <cell r="BC623">
            <v>0</v>
          </cell>
          <cell r="BD623">
            <v>0</v>
          </cell>
          <cell r="BE623">
            <v>30</v>
          </cell>
          <cell r="BF623" t="str">
            <v>from_cfg_item_name_1800069</v>
          </cell>
          <cell r="BG623">
            <v>0</v>
          </cell>
          <cell r="BH623">
            <v>0</v>
          </cell>
          <cell r="BI623">
            <v>1</v>
          </cell>
        </row>
        <row r="624">
          <cell r="A624">
            <v>1800070</v>
          </cell>
          <cell r="B624" t="str">
            <v>cfg_item_name_1800070</v>
          </cell>
          <cell r="C624" t="str">
            <v>food.24</v>
          </cell>
        </row>
        <row r="624">
          <cell r="E624">
            <v>1</v>
          </cell>
          <cell r="F624">
            <v>1</v>
          </cell>
          <cell r="G624">
            <v>0</v>
          </cell>
        </row>
        <row r="624">
          <cell r="I624">
            <v>0</v>
          </cell>
          <cell r="J624" t="str">
            <v>eat</v>
          </cell>
          <cell r="K624" t="str">
            <v>models/effects/players/buff/food_eats/food_eats.model</v>
          </cell>
          <cell r="L624">
            <v>0</v>
          </cell>
          <cell r="M624">
            <v>0</v>
          </cell>
        </row>
        <row r="624">
          <cell r="P624">
            <v>0.4</v>
          </cell>
          <cell r="Q624">
            <v>1</v>
          </cell>
          <cell r="R624">
            <v>5</v>
          </cell>
          <cell r="S624">
            <v>6</v>
          </cell>
          <cell r="T624">
            <v>8</v>
          </cell>
          <cell r="U624">
            <v>701</v>
          </cell>
          <cell r="V624">
            <v>0</v>
          </cell>
          <cell r="W624">
            <v>1</v>
          </cell>
          <cell r="X624">
            <v>0</v>
          </cell>
          <cell r="Y624" t="str">
            <v>cfg_itemdes_1800070</v>
          </cell>
        </row>
        <row r="624">
          <cell r="AB624">
            <v>999999</v>
          </cell>
          <cell r="AC624">
            <v>2000</v>
          </cell>
          <cell r="AD624">
            <v>20000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1</v>
          </cell>
          <cell r="AS624">
            <v>0</v>
          </cell>
          <cell r="AT624">
            <v>0</v>
          </cell>
          <cell r="AU624">
            <v>1</v>
          </cell>
          <cell r="AV624">
            <v>0</v>
          </cell>
          <cell r="AW624">
            <v>0</v>
          </cell>
          <cell r="AX624">
            <v>3</v>
          </cell>
          <cell r="AY624">
            <v>1</v>
          </cell>
          <cell r="AZ624">
            <v>1</v>
          </cell>
          <cell r="BA624">
            <v>32</v>
          </cell>
          <cell r="BB624">
            <v>0</v>
          </cell>
          <cell r="BC624">
            <v>0</v>
          </cell>
          <cell r="BD624">
            <v>0</v>
          </cell>
          <cell r="BE624">
            <v>30</v>
          </cell>
          <cell r="BF624" t="str">
            <v>from_cfg_item_name_1800070</v>
          </cell>
          <cell r="BG624">
            <v>0</v>
          </cell>
          <cell r="BH624">
            <v>0</v>
          </cell>
          <cell r="BI624">
            <v>1</v>
          </cell>
        </row>
        <row r="625">
          <cell r="A625">
            <v>1800071</v>
          </cell>
          <cell r="B625" t="str">
            <v>cfg_item_name_1800071</v>
          </cell>
          <cell r="C625" t="str">
            <v>food.24</v>
          </cell>
        </row>
        <row r="625">
          <cell r="E625">
            <v>2</v>
          </cell>
          <cell r="F625">
            <v>1</v>
          </cell>
          <cell r="G625">
            <v>0</v>
          </cell>
        </row>
        <row r="625">
          <cell r="I625">
            <v>0</v>
          </cell>
          <cell r="J625" t="str">
            <v>eat</v>
          </cell>
          <cell r="K625" t="str">
            <v>models/effects/players/buff/food_eats/food_eats.model</v>
          </cell>
          <cell r="L625">
            <v>0</v>
          </cell>
          <cell r="M625">
            <v>0</v>
          </cell>
        </row>
        <row r="625">
          <cell r="P625">
            <v>0.4</v>
          </cell>
          <cell r="Q625">
            <v>1</v>
          </cell>
          <cell r="R625">
            <v>5</v>
          </cell>
          <cell r="S625">
            <v>6</v>
          </cell>
          <cell r="T625">
            <v>8</v>
          </cell>
          <cell r="U625">
            <v>701</v>
          </cell>
          <cell r="V625">
            <v>0</v>
          </cell>
          <cell r="W625">
            <v>1</v>
          </cell>
          <cell r="X625">
            <v>0</v>
          </cell>
          <cell r="Y625" t="str">
            <v>cfg_itemdes_1800071</v>
          </cell>
        </row>
        <row r="625">
          <cell r="AB625">
            <v>999999</v>
          </cell>
          <cell r="AC625">
            <v>2000</v>
          </cell>
          <cell r="AD625">
            <v>20000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1</v>
          </cell>
          <cell r="AS625">
            <v>0</v>
          </cell>
          <cell r="AT625">
            <v>0</v>
          </cell>
          <cell r="AU625">
            <v>1</v>
          </cell>
          <cell r="AV625">
            <v>0</v>
          </cell>
          <cell r="AW625">
            <v>0</v>
          </cell>
          <cell r="AX625">
            <v>3</v>
          </cell>
          <cell r="AY625">
            <v>1</v>
          </cell>
          <cell r="AZ625">
            <v>1</v>
          </cell>
          <cell r="BA625">
            <v>29</v>
          </cell>
          <cell r="BB625">
            <v>0</v>
          </cell>
          <cell r="BC625">
            <v>0</v>
          </cell>
          <cell r="BD625">
            <v>0</v>
          </cell>
          <cell r="BE625">
            <v>30</v>
          </cell>
          <cell r="BF625" t="str">
            <v>from_cfg_item_name_1800071</v>
          </cell>
          <cell r="BG625">
            <v>0</v>
          </cell>
          <cell r="BH625">
            <v>0</v>
          </cell>
          <cell r="BI625">
            <v>1</v>
          </cell>
        </row>
        <row r="626">
          <cell r="A626">
            <v>1800072</v>
          </cell>
          <cell r="B626" t="str">
            <v>cfg_item_name_1800072</v>
          </cell>
          <cell r="C626" t="str">
            <v>food.24</v>
          </cell>
        </row>
        <row r="626">
          <cell r="E626">
            <v>3</v>
          </cell>
          <cell r="F626">
            <v>1</v>
          </cell>
          <cell r="G626">
            <v>0</v>
          </cell>
        </row>
        <row r="626">
          <cell r="I626">
            <v>0</v>
          </cell>
          <cell r="J626" t="str">
            <v>eat</v>
          </cell>
          <cell r="K626" t="str">
            <v>models/effects/players/buff/food_eats/food_eats.model</v>
          </cell>
          <cell r="L626">
            <v>0</v>
          </cell>
          <cell r="M626">
            <v>0</v>
          </cell>
        </row>
        <row r="626">
          <cell r="P626">
            <v>0.4</v>
          </cell>
          <cell r="Q626">
            <v>1</v>
          </cell>
          <cell r="R626">
            <v>5</v>
          </cell>
          <cell r="S626">
            <v>6</v>
          </cell>
          <cell r="T626">
            <v>8</v>
          </cell>
          <cell r="U626">
            <v>701</v>
          </cell>
          <cell r="V626">
            <v>0</v>
          </cell>
          <cell r="W626">
            <v>1</v>
          </cell>
          <cell r="X626">
            <v>0</v>
          </cell>
          <cell r="Y626" t="str">
            <v>cfg_itemdes_1800072</v>
          </cell>
        </row>
        <row r="626">
          <cell r="AB626">
            <v>999999</v>
          </cell>
          <cell r="AC626">
            <v>2000</v>
          </cell>
          <cell r="AD626">
            <v>20000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1</v>
          </cell>
          <cell r="AS626">
            <v>0</v>
          </cell>
          <cell r="AT626">
            <v>0</v>
          </cell>
          <cell r="AU626">
            <v>1</v>
          </cell>
          <cell r="AV626">
            <v>0</v>
          </cell>
          <cell r="AW626">
            <v>0</v>
          </cell>
          <cell r="AX626">
            <v>3</v>
          </cell>
          <cell r="AY626">
            <v>1</v>
          </cell>
          <cell r="AZ626">
            <v>1</v>
          </cell>
          <cell r="BA626">
            <v>23</v>
          </cell>
          <cell r="BB626">
            <v>0</v>
          </cell>
          <cell r="BC626">
            <v>0</v>
          </cell>
          <cell r="BD626">
            <v>0</v>
          </cell>
          <cell r="BE626">
            <v>30</v>
          </cell>
          <cell r="BF626" t="str">
            <v>from_cfg_item_name_1800072</v>
          </cell>
          <cell r="BG626">
            <v>0</v>
          </cell>
          <cell r="BH626">
            <v>0</v>
          </cell>
          <cell r="BI626">
            <v>1</v>
          </cell>
        </row>
        <row r="627">
          <cell r="A627">
            <v>1800073</v>
          </cell>
          <cell r="B627" t="str">
            <v>cfg_item_name_1800073</v>
          </cell>
          <cell r="C627" t="str">
            <v>food.25</v>
          </cell>
        </row>
        <row r="627">
          <cell r="E627">
            <v>1</v>
          </cell>
          <cell r="F627">
            <v>1</v>
          </cell>
          <cell r="G627">
            <v>0</v>
          </cell>
        </row>
        <row r="627">
          <cell r="I627">
            <v>0</v>
          </cell>
          <cell r="J627" t="str">
            <v>eat</v>
          </cell>
          <cell r="K627" t="str">
            <v>models/effects/players/buff/food_eats/food_eats.model</v>
          </cell>
          <cell r="L627">
            <v>0</v>
          </cell>
          <cell r="M627">
            <v>0</v>
          </cell>
        </row>
        <row r="627">
          <cell r="P627">
            <v>0.4</v>
          </cell>
          <cell r="Q627">
            <v>1</v>
          </cell>
          <cell r="R627">
            <v>5</v>
          </cell>
          <cell r="S627">
            <v>6</v>
          </cell>
          <cell r="T627">
            <v>8</v>
          </cell>
          <cell r="U627">
            <v>702</v>
          </cell>
          <cell r="V627">
            <v>0</v>
          </cell>
          <cell r="W627">
            <v>1</v>
          </cell>
          <cell r="X627">
            <v>0</v>
          </cell>
          <cell r="Y627" t="str">
            <v>cfg_itemdes_1800073</v>
          </cell>
        </row>
        <row r="627">
          <cell r="AB627">
            <v>999999</v>
          </cell>
          <cell r="AC627">
            <v>2000</v>
          </cell>
          <cell r="AD627">
            <v>20000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1</v>
          </cell>
          <cell r="AS627">
            <v>0</v>
          </cell>
          <cell r="AT627">
            <v>0</v>
          </cell>
          <cell r="AU627">
            <v>1</v>
          </cell>
          <cell r="AV627">
            <v>0</v>
          </cell>
          <cell r="AW627">
            <v>0</v>
          </cell>
          <cell r="AX627">
            <v>3</v>
          </cell>
          <cell r="AY627">
            <v>1</v>
          </cell>
          <cell r="AZ627">
            <v>1</v>
          </cell>
          <cell r="BA627">
            <v>13</v>
          </cell>
          <cell r="BB627">
            <v>0</v>
          </cell>
          <cell r="BC627">
            <v>0</v>
          </cell>
          <cell r="BD627">
            <v>0</v>
          </cell>
          <cell r="BE627">
            <v>30</v>
          </cell>
        </row>
        <row r="627">
          <cell r="BG627">
            <v>0</v>
          </cell>
          <cell r="BH627">
            <v>0</v>
          </cell>
          <cell r="BI627">
            <v>1</v>
          </cell>
        </row>
        <row r="628">
          <cell r="A628">
            <v>1800074</v>
          </cell>
          <cell r="B628" t="str">
            <v>cfg_item_name_1800074</v>
          </cell>
          <cell r="C628" t="str">
            <v>food.25</v>
          </cell>
        </row>
        <row r="628">
          <cell r="E628">
            <v>2</v>
          </cell>
          <cell r="F628">
            <v>1</v>
          </cell>
          <cell r="G628">
            <v>0</v>
          </cell>
        </row>
        <row r="628">
          <cell r="I628">
            <v>0</v>
          </cell>
          <cell r="J628" t="str">
            <v>eat</v>
          </cell>
          <cell r="K628" t="str">
            <v>models/effects/players/buff/food_eats/food_eats.model</v>
          </cell>
          <cell r="L628">
            <v>0</v>
          </cell>
          <cell r="M628">
            <v>0</v>
          </cell>
        </row>
        <row r="628">
          <cell r="P628">
            <v>0.4</v>
          </cell>
          <cell r="Q628">
            <v>1</v>
          </cell>
          <cell r="R628">
            <v>5</v>
          </cell>
          <cell r="S628">
            <v>6</v>
          </cell>
          <cell r="T628">
            <v>8</v>
          </cell>
          <cell r="U628">
            <v>702</v>
          </cell>
          <cell r="V628">
            <v>0</v>
          </cell>
          <cell r="W628">
            <v>1</v>
          </cell>
          <cell r="X628">
            <v>0</v>
          </cell>
          <cell r="Y628" t="str">
            <v>cfg_itemdes_1800074</v>
          </cell>
        </row>
        <row r="628">
          <cell r="AB628">
            <v>999999</v>
          </cell>
          <cell r="AC628">
            <v>2000</v>
          </cell>
          <cell r="AD628">
            <v>20000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1</v>
          </cell>
          <cell r="AS628">
            <v>0</v>
          </cell>
          <cell r="AT628">
            <v>0</v>
          </cell>
          <cell r="AU628">
            <v>1</v>
          </cell>
          <cell r="AV628">
            <v>0</v>
          </cell>
          <cell r="AW628">
            <v>0</v>
          </cell>
          <cell r="AX628">
            <v>3</v>
          </cell>
          <cell r="AY628">
            <v>1</v>
          </cell>
          <cell r="AZ628">
            <v>1</v>
          </cell>
          <cell r="BA628">
            <v>12</v>
          </cell>
          <cell r="BB628">
            <v>0</v>
          </cell>
          <cell r="BC628">
            <v>0</v>
          </cell>
          <cell r="BD628">
            <v>0</v>
          </cell>
          <cell r="BE628">
            <v>30</v>
          </cell>
        </row>
        <row r="628">
          <cell r="BG628">
            <v>0</v>
          </cell>
          <cell r="BH628">
            <v>0</v>
          </cell>
          <cell r="BI628">
            <v>1</v>
          </cell>
        </row>
        <row r="629">
          <cell r="A629">
            <v>1800075</v>
          </cell>
          <cell r="B629" t="str">
            <v>cfg_item_name_1800075</v>
          </cell>
          <cell r="C629" t="str">
            <v>food.25</v>
          </cell>
        </row>
        <row r="629">
          <cell r="E629">
            <v>3</v>
          </cell>
          <cell r="F629">
            <v>1</v>
          </cell>
          <cell r="G629">
            <v>0</v>
          </cell>
        </row>
        <row r="629">
          <cell r="I629">
            <v>0</v>
          </cell>
          <cell r="J629" t="str">
            <v>eat</v>
          </cell>
          <cell r="K629" t="str">
            <v>models/effects/players/buff/food_eats/food_eats.model</v>
          </cell>
          <cell r="L629">
            <v>0</v>
          </cell>
          <cell r="M629">
            <v>0</v>
          </cell>
        </row>
        <row r="629">
          <cell r="P629">
            <v>0.4</v>
          </cell>
          <cell r="Q629">
            <v>1</v>
          </cell>
          <cell r="R629">
            <v>5</v>
          </cell>
          <cell r="S629">
            <v>6</v>
          </cell>
          <cell r="T629">
            <v>8</v>
          </cell>
          <cell r="U629">
            <v>702</v>
          </cell>
          <cell r="V629">
            <v>0</v>
          </cell>
          <cell r="W629">
            <v>1</v>
          </cell>
          <cell r="X629">
            <v>0</v>
          </cell>
          <cell r="Y629" t="str">
            <v>cfg_itemdes_1800075</v>
          </cell>
        </row>
        <row r="629">
          <cell r="AB629">
            <v>999999</v>
          </cell>
          <cell r="AC629">
            <v>2000</v>
          </cell>
          <cell r="AD629">
            <v>20000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1</v>
          </cell>
          <cell r="AS629">
            <v>0</v>
          </cell>
          <cell r="AT629">
            <v>0</v>
          </cell>
          <cell r="AU629">
            <v>1</v>
          </cell>
          <cell r="AV629">
            <v>0</v>
          </cell>
          <cell r="AW629">
            <v>0</v>
          </cell>
          <cell r="AX629">
            <v>3</v>
          </cell>
          <cell r="AY629">
            <v>1</v>
          </cell>
          <cell r="AZ629">
            <v>1</v>
          </cell>
          <cell r="BA629">
            <v>9</v>
          </cell>
          <cell r="BB629">
            <v>0</v>
          </cell>
          <cell r="BC629">
            <v>0</v>
          </cell>
          <cell r="BD629">
            <v>0</v>
          </cell>
          <cell r="BE629">
            <v>30</v>
          </cell>
        </row>
        <row r="629">
          <cell r="BG629">
            <v>0</v>
          </cell>
          <cell r="BH629">
            <v>0</v>
          </cell>
          <cell r="BI629">
            <v>1</v>
          </cell>
        </row>
        <row r="630">
          <cell r="A630">
            <v>1800076</v>
          </cell>
          <cell r="B630" t="str">
            <v>cfg_item_name_1800076</v>
          </cell>
          <cell r="C630" t="str">
            <v>food.26</v>
          </cell>
        </row>
        <row r="630">
          <cell r="E630">
            <v>1</v>
          </cell>
          <cell r="F630">
            <v>1</v>
          </cell>
          <cell r="G630">
            <v>0</v>
          </cell>
        </row>
        <row r="630">
          <cell r="I630">
            <v>0</v>
          </cell>
          <cell r="J630" t="str">
            <v>eat</v>
          </cell>
          <cell r="K630" t="str">
            <v>models/effects/players/buff/food_eats/food_eats.model</v>
          </cell>
          <cell r="L630">
            <v>0</v>
          </cell>
          <cell r="M630">
            <v>0</v>
          </cell>
        </row>
        <row r="630">
          <cell r="P630">
            <v>0.4</v>
          </cell>
          <cell r="Q630">
            <v>1</v>
          </cell>
          <cell r="R630">
            <v>5</v>
          </cell>
          <cell r="S630">
            <v>6</v>
          </cell>
          <cell r="T630">
            <v>8</v>
          </cell>
          <cell r="U630">
            <v>701</v>
          </cell>
          <cell r="V630">
            <v>0</v>
          </cell>
          <cell r="W630">
            <v>1</v>
          </cell>
          <cell r="X630">
            <v>0</v>
          </cell>
          <cell r="Y630" t="str">
            <v>cfg_itemdes_1800076</v>
          </cell>
        </row>
        <row r="630">
          <cell r="AB630">
            <v>999999</v>
          </cell>
          <cell r="AC630">
            <v>2000</v>
          </cell>
          <cell r="AD630">
            <v>20000</v>
          </cell>
          <cell r="AE630">
            <v>0</v>
          </cell>
          <cell r="AF630" t="str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1</v>
          </cell>
          <cell r="AS630">
            <v>0</v>
          </cell>
          <cell r="AT630">
            <v>0</v>
          </cell>
          <cell r="AU630">
            <v>1</v>
          </cell>
          <cell r="AV630">
            <v>0</v>
          </cell>
          <cell r="AW630">
            <v>0</v>
          </cell>
          <cell r="AX630">
            <v>3</v>
          </cell>
          <cell r="AY630">
            <v>1</v>
          </cell>
          <cell r="AZ630">
            <v>1</v>
          </cell>
          <cell r="BA630">
            <v>10</v>
          </cell>
          <cell r="BB630">
            <v>0</v>
          </cell>
          <cell r="BC630">
            <v>0</v>
          </cell>
          <cell r="BD630">
            <v>0</v>
          </cell>
          <cell r="BE630">
            <v>30</v>
          </cell>
          <cell r="BF630" t="str">
            <v>from_lamp_pilaf</v>
          </cell>
          <cell r="BG630">
            <v>0</v>
          </cell>
          <cell r="BH630">
            <v>0</v>
          </cell>
          <cell r="BI630">
            <v>1</v>
          </cell>
        </row>
        <row r="631">
          <cell r="A631">
            <v>1800077</v>
          </cell>
          <cell r="B631" t="str">
            <v>cfg_item_name_1800077</v>
          </cell>
          <cell r="C631" t="str">
            <v>food.26</v>
          </cell>
        </row>
        <row r="631">
          <cell r="E631">
            <v>2</v>
          </cell>
          <cell r="F631">
            <v>1</v>
          </cell>
          <cell r="G631">
            <v>0</v>
          </cell>
        </row>
        <row r="631">
          <cell r="I631">
            <v>0</v>
          </cell>
          <cell r="J631" t="str">
            <v>eat</v>
          </cell>
          <cell r="K631" t="str">
            <v>models/effects/players/buff/food_eats/food_eats.model</v>
          </cell>
          <cell r="L631">
            <v>0</v>
          </cell>
          <cell r="M631">
            <v>0</v>
          </cell>
        </row>
        <row r="631">
          <cell r="P631">
            <v>0.4</v>
          </cell>
          <cell r="Q631">
            <v>1</v>
          </cell>
          <cell r="R631">
            <v>5</v>
          </cell>
          <cell r="S631">
            <v>6</v>
          </cell>
          <cell r="T631">
            <v>8</v>
          </cell>
          <cell r="U631">
            <v>701</v>
          </cell>
          <cell r="V631">
            <v>0</v>
          </cell>
          <cell r="W631">
            <v>1</v>
          </cell>
          <cell r="X631">
            <v>0</v>
          </cell>
          <cell r="Y631" t="str">
            <v>cfg_itemdes_1800077</v>
          </cell>
        </row>
        <row r="631">
          <cell r="AB631">
            <v>999999</v>
          </cell>
          <cell r="AC631">
            <v>2000</v>
          </cell>
          <cell r="AD631">
            <v>20000</v>
          </cell>
          <cell r="AE631">
            <v>0</v>
          </cell>
          <cell r="AF631" t="str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1</v>
          </cell>
          <cell r="AS631">
            <v>0</v>
          </cell>
          <cell r="AT631">
            <v>0</v>
          </cell>
          <cell r="AU631">
            <v>1</v>
          </cell>
          <cell r="AV631">
            <v>0</v>
          </cell>
          <cell r="AW631">
            <v>0</v>
          </cell>
          <cell r="AX631">
            <v>3</v>
          </cell>
          <cell r="AY631">
            <v>1</v>
          </cell>
          <cell r="AZ631">
            <v>1</v>
          </cell>
          <cell r="BA631">
            <v>9</v>
          </cell>
          <cell r="BB631">
            <v>0</v>
          </cell>
          <cell r="BC631">
            <v>0</v>
          </cell>
          <cell r="BD631">
            <v>0</v>
          </cell>
          <cell r="BE631">
            <v>30</v>
          </cell>
          <cell r="BF631" t="str">
            <v>from_lamp_pilaf</v>
          </cell>
          <cell r="BG631">
            <v>0</v>
          </cell>
          <cell r="BH631">
            <v>0</v>
          </cell>
          <cell r="BI631">
            <v>1</v>
          </cell>
        </row>
        <row r="632">
          <cell r="A632">
            <v>1800078</v>
          </cell>
          <cell r="B632" t="str">
            <v>cfg_item_name_1800078</v>
          </cell>
          <cell r="C632" t="str">
            <v>food.26</v>
          </cell>
        </row>
        <row r="632">
          <cell r="E632">
            <v>3</v>
          </cell>
          <cell r="F632">
            <v>1</v>
          </cell>
          <cell r="G632">
            <v>0</v>
          </cell>
        </row>
        <row r="632">
          <cell r="I632">
            <v>0</v>
          </cell>
          <cell r="J632" t="str">
            <v>eat</v>
          </cell>
          <cell r="K632" t="str">
            <v>models/effects/players/buff/food_eats/food_eats.model</v>
          </cell>
          <cell r="L632">
            <v>0</v>
          </cell>
          <cell r="M632">
            <v>0</v>
          </cell>
        </row>
        <row r="632">
          <cell r="P632">
            <v>0.4</v>
          </cell>
          <cell r="Q632">
            <v>1</v>
          </cell>
          <cell r="R632">
            <v>5</v>
          </cell>
          <cell r="S632">
            <v>6</v>
          </cell>
          <cell r="T632">
            <v>8</v>
          </cell>
          <cell r="U632">
            <v>701</v>
          </cell>
          <cell r="V632">
            <v>0</v>
          </cell>
          <cell r="W632">
            <v>1</v>
          </cell>
          <cell r="X632">
            <v>0</v>
          </cell>
          <cell r="Y632" t="str">
            <v>cfg_itemdes_1800078</v>
          </cell>
        </row>
        <row r="632">
          <cell r="AB632">
            <v>999999</v>
          </cell>
          <cell r="AC632">
            <v>2000</v>
          </cell>
          <cell r="AD632">
            <v>20000</v>
          </cell>
          <cell r="AE632">
            <v>0</v>
          </cell>
          <cell r="AF632" t="str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1</v>
          </cell>
          <cell r="AS632">
            <v>0</v>
          </cell>
          <cell r="AT632">
            <v>0</v>
          </cell>
          <cell r="AU632">
            <v>1</v>
          </cell>
          <cell r="AV632">
            <v>0</v>
          </cell>
          <cell r="AW632">
            <v>0</v>
          </cell>
          <cell r="AX632">
            <v>3</v>
          </cell>
          <cell r="AY632">
            <v>1</v>
          </cell>
          <cell r="AZ632">
            <v>1</v>
          </cell>
          <cell r="BA632">
            <v>7</v>
          </cell>
          <cell r="BB632">
            <v>0</v>
          </cell>
          <cell r="BC632">
            <v>0</v>
          </cell>
          <cell r="BD632">
            <v>0</v>
          </cell>
          <cell r="BE632">
            <v>30</v>
          </cell>
          <cell r="BF632" t="str">
            <v>from_lamp_pilaf</v>
          </cell>
          <cell r="BG632">
            <v>0</v>
          </cell>
          <cell r="BH632">
            <v>0</v>
          </cell>
          <cell r="BI632">
            <v>1</v>
          </cell>
        </row>
        <row r="633">
          <cell r="A633">
            <v>1800079</v>
          </cell>
          <cell r="B633" t="str">
            <v>cfg_item_name_1800079</v>
          </cell>
          <cell r="C633" t="str">
            <v>food.27</v>
          </cell>
        </row>
        <row r="633">
          <cell r="E633">
            <v>1</v>
          </cell>
          <cell r="F633">
            <v>1</v>
          </cell>
          <cell r="G633">
            <v>0</v>
          </cell>
        </row>
        <row r="633">
          <cell r="I633">
            <v>0</v>
          </cell>
          <cell r="J633" t="str">
            <v>eat</v>
          </cell>
          <cell r="K633" t="str">
            <v>models/effects/players/buff/food_eats/food_eats.model</v>
          </cell>
          <cell r="L633">
            <v>0</v>
          </cell>
          <cell r="M633">
            <v>0</v>
          </cell>
        </row>
        <row r="633">
          <cell r="P633">
            <v>0.4</v>
          </cell>
          <cell r="Q633">
            <v>1</v>
          </cell>
          <cell r="R633">
            <v>5</v>
          </cell>
          <cell r="S633">
            <v>6</v>
          </cell>
          <cell r="T633">
            <v>8</v>
          </cell>
          <cell r="U633">
            <v>701</v>
          </cell>
          <cell r="V633">
            <v>0</v>
          </cell>
          <cell r="W633">
            <v>1</v>
          </cell>
          <cell r="X633">
            <v>0</v>
          </cell>
          <cell r="Y633" t="str">
            <v>cfg_itemdes_1800079</v>
          </cell>
        </row>
        <row r="633">
          <cell r="AB633">
            <v>999999</v>
          </cell>
          <cell r="AC633">
            <v>2000</v>
          </cell>
          <cell r="AD633">
            <v>20000</v>
          </cell>
          <cell r="AE633">
            <v>0</v>
          </cell>
          <cell r="AF633" t="str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1</v>
          </cell>
          <cell r="AS633">
            <v>0</v>
          </cell>
          <cell r="AT633">
            <v>0</v>
          </cell>
          <cell r="AU633">
            <v>1</v>
          </cell>
          <cell r="AV633">
            <v>0</v>
          </cell>
          <cell r="AW633">
            <v>0</v>
          </cell>
          <cell r="AX633">
            <v>3</v>
          </cell>
          <cell r="AY633">
            <v>1</v>
          </cell>
          <cell r="AZ633">
            <v>1</v>
          </cell>
          <cell r="BA633">
            <v>20</v>
          </cell>
          <cell r="BB633">
            <v>0</v>
          </cell>
          <cell r="BC633">
            <v>0</v>
          </cell>
          <cell r="BD633">
            <v>0</v>
          </cell>
          <cell r="BE633">
            <v>30</v>
          </cell>
          <cell r="BF633" t="str">
            <v>from_cfg_item_name_1800079</v>
          </cell>
          <cell r="BG633">
            <v>0</v>
          </cell>
          <cell r="BH633">
            <v>0</v>
          </cell>
          <cell r="BI633">
            <v>1</v>
          </cell>
        </row>
        <row r="634">
          <cell r="A634">
            <v>1800080</v>
          </cell>
          <cell r="B634" t="str">
            <v>cfg_item_name_1800080</v>
          </cell>
          <cell r="C634" t="str">
            <v>food.27</v>
          </cell>
        </row>
        <row r="634">
          <cell r="E634">
            <v>2</v>
          </cell>
          <cell r="F634">
            <v>1</v>
          </cell>
          <cell r="G634">
            <v>0</v>
          </cell>
        </row>
        <row r="634">
          <cell r="I634">
            <v>0</v>
          </cell>
          <cell r="J634" t="str">
            <v>eat</v>
          </cell>
          <cell r="K634" t="str">
            <v>models/effects/players/buff/food_eats/food_eats.model</v>
          </cell>
          <cell r="L634">
            <v>0</v>
          </cell>
          <cell r="M634">
            <v>0</v>
          </cell>
        </row>
        <row r="634">
          <cell r="P634">
            <v>0.4</v>
          </cell>
          <cell r="Q634">
            <v>1</v>
          </cell>
          <cell r="R634">
            <v>5</v>
          </cell>
          <cell r="S634">
            <v>6</v>
          </cell>
          <cell r="T634">
            <v>8</v>
          </cell>
          <cell r="U634">
            <v>701</v>
          </cell>
          <cell r="V634">
            <v>0</v>
          </cell>
          <cell r="W634">
            <v>1</v>
          </cell>
          <cell r="X634">
            <v>0</v>
          </cell>
          <cell r="Y634" t="str">
            <v>cfg_itemdes_1800080</v>
          </cell>
        </row>
        <row r="634">
          <cell r="AB634">
            <v>999999</v>
          </cell>
          <cell r="AC634">
            <v>2000</v>
          </cell>
          <cell r="AD634">
            <v>20000</v>
          </cell>
          <cell r="AE634">
            <v>0</v>
          </cell>
          <cell r="AF634" t="str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1</v>
          </cell>
          <cell r="AS634">
            <v>0</v>
          </cell>
          <cell r="AT634">
            <v>0</v>
          </cell>
          <cell r="AU634">
            <v>1</v>
          </cell>
          <cell r="AV634">
            <v>0</v>
          </cell>
          <cell r="AW634">
            <v>0</v>
          </cell>
          <cell r="AX634">
            <v>3</v>
          </cell>
          <cell r="AY634">
            <v>1</v>
          </cell>
          <cell r="AZ634">
            <v>1</v>
          </cell>
          <cell r="BA634">
            <v>18</v>
          </cell>
          <cell r="BB634">
            <v>0</v>
          </cell>
          <cell r="BC634">
            <v>0</v>
          </cell>
          <cell r="BD634">
            <v>0</v>
          </cell>
          <cell r="BE634">
            <v>30</v>
          </cell>
          <cell r="BF634" t="str">
            <v>from_cfg_item_name_1800080</v>
          </cell>
          <cell r="BG634">
            <v>0</v>
          </cell>
          <cell r="BH634">
            <v>0</v>
          </cell>
          <cell r="BI634">
            <v>1</v>
          </cell>
        </row>
        <row r="635">
          <cell r="A635">
            <v>1800081</v>
          </cell>
          <cell r="B635" t="str">
            <v>cfg_item_name_1800081</v>
          </cell>
          <cell r="C635" t="str">
            <v>food.27</v>
          </cell>
        </row>
        <row r="635">
          <cell r="E635">
            <v>3</v>
          </cell>
          <cell r="F635">
            <v>1</v>
          </cell>
          <cell r="G635">
            <v>0</v>
          </cell>
        </row>
        <row r="635">
          <cell r="I635">
            <v>0</v>
          </cell>
          <cell r="J635" t="str">
            <v>eat</v>
          </cell>
          <cell r="K635" t="str">
            <v>models/effects/players/buff/food_eats/food_eats.model</v>
          </cell>
          <cell r="L635">
            <v>0</v>
          </cell>
          <cell r="M635">
            <v>0</v>
          </cell>
        </row>
        <row r="635">
          <cell r="P635">
            <v>0.4</v>
          </cell>
          <cell r="Q635">
            <v>1</v>
          </cell>
          <cell r="R635">
            <v>5</v>
          </cell>
          <cell r="S635">
            <v>6</v>
          </cell>
          <cell r="T635">
            <v>8</v>
          </cell>
          <cell r="U635">
            <v>701</v>
          </cell>
          <cell r="V635">
            <v>0</v>
          </cell>
          <cell r="W635">
            <v>1</v>
          </cell>
          <cell r="X635">
            <v>0</v>
          </cell>
          <cell r="Y635" t="str">
            <v>cfg_itemdes_1800081</v>
          </cell>
        </row>
        <row r="635">
          <cell r="AB635">
            <v>999999</v>
          </cell>
          <cell r="AC635">
            <v>2000</v>
          </cell>
          <cell r="AD635">
            <v>20000</v>
          </cell>
          <cell r="AE635">
            <v>0</v>
          </cell>
          <cell r="AF635" t="str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1</v>
          </cell>
          <cell r="AS635">
            <v>0</v>
          </cell>
          <cell r="AT635">
            <v>0</v>
          </cell>
          <cell r="AU635">
            <v>1</v>
          </cell>
          <cell r="AV635">
            <v>0</v>
          </cell>
          <cell r="AW635">
            <v>0</v>
          </cell>
          <cell r="AX635">
            <v>3</v>
          </cell>
          <cell r="AY635">
            <v>1</v>
          </cell>
          <cell r="AZ635">
            <v>1</v>
          </cell>
          <cell r="BA635">
            <v>14</v>
          </cell>
          <cell r="BB635">
            <v>0</v>
          </cell>
          <cell r="BC635">
            <v>0</v>
          </cell>
          <cell r="BD635">
            <v>0</v>
          </cell>
          <cell r="BE635">
            <v>30</v>
          </cell>
          <cell r="BF635" t="str">
            <v>from_cfg_item_name_1800081</v>
          </cell>
          <cell r="BG635">
            <v>0</v>
          </cell>
          <cell r="BH635">
            <v>0</v>
          </cell>
          <cell r="BI635">
            <v>1</v>
          </cell>
        </row>
        <row r="636">
          <cell r="A636">
            <v>1800082</v>
          </cell>
          <cell r="B636" t="str">
            <v>cfg_item_name_1800082</v>
          </cell>
          <cell r="C636" t="str">
            <v>food.28</v>
          </cell>
        </row>
        <row r="636">
          <cell r="E636">
            <v>1</v>
          </cell>
          <cell r="F636">
            <v>1</v>
          </cell>
          <cell r="G636">
            <v>0</v>
          </cell>
        </row>
        <row r="636">
          <cell r="I636">
            <v>0</v>
          </cell>
          <cell r="J636" t="str">
            <v>eat</v>
          </cell>
          <cell r="K636" t="str">
            <v>models/effects/players/buff/food_eats/food_eats.model</v>
          </cell>
          <cell r="L636">
            <v>0</v>
          </cell>
          <cell r="M636">
            <v>0</v>
          </cell>
        </row>
        <row r="636">
          <cell r="P636">
            <v>0.4</v>
          </cell>
          <cell r="Q636">
            <v>1</v>
          </cell>
          <cell r="R636">
            <v>5</v>
          </cell>
          <cell r="S636">
            <v>6</v>
          </cell>
          <cell r="T636">
            <v>8</v>
          </cell>
          <cell r="U636">
            <v>701</v>
          </cell>
          <cell r="V636">
            <v>0</v>
          </cell>
          <cell r="W636">
            <v>1</v>
          </cell>
          <cell r="X636">
            <v>0</v>
          </cell>
          <cell r="Y636" t="str">
            <v>cfg_itemdes_1800082</v>
          </cell>
        </row>
        <row r="636">
          <cell r="AB636">
            <v>999999</v>
          </cell>
          <cell r="AC636">
            <v>2000</v>
          </cell>
          <cell r="AD636">
            <v>20000</v>
          </cell>
          <cell r="AE636">
            <v>0</v>
          </cell>
          <cell r="AF636" t="str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1</v>
          </cell>
          <cell r="AS636">
            <v>0</v>
          </cell>
          <cell r="AT636">
            <v>0</v>
          </cell>
          <cell r="AU636">
            <v>1</v>
          </cell>
          <cell r="AV636">
            <v>0</v>
          </cell>
          <cell r="AW636">
            <v>0</v>
          </cell>
          <cell r="AX636">
            <v>3</v>
          </cell>
          <cell r="AY636">
            <v>1</v>
          </cell>
          <cell r="AZ636">
            <v>1</v>
          </cell>
          <cell r="BA636">
            <v>15</v>
          </cell>
          <cell r="BB636">
            <v>0</v>
          </cell>
          <cell r="BC636">
            <v>0</v>
          </cell>
          <cell r="BD636">
            <v>0</v>
          </cell>
          <cell r="BE636">
            <v>30</v>
          </cell>
          <cell r="BF636" t="str">
            <v>from_cfg_item_name_1800082</v>
          </cell>
          <cell r="BG636">
            <v>0</v>
          </cell>
          <cell r="BH636">
            <v>0</v>
          </cell>
          <cell r="BI636">
            <v>1</v>
          </cell>
        </row>
        <row r="637">
          <cell r="A637">
            <v>1800083</v>
          </cell>
          <cell r="B637" t="str">
            <v>cfg_item_name_1800083</v>
          </cell>
          <cell r="C637" t="str">
            <v>food.28</v>
          </cell>
        </row>
        <row r="637">
          <cell r="E637">
            <v>2</v>
          </cell>
          <cell r="F637">
            <v>1</v>
          </cell>
          <cell r="G637">
            <v>0</v>
          </cell>
        </row>
        <row r="637">
          <cell r="I637">
            <v>0</v>
          </cell>
          <cell r="J637" t="str">
            <v>eat</v>
          </cell>
          <cell r="K637" t="str">
            <v>models/effects/players/buff/food_eats/food_eats.model</v>
          </cell>
          <cell r="L637">
            <v>0</v>
          </cell>
          <cell r="M637">
            <v>0</v>
          </cell>
        </row>
        <row r="637">
          <cell r="P637">
            <v>0.4</v>
          </cell>
          <cell r="Q637">
            <v>1</v>
          </cell>
          <cell r="R637">
            <v>5</v>
          </cell>
          <cell r="S637">
            <v>6</v>
          </cell>
          <cell r="T637">
            <v>8</v>
          </cell>
          <cell r="U637">
            <v>701</v>
          </cell>
          <cell r="V637">
            <v>0</v>
          </cell>
          <cell r="W637">
            <v>1</v>
          </cell>
          <cell r="X637">
            <v>0</v>
          </cell>
          <cell r="Y637" t="str">
            <v>cfg_itemdes_1800083</v>
          </cell>
        </row>
        <row r="637">
          <cell r="AB637">
            <v>999999</v>
          </cell>
          <cell r="AC637">
            <v>2000</v>
          </cell>
          <cell r="AD637">
            <v>20000</v>
          </cell>
          <cell r="AE637">
            <v>0</v>
          </cell>
          <cell r="AF637" t="str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1</v>
          </cell>
          <cell r="AS637">
            <v>0</v>
          </cell>
          <cell r="AT637">
            <v>0</v>
          </cell>
          <cell r="AU637">
            <v>1</v>
          </cell>
          <cell r="AV637">
            <v>0</v>
          </cell>
          <cell r="AW637">
            <v>0</v>
          </cell>
          <cell r="AX637">
            <v>3</v>
          </cell>
          <cell r="AY637">
            <v>1</v>
          </cell>
          <cell r="AZ637">
            <v>1</v>
          </cell>
          <cell r="BA637">
            <v>13</v>
          </cell>
          <cell r="BB637">
            <v>0</v>
          </cell>
          <cell r="BC637">
            <v>0</v>
          </cell>
          <cell r="BD637">
            <v>0</v>
          </cell>
          <cell r="BE637">
            <v>30</v>
          </cell>
          <cell r="BF637" t="str">
            <v>from_cfg_item_name_1800083</v>
          </cell>
          <cell r="BG637">
            <v>0</v>
          </cell>
          <cell r="BH637">
            <v>0</v>
          </cell>
          <cell r="BI637">
            <v>1</v>
          </cell>
        </row>
        <row r="638">
          <cell r="A638">
            <v>1800084</v>
          </cell>
          <cell r="B638" t="str">
            <v>cfg_item_name_1800084</v>
          </cell>
          <cell r="C638" t="str">
            <v>food.28</v>
          </cell>
        </row>
        <row r="638">
          <cell r="E638">
            <v>3</v>
          </cell>
          <cell r="F638">
            <v>1</v>
          </cell>
          <cell r="G638">
            <v>0</v>
          </cell>
        </row>
        <row r="638">
          <cell r="I638">
            <v>0</v>
          </cell>
          <cell r="J638" t="str">
            <v>eat</v>
          </cell>
          <cell r="K638" t="str">
            <v>models/effects/players/buff/food_eats/food_eats.model</v>
          </cell>
          <cell r="L638">
            <v>0</v>
          </cell>
          <cell r="M638">
            <v>0</v>
          </cell>
        </row>
        <row r="638">
          <cell r="P638">
            <v>0.4</v>
          </cell>
          <cell r="Q638">
            <v>1</v>
          </cell>
          <cell r="R638">
            <v>5</v>
          </cell>
          <cell r="S638">
            <v>6</v>
          </cell>
          <cell r="T638">
            <v>8</v>
          </cell>
          <cell r="U638">
            <v>701</v>
          </cell>
          <cell r="V638">
            <v>0</v>
          </cell>
          <cell r="W638">
            <v>1</v>
          </cell>
          <cell r="X638">
            <v>0</v>
          </cell>
          <cell r="Y638" t="str">
            <v>cfg_itemdes_1800084</v>
          </cell>
        </row>
        <row r="638">
          <cell r="AB638">
            <v>999999</v>
          </cell>
          <cell r="AC638">
            <v>2000</v>
          </cell>
          <cell r="AD638">
            <v>20000</v>
          </cell>
          <cell r="AE638">
            <v>0</v>
          </cell>
          <cell r="AF638" t="str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1</v>
          </cell>
          <cell r="AS638">
            <v>0</v>
          </cell>
          <cell r="AT638">
            <v>0</v>
          </cell>
          <cell r="AU638">
            <v>1</v>
          </cell>
          <cell r="AV638">
            <v>0</v>
          </cell>
          <cell r="AW638">
            <v>0</v>
          </cell>
          <cell r="AX638">
            <v>3</v>
          </cell>
          <cell r="AY638">
            <v>1</v>
          </cell>
          <cell r="AZ638">
            <v>1</v>
          </cell>
          <cell r="BA638">
            <v>11</v>
          </cell>
          <cell r="BB638">
            <v>0</v>
          </cell>
          <cell r="BC638">
            <v>0</v>
          </cell>
          <cell r="BD638">
            <v>0</v>
          </cell>
          <cell r="BE638">
            <v>30</v>
          </cell>
          <cell r="BF638" t="str">
            <v>from_cfg_item_name_1800084</v>
          </cell>
          <cell r="BG638">
            <v>0</v>
          </cell>
          <cell r="BH638">
            <v>0</v>
          </cell>
          <cell r="BI638">
            <v>1</v>
          </cell>
        </row>
        <row r="639">
          <cell r="A639">
            <v>1800085</v>
          </cell>
          <cell r="B639" t="str">
            <v>cfg_item_name_1800085</v>
          </cell>
          <cell r="C639" t="str">
            <v>food.29</v>
          </cell>
        </row>
        <row r="639">
          <cell r="E639">
            <v>1</v>
          </cell>
          <cell r="F639">
            <v>1</v>
          </cell>
          <cell r="G639">
            <v>0</v>
          </cell>
        </row>
        <row r="639">
          <cell r="I639">
            <v>0</v>
          </cell>
          <cell r="J639" t="str">
            <v>eat</v>
          </cell>
          <cell r="K639" t="str">
            <v>models/effects/players/buff/food_eats/food_eats.model</v>
          </cell>
          <cell r="L639">
            <v>0</v>
          </cell>
          <cell r="M639">
            <v>0</v>
          </cell>
        </row>
        <row r="639">
          <cell r="P639">
            <v>0.4</v>
          </cell>
          <cell r="Q639">
            <v>1</v>
          </cell>
          <cell r="R639">
            <v>5</v>
          </cell>
          <cell r="S639">
            <v>6</v>
          </cell>
          <cell r="T639">
            <v>8</v>
          </cell>
          <cell r="U639">
            <v>701</v>
          </cell>
          <cell r="V639">
            <v>0</v>
          </cell>
          <cell r="W639">
            <v>1</v>
          </cell>
          <cell r="X639">
            <v>0</v>
          </cell>
          <cell r="Y639" t="str">
            <v>cfg_itemdes_1800085</v>
          </cell>
        </row>
        <row r="639">
          <cell r="AB639">
            <v>999999</v>
          </cell>
          <cell r="AC639">
            <v>2000</v>
          </cell>
          <cell r="AD639">
            <v>20000</v>
          </cell>
          <cell r="AE639">
            <v>0</v>
          </cell>
          <cell r="AF639" t="str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1</v>
          </cell>
          <cell r="AS639">
            <v>0</v>
          </cell>
          <cell r="AT639">
            <v>0</v>
          </cell>
          <cell r="AU639">
            <v>1</v>
          </cell>
          <cell r="AV639">
            <v>0</v>
          </cell>
          <cell r="AW639">
            <v>0</v>
          </cell>
          <cell r="AX639">
            <v>3</v>
          </cell>
          <cell r="AY639">
            <v>1</v>
          </cell>
          <cell r="AZ639">
            <v>1</v>
          </cell>
          <cell r="BA639">
            <v>26</v>
          </cell>
          <cell r="BB639">
            <v>0</v>
          </cell>
          <cell r="BC639">
            <v>0</v>
          </cell>
          <cell r="BD639">
            <v>0</v>
          </cell>
          <cell r="BE639">
            <v>30</v>
          </cell>
          <cell r="BF639" t="str">
            <v>from_cfg_item_name_1800085</v>
          </cell>
          <cell r="BG639">
            <v>0</v>
          </cell>
          <cell r="BH639">
            <v>0</v>
          </cell>
          <cell r="BI639">
            <v>1</v>
          </cell>
        </row>
        <row r="640">
          <cell r="A640">
            <v>1800086</v>
          </cell>
          <cell r="B640" t="str">
            <v>cfg_item_name_1800086</v>
          </cell>
          <cell r="C640" t="str">
            <v>food.29</v>
          </cell>
        </row>
        <row r="640">
          <cell r="E640">
            <v>2</v>
          </cell>
          <cell r="F640">
            <v>1</v>
          </cell>
          <cell r="G640">
            <v>0</v>
          </cell>
        </row>
        <row r="640">
          <cell r="I640">
            <v>0</v>
          </cell>
          <cell r="J640" t="str">
            <v>eat</v>
          </cell>
          <cell r="K640" t="str">
            <v>models/effects/players/buff/food_eats/food_eats.model</v>
          </cell>
          <cell r="L640">
            <v>0</v>
          </cell>
          <cell r="M640">
            <v>0</v>
          </cell>
        </row>
        <row r="640">
          <cell r="P640">
            <v>0.4</v>
          </cell>
          <cell r="Q640">
            <v>1</v>
          </cell>
          <cell r="R640">
            <v>5</v>
          </cell>
          <cell r="S640">
            <v>6</v>
          </cell>
          <cell r="T640">
            <v>8</v>
          </cell>
          <cell r="U640">
            <v>701</v>
          </cell>
          <cell r="V640">
            <v>0</v>
          </cell>
          <cell r="W640">
            <v>1</v>
          </cell>
          <cell r="X640">
            <v>0</v>
          </cell>
          <cell r="Y640" t="str">
            <v>cfg_itemdes_1800086</v>
          </cell>
        </row>
        <row r="640">
          <cell r="AB640">
            <v>999999</v>
          </cell>
          <cell r="AC640">
            <v>2000</v>
          </cell>
          <cell r="AD640">
            <v>20000</v>
          </cell>
          <cell r="AE640">
            <v>0</v>
          </cell>
          <cell r="AF640" t="str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1</v>
          </cell>
          <cell r="AS640">
            <v>0</v>
          </cell>
          <cell r="AT640">
            <v>0</v>
          </cell>
          <cell r="AU640">
            <v>1</v>
          </cell>
          <cell r="AV640">
            <v>0</v>
          </cell>
          <cell r="AW640">
            <v>0</v>
          </cell>
          <cell r="AX640">
            <v>3</v>
          </cell>
          <cell r="AY640">
            <v>1</v>
          </cell>
          <cell r="AZ640">
            <v>1</v>
          </cell>
          <cell r="BA640">
            <v>23</v>
          </cell>
          <cell r="BB640">
            <v>0</v>
          </cell>
          <cell r="BC640">
            <v>0</v>
          </cell>
          <cell r="BD640">
            <v>0</v>
          </cell>
          <cell r="BE640">
            <v>30</v>
          </cell>
          <cell r="BF640" t="str">
            <v>from_cfg_item_name_1800086</v>
          </cell>
          <cell r="BG640">
            <v>0</v>
          </cell>
          <cell r="BH640">
            <v>0</v>
          </cell>
          <cell r="BI640">
            <v>1</v>
          </cell>
        </row>
        <row r="641">
          <cell r="A641">
            <v>1800087</v>
          </cell>
          <cell r="B641" t="str">
            <v>cfg_item_name_1800087</v>
          </cell>
          <cell r="C641" t="str">
            <v>food.29</v>
          </cell>
        </row>
        <row r="641">
          <cell r="E641">
            <v>3</v>
          </cell>
          <cell r="F641">
            <v>1</v>
          </cell>
          <cell r="G641">
            <v>0</v>
          </cell>
        </row>
        <row r="641">
          <cell r="I641">
            <v>0</v>
          </cell>
          <cell r="J641" t="str">
            <v>eat</v>
          </cell>
          <cell r="K641" t="str">
            <v>models/effects/players/buff/food_eats/food_eats.model</v>
          </cell>
          <cell r="L641">
            <v>0</v>
          </cell>
          <cell r="M641">
            <v>0</v>
          </cell>
        </row>
        <row r="641">
          <cell r="P641">
            <v>0.4</v>
          </cell>
          <cell r="Q641">
            <v>1</v>
          </cell>
          <cell r="R641">
            <v>5</v>
          </cell>
          <cell r="S641">
            <v>6</v>
          </cell>
          <cell r="T641">
            <v>8</v>
          </cell>
          <cell r="U641">
            <v>701</v>
          </cell>
          <cell r="V641">
            <v>0</v>
          </cell>
          <cell r="W641">
            <v>1</v>
          </cell>
          <cell r="X641">
            <v>0</v>
          </cell>
          <cell r="Y641" t="str">
            <v>cfg_itemdes_1800087</v>
          </cell>
        </row>
        <row r="641">
          <cell r="AB641">
            <v>999999</v>
          </cell>
          <cell r="AC641">
            <v>2000</v>
          </cell>
          <cell r="AD641">
            <v>20000</v>
          </cell>
          <cell r="AE641">
            <v>0</v>
          </cell>
          <cell r="AF641" t="str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1</v>
          </cell>
          <cell r="AS641">
            <v>0</v>
          </cell>
          <cell r="AT641">
            <v>0</v>
          </cell>
          <cell r="AU641">
            <v>1</v>
          </cell>
          <cell r="AV641">
            <v>0</v>
          </cell>
          <cell r="AW641">
            <v>0</v>
          </cell>
          <cell r="AX641">
            <v>3</v>
          </cell>
          <cell r="AY641">
            <v>1</v>
          </cell>
          <cell r="AZ641">
            <v>1</v>
          </cell>
          <cell r="BA641">
            <v>18</v>
          </cell>
          <cell r="BB641">
            <v>0</v>
          </cell>
          <cell r="BC641">
            <v>0</v>
          </cell>
          <cell r="BD641">
            <v>0</v>
          </cell>
          <cell r="BE641">
            <v>30</v>
          </cell>
          <cell r="BF641" t="str">
            <v>from_cfg_item_name_1800087</v>
          </cell>
          <cell r="BG641">
            <v>0</v>
          </cell>
          <cell r="BH641">
            <v>0</v>
          </cell>
          <cell r="BI641">
            <v>1</v>
          </cell>
        </row>
        <row r="642">
          <cell r="A642">
            <v>1900000</v>
          </cell>
          <cell r="B642" t="str">
            <v>cfg_item_name_1900000</v>
          </cell>
          <cell r="C642" t="str">
            <v>medicament.r1</v>
          </cell>
        </row>
        <row r="642">
          <cell r="E642">
            <v>0</v>
          </cell>
          <cell r="F642">
            <v>1</v>
          </cell>
          <cell r="G642">
            <v>0</v>
          </cell>
        </row>
        <row r="642">
          <cell r="I642">
            <v>0</v>
          </cell>
          <cell r="J642" t="str">
            <v>drink</v>
          </cell>
        </row>
        <row r="642">
          <cell r="L642">
            <v>0</v>
          </cell>
          <cell r="M642">
            <v>0</v>
          </cell>
        </row>
        <row r="642">
          <cell r="P642">
            <v>0.4</v>
          </cell>
          <cell r="Q642">
            <v>1</v>
          </cell>
          <cell r="R642">
            <v>6</v>
          </cell>
          <cell r="S642">
            <v>6</v>
          </cell>
          <cell r="T642">
            <v>9</v>
          </cell>
          <cell r="U642">
            <v>703</v>
          </cell>
          <cell r="V642">
            <v>0</v>
          </cell>
          <cell r="W642">
            <v>1</v>
          </cell>
          <cell r="X642">
            <v>0</v>
          </cell>
          <cell r="Y642" t="str">
            <v>cfg_itemdes_1900000</v>
          </cell>
        </row>
        <row r="642">
          <cell r="AB642">
            <v>999999</v>
          </cell>
          <cell r="AC642">
            <v>1001</v>
          </cell>
          <cell r="AD642">
            <v>20000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1</v>
          </cell>
          <cell r="AS642">
            <v>0</v>
          </cell>
          <cell r="AT642">
            <v>0</v>
          </cell>
          <cell r="AU642">
            <v>1</v>
          </cell>
          <cell r="AV642">
            <v>0</v>
          </cell>
          <cell r="AW642">
            <v>0</v>
          </cell>
          <cell r="AX642">
            <v>7</v>
          </cell>
          <cell r="AY642">
            <v>1</v>
          </cell>
          <cell r="AZ642">
            <v>1</v>
          </cell>
          <cell r="BA642">
            <v>769</v>
          </cell>
          <cell r="BB642">
            <v>0</v>
          </cell>
          <cell r="BC642">
            <v>0</v>
          </cell>
          <cell r="BD642">
            <v>0</v>
          </cell>
          <cell r="BE642">
            <v>50</v>
          </cell>
          <cell r="BF642" t="str">
            <v>from_healingpotion_novice</v>
          </cell>
          <cell r="BG642">
            <v>0</v>
          </cell>
          <cell r="BH642">
            <v>0</v>
          </cell>
          <cell r="BI642">
            <v>1</v>
          </cell>
        </row>
        <row r="643">
          <cell r="A643">
            <v>1900001</v>
          </cell>
          <cell r="B643" t="str">
            <v>cfg_item_name_1900001</v>
          </cell>
          <cell r="C643" t="str">
            <v>medicament.r1</v>
          </cell>
        </row>
        <row r="643">
          <cell r="E643">
            <v>1</v>
          </cell>
          <cell r="F643">
            <v>1</v>
          </cell>
          <cell r="G643">
            <v>0</v>
          </cell>
        </row>
        <row r="643">
          <cell r="I643">
            <v>0</v>
          </cell>
          <cell r="J643" t="str">
            <v>drink</v>
          </cell>
        </row>
        <row r="643">
          <cell r="L643">
            <v>0</v>
          </cell>
          <cell r="M643">
            <v>0</v>
          </cell>
        </row>
        <row r="643">
          <cell r="P643">
            <v>0.4</v>
          </cell>
          <cell r="Q643">
            <v>1</v>
          </cell>
          <cell r="R643">
            <v>6</v>
          </cell>
          <cell r="S643">
            <v>6</v>
          </cell>
          <cell r="T643">
            <v>9</v>
          </cell>
          <cell r="U643">
            <v>703</v>
          </cell>
          <cell r="V643">
            <v>0</v>
          </cell>
          <cell r="W643">
            <v>2</v>
          </cell>
          <cell r="X643">
            <v>0</v>
          </cell>
          <cell r="Y643" t="str">
            <v>cfg_itemdes_1900001</v>
          </cell>
        </row>
        <row r="643">
          <cell r="AB643">
            <v>999999</v>
          </cell>
          <cell r="AC643">
            <v>1001</v>
          </cell>
          <cell r="AD643">
            <v>20000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1</v>
          </cell>
          <cell r="AS643">
            <v>0</v>
          </cell>
          <cell r="AT643">
            <v>0</v>
          </cell>
          <cell r="AU643">
            <v>1</v>
          </cell>
          <cell r="AV643">
            <v>0</v>
          </cell>
          <cell r="AW643">
            <v>0</v>
          </cell>
          <cell r="AX643">
            <v>7</v>
          </cell>
          <cell r="AY643">
            <v>1</v>
          </cell>
          <cell r="AZ643">
            <v>1</v>
          </cell>
          <cell r="BA643">
            <v>500</v>
          </cell>
          <cell r="BB643">
            <v>0</v>
          </cell>
          <cell r="BC643">
            <v>0</v>
          </cell>
          <cell r="BD643">
            <v>0</v>
          </cell>
          <cell r="BE643">
            <v>50</v>
          </cell>
          <cell r="BF643" t="str">
            <v>from_healingpotion_a_01</v>
          </cell>
          <cell r="BG643">
            <v>0</v>
          </cell>
          <cell r="BH643">
            <v>0</v>
          </cell>
          <cell r="BI643">
            <v>1</v>
          </cell>
        </row>
        <row r="644">
          <cell r="A644">
            <v>1900002</v>
          </cell>
          <cell r="B644" t="str">
            <v>cfg_item_name_1900002</v>
          </cell>
          <cell r="C644" t="str">
            <v>medicament.r1</v>
          </cell>
        </row>
        <row r="644">
          <cell r="E644">
            <v>2</v>
          </cell>
          <cell r="F644">
            <v>1</v>
          </cell>
          <cell r="G644">
            <v>0</v>
          </cell>
        </row>
        <row r="644">
          <cell r="I644">
            <v>0</v>
          </cell>
          <cell r="J644" t="str">
            <v>drink</v>
          </cell>
        </row>
        <row r="644">
          <cell r="L644">
            <v>0</v>
          </cell>
          <cell r="M644">
            <v>0</v>
          </cell>
        </row>
        <row r="644">
          <cell r="P644">
            <v>0.4</v>
          </cell>
          <cell r="Q644">
            <v>5</v>
          </cell>
          <cell r="R644">
            <v>6</v>
          </cell>
          <cell r="S644">
            <v>6</v>
          </cell>
          <cell r="T644">
            <v>9</v>
          </cell>
          <cell r="U644">
            <v>703</v>
          </cell>
          <cell r="V644">
            <v>0</v>
          </cell>
          <cell r="W644">
            <v>1</v>
          </cell>
          <cell r="X644">
            <v>0</v>
          </cell>
          <cell r="Y644" t="str">
            <v>cfg_itemdes_1900002</v>
          </cell>
        </row>
        <row r="644">
          <cell r="AB644">
            <v>999999</v>
          </cell>
          <cell r="AC644">
            <v>1001</v>
          </cell>
          <cell r="AD644">
            <v>20000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1</v>
          </cell>
          <cell r="AS644">
            <v>0</v>
          </cell>
          <cell r="AT644">
            <v>0</v>
          </cell>
          <cell r="AU644">
            <v>1</v>
          </cell>
          <cell r="AV644">
            <v>0</v>
          </cell>
          <cell r="AW644">
            <v>0</v>
          </cell>
          <cell r="AX644">
            <v>7</v>
          </cell>
          <cell r="AY644">
            <v>1</v>
          </cell>
          <cell r="AZ644">
            <v>1</v>
          </cell>
          <cell r="BA644">
            <v>400</v>
          </cell>
          <cell r="BB644">
            <v>0</v>
          </cell>
          <cell r="BC644">
            <v>0</v>
          </cell>
          <cell r="BD644">
            <v>0</v>
          </cell>
          <cell r="BE644">
            <v>50</v>
          </cell>
          <cell r="BF644" t="str">
            <v>from_healingpotion_a_02</v>
          </cell>
          <cell r="BG644">
            <v>0</v>
          </cell>
          <cell r="BH644">
            <v>0</v>
          </cell>
          <cell r="BI644">
            <v>1</v>
          </cell>
        </row>
        <row r="645">
          <cell r="A645">
            <v>1900003</v>
          </cell>
          <cell r="B645" t="str">
            <v>cfg_item_name_1900003</v>
          </cell>
          <cell r="C645" t="str">
            <v>medicament.r1</v>
          </cell>
        </row>
        <row r="645">
          <cell r="E645">
            <v>3</v>
          </cell>
          <cell r="F645">
            <v>1</v>
          </cell>
          <cell r="G645">
            <v>0</v>
          </cell>
        </row>
        <row r="645">
          <cell r="I645">
            <v>0</v>
          </cell>
          <cell r="J645" t="str">
            <v>drink</v>
          </cell>
        </row>
        <row r="645">
          <cell r="L645">
            <v>0</v>
          </cell>
          <cell r="M645">
            <v>0</v>
          </cell>
        </row>
        <row r="645">
          <cell r="P645">
            <v>0.4</v>
          </cell>
          <cell r="Q645">
            <v>15</v>
          </cell>
          <cell r="R645">
            <v>6</v>
          </cell>
          <cell r="S645">
            <v>6</v>
          </cell>
          <cell r="T645">
            <v>9</v>
          </cell>
          <cell r="U645">
            <v>703</v>
          </cell>
          <cell r="V645">
            <v>0</v>
          </cell>
          <cell r="W645">
            <v>1</v>
          </cell>
          <cell r="X645">
            <v>0</v>
          </cell>
          <cell r="Y645" t="str">
            <v>cfg_itemdes_1900003</v>
          </cell>
        </row>
        <row r="645">
          <cell r="AB645">
            <v>999999</v>
          </cell>
          <cell r="AC645">
            <v>1001</v>
          </cell>
          <cell r="AD645">
            <v>20000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1</v>
          </cell>
          <cell r="AS645">
            <v>0</v>
          </cell>
          <cell r="AT645">
            <v>0</v>
          </cell>
          <cell r="AU645">
            <v>1</v>
          </cell>
          <cell r="AV645">
            <v>0</v>
          </cell>
          <cell r="AW645">
            <v>0</v>
          </cell>
          <cell r="AX645">
            <v>7</v>
          </cell>
          <cell r="AY645">
            <v>1</v>
          </cell>
          <cell r="AZ645">
            <v>1</v>
          </cell>
          <cell r="BA645">
            <v>27</v>
          </cell>
          <cell r="BB645">
            <v>0</v>
          </cell>
          <cell r="BC645">
            <v>0</v>
          </cell>
          <cell r="BD645">
            <v>0</v>
          </cell>
          <cell r="BE645">
            <v>50</v>
          </cell>
          <cell r="BF645" t="str">
            <v>from_healingpotion_a_03</v>
          </cell>
          <cell r="BG645">
            <v>100</v>
          </cell>
          <cell r="BH645">
            <v>300</v>
          </cell>
          <cell r="BI645">
            <v>1</v>
          </cell>
        </row>
        <row r="646">
          <cell r="A646">
            <v>1900004</v>
          </cell>
          <cell r="B646" t="str">
            <v>cfg_item_name_1900004</v>
          </cell>
          <cell r="C646" t="str">
            <v>medicament.r2</v>
          </cell>
        </row>
        <row r="646">
          <cell r="E646">
            <v>1</v>
          </cell>
          <cell r="F646">
            <v>1</v>
          </cell>
          <cell r="G646">
            <v>0</v>
          </cell>
        </row>
        <row r="646">
          <cell r="I646">
            <v>0</v>
          </cell>
          <cell r="J646" t="str">
            <v>drink</v>
          </cell>
        </row>
        <row r="646">
          <cell r="L646">
            <v>0</v>
          </cell>
          <cell r="M646">
            <v>0</v>
          </cell>
        </row>
        <row r="646">
          <cell r="P646">
            <v>0.4</v>
          </cell>
          <cell r="Q646">
            <v>20</v>
          </cell>
          <cell r="R646">
            <v>6</v>
          </cell>
          <cell r="S646">
            <v>6</v>
          </cell>
          <cell r="T646">
            <v>9</v>
          </cell>
          <cell r="U646">
            <v>703</v>
          </cell>
          <cell r="V646">
            <v>0</v>
          </cell>
          <cell r="W646">
            <v>1</v>
          </cell>
          <cell r="X646">
            <v>0</v>
          </cell>
          <cell r="Y646" t="str">
            <v>cfg_itemdes_1900004</v>
          </cell>
        </row>
        <row r="646">
          <cell r="AB646">
            <v>999999</v>
          </cell>
          <cell r="AC646">
            <v>1001</v>
          </cell>
          <cell r="AD646">
            <v>20000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1</v>
          </cell>
          <cell r="AS646">
            <v>0</v>
          </cell>
          <cell r="AT646">
            <v>0</v>
          </cell>
          <cell r="AU646">
            <v>1</v>
          </cell>
          <cell r="AV646">
            <v>0</v>
          </cell>
          <cell r="AW646">
            <v>0</v>
          </cell>
          <cell r="AX646">
            <v>7</v>
          </cell>
          <cell r="AY646">
            <v>1</v>
          </cell>
          <cell r="AZ646">
            <v>1</v>
          </cell>
          <cell r="BA646">
            <v>26</v>
          </cell>
          <cell r="BB646">
            <v>0</v>
          </cell>
          <cell r="BC646">
            <v>0</v>
          </cell>
          <cell r="BD646">
            <v>0</v>
          </cell>
          <cell r="BE646">
            <v>50</v>
          </cell>
          <cell r="BF646" t="str">
            <v>from_healingpotion_a_04</v>
          </cell>
          <cell r="BG646">
            <v>100</v>
          </cell>
          <cell r="BH646">
            <v>300</v>
          </cell>
          <cell r="BI646">
            <v>1</v>
          </cell>
        </row>
        <row r="647">
          <cell r="A647">
            <v>1900005</v>
          </cell>
          <cell r="B647" t="str">
            <v>cfg_item_name_1900005</v>
          </cell>
          <cell r="C647" t="str">
            <v>medicament.r2</v>
          </cell>
        </row>
        <row r="647">
          <cell r="E647">
            <v>2</v>
          </cell>
          <cell r="F647">
            <v>1</v>
          </cell>
          <cell r="G647">
            <v>0</v>
          </cell>
        </row>
        <row r="647">
          <cell r="I647">
            <v>0</v>
          </cell>
          <cell r="J647" t="str">
            <v>drink</v>
          </cell>
        </row>
        <row r="647">
          <cell r="L647">
            <v>0</v>
          </cell>
          <cell r="M647">
            <v>0</v>
          </cell>
        </row>
        <row r="647">
          <cell r="P647">
            <v>0.4</v>
          </cell>
          <cell r="Q647">
            <v>25</v>
          </cell>
          <cell r="R647">
            <v>6</v>
          </cell>
          <cell r="S647">
            <v>6</v>
          </cell>
          <cell r="T647">
            <v>9</v>
          </cell>
          <cell r="U647">
            <v>703</v>
          </cell>
          <cell r="V647">
            <v>0</v>
          </cell>
          <cell r="W647">
            <v>1</v>
          </cell>
          <cell r="X647">
            <v>0</v>
          </cell>
          <cell r="Y647" t="str">
            <v>cfg_itemdes_1900005</v>
          </cell>
        </row>
        <row r="647">
          <cell r="AB647">
            <v>999999</v>
          </cell>
          <cell r="AC647">
            <v>1001</v>
          </cell>
          <cell r="AD647">
            <v>20000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1</v>
          </cell>
          <cell r="AS647">
            <v>0</v>
          </cell>
          <cell r="AT647">
            <v>0</v>
          </cell>
          <cell r="AU647">
            <v>1</v>
          </cell>
          <cell r="AV647">
            <v>0</v>
          </cell>
          <cell r="AW647">
            <v>0</v>
          </cell>
          <cell r="AX647">
            <v>7</v>
          </cell>
          <cell r="AY647">
            <v>1</v>
          </cell>
          <cell r="AZ647">
            <v>1</v>
          </cell>
          <cell r="BA647">
            <v>435</v>
          </cell>
          <cell r="BB647">
            <v>0</v>
          </cell>
          <cell r="BC647">
            <v>0</v>
          </cell>
          <cell r="BD647">
            <v>0</v>
          </cell>
          <cell r="BE647">
            <v>50</v>
          </cell>
          <cell r="BF647" t="str">
            <v>from_healingpotion_a_05</v>
          </cell>
          <cell r="BG647">
            <v>0</v>
          </cell>
          <cell r="BH647">
            <v>0</v>
          </cell>
          <cell r="BI647">
            <v>1</v>
          </cell>
        </row>
        <row r="648">
          <cell r="A648">
            <v>1900006</v>
          </cell>
          <cell r="B648" t="str">
            <v>cfg_item_name_1900006</v>
          </cell>
          <cell r="C648" t="str">
            <v>medicament.r2</v>
          </cell>
        </row>
        <row r="648">
          <cell r="E648">
            <v>3</v>
          </cell>
          <cell r="F648">
            <v>1</v>
          </cell>
          <cell r="G648">
            <v>0</v>
          </cell>
        </row>
        <row r="648">
          <cell r="I648">
            <v>0</v>
          </cell>
          <cell r="J648" t="str">
            <v>drink</v>
          </cell>
        </row>
        <row r="648">
          <cell r="L648">
            <v>0</v>
          </cell>
          <cell r="M648">
            <v>0</v>
          </cell>
        </row>
        <row r="648">
          <cell r="P648">
            <v>0.4</v>
          </cell>
          <cell r="Q648">
            <v>30</v>
          </cell>
          <cell r="R648">
            <v>6</v>
          </cell>
          <cell r="S648">
            <v>6</v>
          </cell>
          <cell r="T648">
            <v>9</v>
          </cell>
          <cell r="U648">
            <v>703</v>
          </cell>
          <cell r="V648">
            <v>0</v>
          </cell>
          <cell r="W648">
            <v>1</v>
          </cell>
          <cell r="X648">
            <v>0</v>
          </cell>
          <cell r="Y648" t="str">
            <v>cfg_itemdes_1900006</v>
          </cell>
        </row>
        <row r="648">
          <cell r="AB648">
            <v>999999</v>
          </cell>
          <cell r="AC648">
            <v>1001</v>
          </cell>
          <cell r="AD648">
            <v>20000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1</v>
          </cell>
          <cell r="AV648">
            <v>0</v>
          </cell>
          <cell r="AW648">
            <v>0</v>
          </cell>
          <cell r="AX648">
            <v>7</v>
          </cell>
          <cell r="AY648">
            <v>1</v>
          </cell>
          <cell r="AZ648">
            <v>1</v>
          </cell>
          <cell r="BA648">
            <v>294</v>
          </cell>
          <cell r="BB648">
            <v>0</v>
          </cell>
          <cell r="BC648">
            <v>0</v>
          </cell>
          <cell r="BD648">
            <v>0</v>
          </cell>
          <cell r="BE648">
            <v>50</v>
          </cell>
        </row>
        <row r="648">
          <cell r="BG648">
            <v>0</v>
          </cell>
          <cell r="BH648">
            <v>0</v>
          </cell>
          <cell r="BI648">
            <v>1</v>
          </cell>
        </row>
        <row r="649">
          <cell r="A649">
            <v>1900007</v>
          </cell>
          <cell r="B649" t="str">
            <v>cfg_item_name_1900007</v>
          </cell>
          <cell r="C649" t="str">
            <v>medicament.r2</v>
          </cell>
        </row>
        <row r="649">
          <cell r="E649">
            <v>4</v>
          </cell>
          <cell r="F649">
            <v>1</v>
          </cell>
          <cell r="G649">
            <v>0</v>
          </cell>
        </row>
        <row r="649">
          <cell r="I649">
            <v>0</v>
          </cell>
          <cell r="J649" t="str">
            <v>drink</v>
          </cell>
        </row>
        <row r="649">
          <cell r="L649">
            <v>0</v>
          </cell>
          <cell r="M649">
            <v>0</v>
          </cell>
        </row>
        <row r="649">
          <cell r="P649">
            <v>0.4</v>
          </cell>
          <cell r="Q649">
            <v>35</v>
          </cell>
          <cell r="R649">
            <v>6</v>
          </cell>
          <cell r="S649">
            <v>6</v>
          </cell>
          <cell r="T649">
            <v>9</v>
          </cell>
          <cell r="U649">
            <v>703</v>
          </cell>
          <cell r="V649">
            <v>0</v>
          </cell>
          <cell r="W649">
            <v>1</v>
          </cell>
          <cell r="X649">
            <v>0</v>
          </cell>
          <cell r="Y649" t="str">
            <v>cfg_itemdes_1900007</v>
          </cell>
        </row>
        <row r="649">
          <cell r="AB649">
            <v>999999</v>
          </cell>
          <cell r="AC649">
            <v>1001</v>
          </cell>
          <cell r="AD649">
            <v>20000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1</v>
          </cell>
          <cell r="AS649">
            <v>0</v>
          </cell>
          <cell r="AT649">
            <v>0</v>
          </cell>
          <cell r="AU649">
            <v>1</v>
          </cell>
          <cell r="AV649">
            <v>0</v>
          </cell>
          <cell r="AW649">
            <v>0</v>
          </cell>
          <cell r="AX649">
            <v>7</v>
          </cell>
          <cell r="AY649">
            <v>1</v>
          </cell>
          <cell r="AZ649">
            <v>1</v>
          </cell>
          <cell r="BA649">
            <v>227</v>
          </cell>
          <cell r="BB649">
            <v>0</v>
          </cell>
          <cell r="BC649">
            <v>0</v>
          </cell>
          <cell r="BD649">
            <v>0</v>
          </cell>
          <cell r="BE649">
            <v>50</v>
          </cell>
        </row>
        <row r="649">
          <cell r="BG649">
            <v>0</v>
          </cell>
          <cell r="BH649">
            <v>0</v>
          </cell>
          <cell r="BI649">
            <v>1</v>
          </cell>
        </row>
        <row r="650">
          <cell r="A650">
            <v>1900008</v>
          </cell>
          <cell r="B650" t="str">
            <v>cfg_item_name_1900008</v>
          </cell>
          <cell r="C650" t="str">
            <v>medicament.r3</v>
          </cell>
        </row>
        <row r="650">
          <cell r="E650">
            <v>3</v>
          </cell>
          <cell r="F650">
            <v>1</v>
          </cell>
          <cell r="G650">
            <v>0</v>
          </cell>
        </row>
        <row r="650">
          <cell r="I650">
            <v>0</v>
          </cell>
          <cell r="J650" t="str">
            <v>drink</v>
          </cell>
        </row>
        <row r="650">
          <cell r="L650">
            <v>0</v>
          </cell>
          <cell r="M650">
            <v>0</v>
          </cell>
        </row>
        <row r="650">
          <cell r="P650">
            <v>0.4</v>
          </cell>
          <cell r="Q650">
            <v>40</v>
          </cell>
          <cell r="R650">
            <v>6</v>
          </cell>
          <cell r="S650">
            <v>6</v>
          </cell>
          <cell r="T650">
            <v>9</v>
          </cell>
          <cell r="U650">
            <v>703</v>
          </cell>
          <cell r="V650">
            <v>0</v>
          </cell>
          <cell r="W650">
            <v>1</v>
          </cell>
          <cell r="X650">
            <v>0</v>
          </cell>
          <cell r="Y650" t="str">
            <v>cfg_itemdes_1900008</v>
          </cell>
        </row>
        <row r="650">
          <cell r="AB650">
            <v>999999</v>
          </cell>
          <cell r="AC650">
            <v>1001</v>
          </cell>
          <cell r="AD650">
            <v>20000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1</v>
          </cell>
          <cell r="AS650">
            <v>0</v>
          </cell>
          <cell r="AT650">
            <v>0</v>
          </cell>
          <cell r="AU650">
            <v>1</v>
          </cell>
          <cell r="AV650">
            <v>0</v>
          </cell>
          <cell r="AW650">
            <v>0</v>
          </cell>
          <cell r="AX650">
            <v>7</v>
          </cell>
          <cell r="AY650">
            <v>1</v>
          </cell>
          <cell r="AZ650">
            <v>1</v>
          </cell>
          <cell r="BA650">
            <v>185</v>
          </cell>
          <cell r="BB650">
            <v>0</v>
          </cell>
          <cell r="BC650">
            <v>0</v>
          </cell>
          <cell r="BD650">
            <v>0</v>
          </cell>
          <cell r="BE650">
            <v>50</v>
          </cell>
        </row>
        <row r="650">
          <cell r="BG650">
            <v>0</v>
          </cell>
          <cell r="BH650">
            <v>0</v>
          </cell>
          <cell r="BI650">
            <v>1</v>
          </cell>
        </row>
        <row r="651">
          <cell r="A651">
            <v>1900009</v>
          </cell>
          <cell r="B651" t="str">
            <v>cfg_item_name_1900009</v>
          </cell>
          <cell r="C651" t="str">
            <v>medicament.r3</v>
          </cell>
        </row>
        <row r="651">
          <cell r="E651">
            <v>4</v>
          </cell>
          <cell r="F651">
            <v>1</v>
          </cell>
          <cell r="G651">
            <v>0</v>
          </cell>
        </row>
        <row r="651">
          <cell r="I651">
            <v>0</v>
          </cell>
          <cell r="J651" t="str">
            <v>drink</v>
          </cell>
        </row>
        <row r="651">
          <cell r="L651">
            <v>0</v>
          </cell>
          <cell r="M651">
            <v>0</v>
          </cell>
        </row>
        <row r="651">
          <cell r="P651">
            <v>0.4</v>
          </cell>
          <cell r="Q651">
            <v>50</v>
          </cell>
          <cell r="R651">
            <v>6</v>
          </cell>
          <cell r="S651">
            <v>6</v>
          </cell>
          <cell r="T651">
            <v>9</v>
          </cell>
          <cell r="U651">
            <v>703</v>
          </cell>
          <cell r="V651">
            <v>0</v>
          </cell>
          <cell r="W651">
            <v>1</v>
          </cell>
          <cell r="X651">
            <v>0</v>
          </cell>
          <cell r="Y651" t="str">
            <v>cfg_itemdes_1900009</v>
          </cell>
        </row>
        <row r="651">
          <cell r="AB651">
            <v>999999</v>
          </cell>
          <cell r="AC651">
            <v>1001</v>
          </cell>
          <cell r="AD651">
            <v>20000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1</v>
          </cell>
          <cell r="AV651">
            <v>0</v>
          </cell>
          <cell r="AW651">
            <v>0</v>
          </cell>
          <cell r="AX651">
            <v>7</v>
          </cell>
          <cell r="AY651">
            <v>1</v>
          </cell>
          <cell r="AZ651">
            <v>1</v>
          </cell>
          <cell r="BA651">
            <v>156</v>
          </cell>
          <cell r="BB651">
            <v>0</v>
          </cell>
          <cell r="BC651">
            <v>0</v>
          </cell>
          <cell r="BD651">
            <v>0</v>
          </cell>
          <cell r="BE651">
            <v>50</v>
          </cell>
        </row>
        <row r="651">
          <cell r="BG651">
            <v>0</v>
          </cell>
          <cell r="BH651">
            <v>0</v>
          </cell>
          <cell r="BI651">
            <v>1</v>
          </cell>
        </row>
        <row r="652">
          <cell r="A652">
            <v>1900010</v>
          </cell>
          <cell r="B652" t="str">
            <v>cfg_item_name_1900010</v>
          </cell>
          <cell r="C652" t="str">
            <v>medicament.r3</v>
          </cell>
        </row>
        <row r="652">
          <cell r="E652">
            <v>5</v>
          </cell>
          <cell r="F652">
            <v>1</v>
          </cell>
          <cell r="G652">
            <v>0</v>
          </cell>
        </row>
        <row r="652">
          <cell r="I652">
            <v>0</v>
          </cell>
          <cell r="J652" t="str">
            <v>drink</v>
          </cell>
        </row>
        <row r="652">
          <cell r="L652">
            <v>0</v>
          </cell>
          <cell r="M652">
            <v>0</v>
          </cell>
        </row>
        <row r="652">
          <cell r="P652">
            <v>0.4</v>
          </cell>
          <cell r="Q652">
            <v>55</v>
          </cell>
          <cell r="R652">
            <v>6</v>
          </cell>
          <cell r="S652">
            <v>6</v>
          </cell>
          <cell r="T652">
            <v>9</v>
          </cell>
          <cell r="U652">
            <v>703</v>
          </cell>
          <cell r="V652">
            <v>0</v>
          </cell>
          <cell r="W652">
            <v>1</v>
          </cell>
          <cell r="X652">
            <v>0</v>
          </cell>
          <cell r="Y652" t="str">
            <v>cfg_itemdes_1900010</v>
          </cell>
        </row>
        <row r="652">
          <cell r="AB652">
            <v>999999</v>
          </cell>
          <cell r="AC652">
            <v>1001</v>
          </cell>
          <cell r="AD652">
            <v>20000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>
            <v>1</v>
          </cell>
          <cell r="AS652">
            <v>0</v>
          </cell>
          <cell r="AT652">
            <v>0</v>
          </cell>
          <cell r="AU652">
            <v>1</v>
          </cell>
          <cell r="AV652">
            <v>0</v>
          </cell>
          <cell r="AW652">
            <v>0</v>
          </cell>
          <cell r="AX652">
            <v>7</v>
          </cell>
          <cell r="AY652">
            <v>1</v>
          </cell>
          <cell r="AZ652">
            <v>1</v>
          </cell>
          <cell r="BA652">
            <v>135</v>
          </cell>
          <cell r="BB652">
            <v>0</v>
          </cell>
          <cell r="BC652">
            <v>0</v>
          </cell>
          <cell r="BD652">
            <v>0</v>
          </cell>
          <cell r="BE652">
            <v>50</v>
          </cell>
        </row>
        <row r="652">
          <cell r="BG652">
            <v>0</v>
          </cell>
          <cell r="BH652">
            <v>0</v>
          </cell>
          <cell r="BI652">
            <v>1</v>
          </cell>
        </row>
        <row r="653">
          <cell r="A653">
            <v>1900300</v>
          </cell>
          <cell r="B653" t="str">
            <v>cfg_item_name_1900300</v>
          </cell>
          <cell r="C653" t="str">
            <v>medicament.m1</v>
          </cell>
        </row>
        <row r="653">
          <cell r="E653">
            <v>0</v>
          </cell>
          <cell r="F653">
            <v>1</v>
          </cell>
          <cell r="G653">
            <v>0</v>
          </cell>
        </row>
        <row r="653">
          <cell r="I653">
            <v>0</v>
          </cell>
          <cell r="J653" t="str">
            <v>drink</v>
          </cell>
        </row>
        <row r="653">
          <cell r="L653">
            <v>0</v>
          </cell>
          <cell r="M653">
            <v>0</v>
          </cell>
        </row>
        <row r="653">
          <cell r="P653">
            <v>0.4</v>
          </cell>
          <cell r="Q653">
            <v>1</v>
          </cell>
          <cell r="R653">
            <v>6</v>
          </cell>
          <cell r="S653">
            <v>6</v>
          </cell>
          <cell r="T653">
            <v>9</v>
          </cell>
          <cell r="U653">
            <v>703</v>
          </cell>
          <cell r="V653">
            <v>0</v>
          </cell>
          <cell r="W653">
            <v>1</v>
          </cell>
          <cell r="X653">
            <v>0</v>
          </cell>
          <cell r="Y653" t="str">
            <v>cfg_itemdes_1900300</v>
          </cell>
        </row>
        <row r="653">
          <cell r="AB653">
            <v>999999</v>
          </cell>
          <cell r="AC653">
            <v>1003</v>
          </cell>
          <cell r="AD653">
            <v>20000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1</v>
          </cell>
          <cell r="AS653">
            <v>0</v>
          </cell>
          <cell r="AT653">
            <v>0</v>
          </cell>
          <cell r="AU653">
            <v>1</v>
          </cell>
          <cell r="AV653">
            <v>0</v>
          </cell>
          <cell r="AW653">
            <v>0</v>
          </cell>
          <cell r="AX653">
            <v>7</v>
          </cell>
          <cell r="AY653">
            <v>1</v>
          </cell>
          <cell r="AZ653">
            <v>1</v>
          </cell>
          <cell r="BA653">
            <v>769</v>
          </cell>
          <cell r="BB653">
            <v>0</v>
          </cell>
          <cell r="BC653">
            <v>0</v>
          </cell>
          <cell r="BD653">
            <v>0</v>
          </cell>
          <cell r="BE653">
            <v>50</v>
          </cell>
          <cell r="BF653" t="str">
            <v>from_manapotion_novice</v>
          </cell>
          <cell r="BG653">
            <v>0</v>
          </cell>
          <cell r="BH653">
            <v>0</v>
          </cell>
          <cell r="BI653">
            <v>1</v>
          </cell>
        </row>
        <row r="654">
          <cell r="A654">
            <v>1900301</v>
          </cell>
          <cell r="B654" t="str">
            <v>cfg_item_name_1900301</v>
          </cell>
          <cell r="C654" t="str">
            <v>medicament.m1</v>
          </cell>
        </row>
        <row r="654">
          <cell r="E654">
            <v>1</v>
          </cell>
          <cell r="F654">
            <v>1</v>
          </cell>
          <cell r="G654">
            <v>0</v>
          </cell>
        </row>
        <row r="654">
          <cell r="I654">
            <v>0</v>
          </cell>
          <cell r="J654" t="str">
            <v>drink</v>
          </cell>
        </row>
        <row r="654">
          <cell r="L654">
            <v>0</v>
          </cell>
          <cell r="M654">
            <v>0</v>
          </cell>
        </row>
        <row r="654">
          <cell r="P654">
            <v>0.4</v>
          </cell>
          <cell r="Q654">
            <v>1</v>
          </cell>
          <cell r="R654">
            <v>6</v>
          </cell>
          <cell r="S654">
            <v>6</v>
          </cell>
          <cell r="T654">
            <v>9</v>
          </cell>
          <cell r="U654">
            <v>703</v>
          </cell>
          <cell r="V654">
            <v>0</v>
          </cell>
          <cell r="W654">
            <v>1</v>
          </cell>
          <cell r="X654">
            <v>0</v>
          </cell>
          <cell r="Y654" t="str">
            <v>cfg_itemdes_1900301</v>
          </cell>
        </row>
        <row r="654">
          <cell r="AB654">
            <v>999999</v>
          </cell>
          <cell r="AC654">
            <v>1003</v>
          </cell>
          <cell r="AD654">
            <v>20000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1</v>
          </cell>
          <cell r="AS654">
            <v>0</v>
          </cell>
          <cell r="AT654">
            <v>0</v>
          </cell>
          <cell r="AU654">
            <v>1</v>
          </cell>
          <cell r="AV654">
            <v>0</v>
          </cell>
          <cell r="AW654">
            <v>0</v>
          </cell>
          <cell r="AX654">
            <v>7</v>
          </cell>
          <cell r="AY654">
            <v>1</v>
          </cell>
          <cell r="AZ654">
            <v>1</v>
          </cell>
          <cell r="BA654">
            <v>500</v>
          </cell>
          <cell r="BB654">
            <v>0</v>
          </cell>
          <cell r="BC654">
            <v>0</v>
          </cell>
          <cell r="BD654">
            <v>0</v>
          </cell>
          <cell r="BE654">
            <v>50</v>
          </cell>
          <cell r="BF654" t="str">
            <v>from_manapotion_a_01</v>
          </cell>
          <cell r="BG654">
            <v>0</v>
          </cell>
          <cell r="BH654">
            <v>0</v>
          </cell>
          <cell r="BI654">
            <v>1</v>
          </cell>
        </row>
        <row r="655">
          <cell r="A655">
            <v>1900302</v>
          </cell>
          <cell r="B655" t="str">
            <v>cfg_item_name_1900302</v>
          </cell>
          <cell r="C655" t="str">
            <v>medicament.m1</v>
          </cell>
        </row>
        <row r="655">
          <cell r="E655">
            <v>2</v>
          </cell>
          <cell r="F655">
            <v>1</v>
          </cell>
          <cell r="G655">
            <v>0</v>
          </cell>
        </row>
        <row r="655">
          <cell r="I655">
            <v>0</v>
          </cell>
          <cell r="J655" t="str">
            <v>drink</v>
          </cell>
        </row>
        <row r="655">
          <cell r="L655">
            <v>0</v>
          </cell>
          <cell r="M655">
            <v>0</v>
          </cell>
        </row>
        <row r="655">
          <cell r="P655">
            <v>0.4</v>
          </cell>
          <cell r="Q655">
            <v>5</v>
          </cell>
          <cell r="R655">
            <v>6</v>
          </cell>
          <cell r="S655">
            <v>6</v>
          </cell>
          <cell r="T655">
            <v>9</v>
          </cell>
          <cell r="U655">
            <v>703</v>
          </cell>
          <cell r="V655">
            <v>0</v>
          </cell>
          <cell r="W655">
            <v>1</v>
          </cell>
          <cell r="X655">
            <v>0</v>
          </cell>
          <cell r="Y655" t="str">
            <v>cfg_itemdes_1900302</v>
          </cell>
        </row>
        <row r="655">
          <cell r="AB655">
            <v>999999</v>
          </cell>
          <cell r="AC655">
            <v>1003</v>
          </cell>
          <cell r="AD655">
            <v>20000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1</v>
          </cell>
          <cell r="AS655">
            <v>0</v>
          </cell>
          <cell r="AT655">
            <v>0</v>
          </cell>
          <cell r="AU655">
            <v>1</v>
          </cell>
          <cell r="AV655">
            <v>0</v>
          </cell>
          <cell r="AW655">
            <v>0</v>
          </cell>
          <cell r="AX655">
            <v>7</v>
          </cell>
          <cell r="AY655">
            <v>1</v>
          </cell>
          <cell r="AZ655">
            <v>1</v>
          </cell>
          <cell r="BA655">
            <v>5000</v>
          </cell>
          <cell r="BB655">
            <v>0</v>
          </cell>
          <cell r="BC655">
            <v>0</v>
          </cell>
          <cell r="BD655">
            <v>0</v>
          </cell>
          <cell r="BE655">
            <v>50</v>
          </cell>
          <cell r="BF655" t="str">
            <v>from_manapotion_a_02</v>
          </cell>
          <cell r="BG655">
            <v>0</v>
          </cell>
          <cell r="BH655">
            <v>0</v>
          </cell>
          <cell r="BI655">
            <v>1</v>
          </cell>
        </row>
        <row r="656">
          <cell r="A656">
            <v>1900303</v>
          </cell>
          <cell r="B656" t="str">
            <v>cfg_item_name_1900303</v>
          </cell>
          <cell r="C656" t="str">
            <v>medicament.m1</v>
          </cell>
        </row>
        <row r="656">
          <cell r="E656">
            <v>3</v>
          </cell>
          <cell r="F656">
            <v>1</v>
          </cell>
          <cell r="G656">
            <v>0</v>
          </cell>
        </row>
        <row r="656">
          <cell r="I656">
            <v>0</v>
          </cell>
          <cell r="J656" t="str">
            <v>drink</v>
          </cell>
        </row>
        <row r="656">
          <cell r="L656">
            <v>0</v>
          </cell>
          <cell r="M656">
            <v>0</v>
          </cell>
        </row>
        <row r="656">
          <cell r="P656">
            <v>0.4</v>
          </cell>
          <cell r="Q656">
            <v>15</v>
          </cell>
          <cell r="R656">
            <v>6</v>
          </cell>
          <cell r="S656">
            <v>6</v>
          </cell>
          <cell r="T656">
            <v>9</v>
          </cell>
          <cell r="U656">
            <v>703</v>
          </cell>
          <cell r="V656">
            <v>0</v>
          </cell>
          <cell r="W656">
            <v>1</v>
          </cell>
          <cell r="X656">
            <v>0</v>
          </cell>
          <cell r="Y656" t="str">
            <v>cfg_itemdes_1900303</v>
          </cell>
        </row>
        <row r="656">
          <cell r="AB656">
            <v>999999</v>
          </cell>
          <cell r="AC656">
            <v>1003</v>
          </cell>
          <cell r="AD656">
            <v>20000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1</v>
          </cell>
          <cell r="AS656">
            <v>0</v>
          </cell>
          <cell r="AT656">
            <v>0</v>
          </cell>
          <cell r="AU656">
            <v>1</v>
          </cell>
          <cell r="AV656">
            <v>0</v>
          </cell>
          <cell r="AW656">
            <v>0</v>
          </cell>
          <cell r="AX656">
            <v>7</v>
          </cell>
          <cell r="AY656">
            <v>1</v>
          </cell>
          <cell r="AZ656">
            <v>1</v>
          </cell>
          <cell r="BA656">
            <v>36</v>
          </cell>
          <cell r="BB656">
            <v>0</v>
          </cell>
          <cell r="BC656">
            <v>0</v>
          </cell>
          <cell r="BD656">
            <v>0</v>
          </cell>
          <cell r="BE656">
            <v>50</v>
          </cell>
          <cell r="BF656" t="str">
            <v>from_manapotion_a_03</v>
          </cell>
          <cell r="BG656">
            <v>100</v>
          </cell>
          <cell r="BH656">
            <v>300</v>
          </cell>
          <cell r="BI656">
            <v>1</v>
          </cell>
        </row>
        <row r="657">
          <cell r="A657">
            <v>1900304</v>
          </cell>
          <cell r="B657" t="str">
            <v>cfg_item_name_1900304</v>
          </cell>
          <cell r="C657" t="str">
            <v>medicament.m2</v>
          </cell>
        </row>
        <row r="657">
          <cell r="E657">
            <v>1</v>
          </cell>
          <cell r="F657">
            <v>1</v>
          </cell>
          <cell r="G657">
            <v>0</v>
          </cell>
        </row>
        <row r="657">
          <cell r="I657">
            <v>0</v>
          </cell>
          <cell r="J657" t="str">
            <v>drink</v>
          </cell>
        </row>
        <row r="657">
          <cell r="L657">
            <v>0</v>
          </cell>
          <cell r="M657">
            <v>0</v>
          </cell>
        </row>
        <row r="657">
          <cell r="P657">
            <v>0.4</v>
          </cell>
          <cell r="Q657">
            <v>20</v>
          </cell>
          <cell r="R657">
            <v>6</v>
          </cell>
          <cell r="S657">
            <v>6</v>
          </cell>
          <cell r="T657">
            <v>9</v>
          </cell>
          <cell r="U657">
            <v>703</v>
          </cell>
          <cell r="V657">
            <v>0</v>
          </cell>
          <cell r="W657">
            <v>1</v>
          </cell>
          <cell r="X657">
            <v>0</v>
          </cell>
          <cell r="Y657" t="str">
            <v>cfg_itemdes_1900304</v>
          </cell>
        </row>
        <row r="657">
          <cell r="AB657">
            <v>999999</v>
          </cell>
          <cell r="AC657">
            <v>1003</v>
          </cell>
          <cell r="AD657">
            <v>20000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1</v>
          </cell>
          <cell r="AS657">
            <v>0</v>
          </cell>
          <cell r="AT657">
            <v>0</v>
          </cell>
          <cell r="AU657">
            <v>1</v>
          </cell>
          <cell r="AV657">
            <v>0</v>
          </cell>
          <cell r="AW657">
            <v>0</v>
          </cell>
          <cell r="AX657">
            <v>7</v>
          </cell>
          <cell r="AY657">
            <v>1</v>
          </cell>
          <cell r="AZ657">
            <v>1</v>
          </cell>
          <cell r="BA657">
            <v>909</v>
          </cell>
          <cell r="BB657">
            <v>0</v>
          </cell>
          <cell r="BC657">
            <v>0</v>
          </cell>
          <cell r="BD657">
            <v>0</v>
          </cell>
          <cell r="BE657">
            <v>50</v>
          </cell>
          <cell r="BF657" t="str">
            <v>from_manapotion_a_04</v>
          </cell>
          <cell r="BG657">
            <v>0</v>
          </cell>
          <cell r="BH657">
            <v>0</v>
          </cell>
          <cell r="BI657">
            <v>1</v>
          </cell>
        </row>
        <row r="658">
          <cell r="A658">
            <v>1900305</v>
          </cell>
          <cell r="B658" t="str">
            <v>cfg_item_name_1900305</v>
          </cell>
          <cell r="C658" t="str">
            <v>medicament.m2</v>
          </cell>
        </row>
        <row r="658">
          <cell r="E658">
            <v>2</v>
          </cell>
          <cell r="F658">
            <v>1</v>
          </cell>
          <cell r="G658">
            <v>0</v>
          </cell>
        </row>
        <row r="658">
          <cell r="I658">
            <v>0</v>
          </cell>
          <cell r="J658" t="str">
            <v>drink</v>
          </cell>
        </row>
        <row r="658">
          <cell r="L658">
            <v>0</v>
          </cell>
          <cell r="M658">
            <v>0</v>
          </cell>
        </row>
        <row r="658">
          <cell r="P658">
            <v>0.4</v>
          </cell>
          <cell r="Q658">
            <v>25</v>
          </cell>
          <cell r="R658">
            <v>6</v>
          </cell>
          <cell r="S658">
            <v>6</v>
          </cell>
          <cell r="T658">
            <v>9</v>
          </cell>
          <cell r="U658">
            <v>703</v>
          </cell>
          <cell r="V658">
            <v>0</v>
          </cell>
          <cell r="W658">
            <v>1</v>
          </cell>
          <cell r="X658">
            <v>0</v>
          </cell>
          <cell r="Y658" t="str">
            <v>cfg_itemdes_1900305</v>
          </cell>
        </row>
        <row r="658">
          <cell r="AB658">
            <v>999999</v>
          </cell>
          <cell r="AC658">
            <v>1003</v>
          </cell>
          <cell r="AD658">
            <v>20000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1</v>
          </cell>
          <cell r="AS658">
            <v>0</v>
          </cell>
          <cell r="AT658">
            <v>0</v>
          </cell>
          <cell r="AU658">
            <v>1</v>
          </cell>
          <cell r="AV658">
            <v>0</v>
          </cell>
          <cell r="AW658">
            <v>0</v>
          </cell>
          <cell r="AX658">
            <v>7</v>
          </cell>
          <cell r="AY658">
            <v>1</v>
          </cell>
          <cell r="AZ658">
            <v>1</v>
          </cell>
          <cell r="BA658">
            <v>12</v>
          </cell>
          <cell r="BB658">
            <v>0</v>
          </cell>
          <cell r="BC658">
            <v>0</v>
          </cell>
          <cell r="BD658">
            <v>0</v>
          </cell>
          <cell r="BE658">
            <v>50</v>
          </cell>
          <cell r="BF658" t="str">
            <v>from_manapotion_a_05</v>
          </cell>
          <cell r="BG658">
            <v>100</v>
          </cell>
          <cell r="BH658">
            <v>300</v>
          </cell>
          <cell r="BI658">
            <v>1</v>
          </cell>
        </row>
        <row r="659">
          <cell r="A659">
            <v>1900306</v>
          </cell>
          <cell r="B659" t="str">
            <v>cfg_item_name_1900306</v>
          </cell>
          <cell r="C659" t="str">
            <v>medicament.m2</v>
          </cell>
        </row>
        <row r="659">
          <cell r="E659">
            <v>3</v>
          </cell>
          <cell r="F659">
            <v>1</v>
          </cell>
          <cell r="G659">
            <v>0</v>
          </cell>
        </row>
        <row r="659">
          <cell r="I659">
            <v>0</v>
          </cell>
          <cell r="J659" t="str">
            <v>drink</v>
          </cell>
        </row>
        <row r="659">
          <cell r="L659">
            <v>0</v>
          </cell>
          <cell r="M659">
            <v>0</v>
          </cell>
        </row>
        <row r="659">
          <cell r="P659">
            <v>0.4</v>
          </cell>
          <cell r="Q659">
            <v>30</v>
          </cell>
          <cell r="R659">
            <v>6</v>
          </cell>
          <cell r="S659">
            <v>6</v>
          </cell>
          <cell r="T659">
            <v>9</v>
          </cell>
          <cell r="U659">
            <v>703</v>
          </cell>
          <cell r="V659">
            <v>0</v>
          </cell>
          <cell r="W659">
            <v>1</v>
          </cell>
          <cell r="X659">
            <v>0</v>
          </cell>
          <cell r="Y659" t="str">
            <v>cfg_itemdes_1900306</v>
          </cell>
        </row>
        <row r="659">
          <cell r="AB659">
            <v>999999</v>
          </cell>
          <cell r="AC659">
            <v>1003</v>
          </cell>
          <cell r="AD659">
            <v>20000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1</v>
          </cell>
          <cell r="AS659">
            <v>0</v>
          </cell>
          <cell r="AT659">
            <v>0</v>
          </cell>
          <cell r="AU659">
            <v>1</v>
          </cell>
          <cell r="AV659">
            <v>0</v>
          </cell>
          <cell r="AW659">
            <v>0</v>
          </cell>
          <cell r="AX659">
            <v>7</v>
          </cell>
          <cell r="AY659">
            <v>1</v>
          </cell>
          <cell r="AZ659">
            <v>1</v>
          </cell>
          <cell r="BA659">
            <v>6</v>
          </cell>
          <cell r="BB659">
            <v>0</v>
          </cell>
          <cell r="BC659">
            <v>0</v>
          </cell>
          <cell r="BD659">
            <v>0</v>
          </cell>
          <cell r="BE659">
            <v>50</v>
          </cell>
        </row>
        <row r="659">
          <cell r="BG659">
            <v>100</v>
          </cell>
          <cell r="BH659">
            <v>300</v>
          </cell>
          <cell r="BI659">
            <v>1</v>
          </cell>
        </row>
        <row r="660">
          <cell r="A660">
            <v>1900307</v>
          </cell>
          <cell r="B660" t="str">
            <v>cfg_item_name_1900307</v>
          </cell>
          <cell r="C660" t="str">
            <v>medicament.m2</v>
          </cell>
        </row>
        <row r="660">
          <cell r="E660">
            <v>4</v>
          </cell>
          <cell r="F660">
            <v>1</v>
          </cell>
          <cell r="G660">
            <v>0</v>
          </cell>
        </row>
        <row r="660">
          <cell r="I660">
            <v>0</v>
          </cell>
          <cell r="J660" t="str">
            <v>drink</v>
          </cell>
        </row>
        <row r="660">
          <cell r="L660">
            <v>0</v>
          </cell>
          <cell r="M660">
            <v>0</v>
          </cell>
        </row>
        <row r="660">
          <cell r="P660">
            <v>0.4</v>
          </cell>
          <cell r="Q660">
            <v>35</v>
          </cell>
          <cell r="R660">
            <v>6</v>
          </cell>
          <cell r="S660">
            <v>6</v>
          </cell>
          <cell r="T660">
            <v>9</v>
          </cell>
          <cell r="U660">
            <v>703</v>
          </cell>
          <cell r="V660">
            <v>0</v>
          </cell>
          <cell r="W660">
            <v>1</v>
          </cell>
          <cell r="X660">
            <v>0</v>
          </cell>
          <cell r="Y660" t="str">
            <v>cfg_itemdes_1900307</v>
          </cell>
        </row>
        <row r="660">
          <cell r="AB660">
            <v>999999</v>
          </cell>
          <cell r="AC660">
            <v>1003</v>
          </cell>
          <cell r="AD660">
            <v>20000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1</v>
          </cell>
          <cell r="AS660">
            <v>0</v>
          </cell>
          <cell r="AT660">
            <v>0</v>
          </cell>
          <cell r="AU660">
            <v>1</v>
          </cell>
          <cell r="AV660">
            <v>0</v>
          </cell>
          <cell r="AW660">
            <v>0</v>
          </cell>
          <cell r="AX660">
            <v>7</v>
          </cell>
          <cell r="AY660">
            <v>1</v>
          </cell>
          <cell r="AZ660">
            <v>1</v>
          </cell>
          <cell r="BA660">
            <v>4</v>
          </cell>
          <cell r="BB660">
            <v>0</v>
          </cell>
          <cell r="BC660">
            <v>0</v>
          </cell>
          <cell r="BD660">
            <v>0</v>
          </cell>
          <cell r="BE660">
            <v>50</v>
          </cell>
        </row>
        <row r="660">
          <cell r="BG660">
            <v>100</v>
          </cell>
          <cell r="BH660">
            <v>300</v>
          </cell>
          <cell r="BI660">
            <v>1</v>
          </cell>
        </row>
        <row r="661">
          <cell r="A661">
            <v>1900308</v>
          </cell>
          <cell r="B661" t="str">
            <v>cfg_item_name_1900308</v>
          </cell>
          <cell r="C661" t="str">
            <v>medicament.m3</v>
          </cell>
        </row>
        <row r="661">
          <cell r="E661">
            <v>3</v>
          </cell>
          <cell r="F661">
            <v>1</v>
          </cell>
          <cell r="G661">
            <v>0</v>
          </cell>
        </row>
        <row r="661">
          <cell r="I661">
            <v>0</v>
          </cell>
          <cell r="J661" t="str">
            <v>drink</v>
          </cell>
        </row>
        <row r="661">
          <cell r="L661">
            <v>0</v>
          </cell>
          <cell r="M661">
            <v>0</v>
          </cell>
        </row>
        <row r="661">
          <cell r="P661">
            <v>0.4</v>
          </cell>
          <cell r="Q661">
            <v>40</v>
          </cell>
          <cell r="R661">
            <v>6</v>
          </cell>
          <cell r="S661">
            <v>6</v>
          </cell>
          <cell r="T661">
            <v>9</v>
          </cell>
          <cell r="U661">
            <v>703</v>
          </cell>
          <cell r="V661">
            <v>0</v>
          </cell>
          <cell r="W661">
            <v>1</v>
          </cell>
          <cell r="X661">
            <v>0</v>
          </cell>
          <cell r="Y661" t="str">
            <v>cfg_itemdes_1900308</v>
          </cell>
        </row>
        <row r="661">
          <cell r="AB661">
            <v>999999</v>
          </cell>
          <cell r="AC661">
            <v>1003</v>
          </cell>
          <cell r="AD661">
            <v>20000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1</v>
          </cell>
          <cell r="AS661">
            <v>0</v>
          </cell>
          <cell r="AT661">
            <v>0</v>
          </cell>
          <cell r="AU661">
            <v>1</v>
          </cell>
          <cell r="AV661">
            <v>0</v>
          </cell>
          <cell r="AW661">
            <v>0</v>
          </cell>
          <cell r="AX661">
            <v>7</v>
          </cell>
          <cell r="AY661">
            <v>1</v>
          </cell>
          <cell r="AZ661">
            <v>1</v>
          </cell>
          <cell r="BA661">
            <v>3</v>
          </cell>
          <cell r="BB661">
            <v>0</v>
          </cell>
          <cell r="BC661">
            <v>0</v>
          </cell>
          <cell r="BD661">
            <v>0</v>
          </cell>
          <cell r="BE661">
            <v>50</v>
          </cell>
        </row>
        <row r="661">
          <cell r="BG661">
            <v>100</v>
          </cell>
          <cell r="BH661">
            <v>300</v>
          </cell>
          <cell r="BI661">
            <v>1</v>
          </cell>
        </row>
        <row r="662">
          <cell r="A662">
            <v>1900309</v>
          </cell>
          <cell r="B662" t="str">
            <v>cfg_item_name_1900309</v>
          </cell>
          <cell r="C662" t="str">
            <v>medicament.m3</v>
          </cell>
        </row>
        <row r="662">
          <cell r="E662">
            <v>4</v>
          </cell>
          <cell r="F662">
            <v>1</v>
          </cell>
          <cell r="G662">
            <v>0</v>
          </cell>
        </row>
        <row r="662">
          <cell r="I662">
            <v>0</v>
          </cell>
          <cell r="J662" t="str">
            <v>drink</v>
          </cell>
        </row>
        <row r="662">
          <cell r="L662">
            <v>0</v>
          </cell>
          <cell r="M662">
            <v>0</v>
          </cell>
        </row>
        <row r="662">
          <cell r="P662">
            <v>0.4</v>
          </cell>
          <cell r="Q662">
            <v>50</v>
          </cell>
          <cell r="R662">
            <v>6</v>
          </cell>
          <cell r="S662">
            <v>6</v>
          </cell>
          <cell r="T662">
            <v>9</v>
          </cell>
          <cell r="U662">
            <v>703</v>
          </cell>
          <cell r="V662">
            <v>0</v>
          </cell>
          <cell r="W662">
            <v>1</v>
          </cell>
          <cell r="X662">
            <v>0</v>
          </cell>
          <cell r="Y662" t="str">
            <v>cfg_itemdes_1900309</v>
          </cell>
        </row>
        <row r="662">
          <cell r="AB662">
            <v>999999</v>
          </cell>
          <cell r="AC662">
            <v>1003</v>
          </cell>
          <cell r="AD662">
            <v>20000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1</v>
          </cell>
          <cell r="AS662">
            <v>0</v>
          </cell>
          <cell r="AT662">
            <v>0</v>
          </cell>
          <cell r="AU662">
            <v>1</v>
          </cell>
          <cell r="AV662">
            <v>0</v>
          </cell>
          <cell r="AW662">
            <v>0</v>
          </cell>
          <cell r="AX662">
            <v>7</v>
          </cell>
          <cell r="AY662">
            <v>1</v>
          </cell>
          <cell r="AZ662">
            <v>1</v>
          </cell>
          <cell r="BA662">
            <v>2</v>
          </cell>
          <cell r="BB662">
            <v>0</v>
          </cell>
          <cell r="BC662">
            <v>0</v>
          </cell>
          <cell r="BD662">
            <v>0</v>
          </cell>
          <cell r="BE662">
            <v>50</v>
          </cell>
        </row>
        <row r="662">
          <cell r="BG662">
            <v>100</v>
          </cell>
          <cell r="BH662">
            <v>300</v>
          </cell>
          <cell r="BI662">
            <v>1</v>
          </cell>
        </row>
        <row r="663">
          <cell r="A663">
            <v>1900310</v>
          </cell>
          <cell r="B663" t="str">
            <v>cfg_item_name_1900310</v>
          </cell>
          <cell r="C663" t="str">
            <v>medicament.m3</v>
          </cell>
        </row>
        <row r="663">
          <cell r="E663">
            <v>5</v>
          </cell>
          <cell r="F663">
            <v>1</v>
          </cell>
          <cell r="G663">
            <v>0</v>
          </cell>
        </row>
        <row r="663">
          <cell r="I663">
            <v>0</v>
          </cell>
          <cell r="J663" t="str">
            <v>drink</v>
          </cell>
        </row>
        <row r="663">
          <cell r="L663">
            <v>0</v>
          </cell>
          <cell r="M663">
            <v>0</v>
          </cell>
        </row>
        <row r="663">
          <cell r="P663">
            <v>0.4</v>
          </cell>
          <cell r="Q663">
            <v>55</v>
          </cell>
          <cell r="R663">
            <v>6</v>
          </cell>
          <cell r="S663">
            <v>6</v>
          </cell>
          <cell r="T663">
            <v>9</v>
          </cell>
          <cell r="U663">
            <v>703</v>
          </cell>
          <cell r="V663">
            <v>0</v>
          </cell>
          <cell r="W663">
            <v>1</v>
          </cell>
          <cell r="X663">
            <v>0</v>
          </cell>
          <cell r="Y663" t="str">
            <v>cfg_itemdes_1900310</v>
          </cell>
        </row>
        <row r="663">
          <cell r="AB663">
            <v>999999</v>
          </cell>
          <cell r="AC663">
            <v>1003</v>
          </cell>
          <cell r="AD663">
            <v>20000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1</v>
          </cell>
          <cell r="AS663">
            <v>0</v>
          </cell>
          <cell r="AT663">
            <v>0</v>
          </cell>
          <cell r="AU663">
            <v>1</v>
          </cell>
          <cell r="AV663">
            <v>0</v>
          </cell>
          <cell r="AW663">
            <v>0</v>
          </cell>
          <cell r="AX663">
            <v>7</v>
          </cell>
          <cell r="AY663">
            <v>1</v>
          </cell>
          <cell r="AZ663">
            <v>1</v>
          </cell>
          <cell r="BA663">
            <v>2</v>
          </cell>
          <cell r="BB663">
            <v>0</v>
          </cell>
          <cell r="BC663">
            <v>0</v>
          </cell>
          <cell r="BD663">
            <v>0</v>
          </cell>
          <cell r="BE663">
            <v>50</v>
          </cell>
        </row>
        <row r="663">
          <cell r="BG663">
            <v>100</v>
          </cell>
          <cell r="BH663">
            <v>300</v>
          </cell>
          <cell r="BI663">
            <v>1</v>
          </cell>
        </row>
        <row r="664">
          <cell r="A664">
            <v>1900901</v>
          </cell>
          <cell r="B664" t="str">
            <v>cfg_item_name_1900901</v>
          </cell>
          <cell r="C664" t="str">
            <v>medicament.s1</v>
          </cell>
        </row>
        <row r="664">
          <cell r="E664">
            <v>1</v>
          </cell>
          <cell r="F664">
            <v>1</v>
          </cell>
          <cell r="G664">
            <v>0</v>
          </cell>
        </row>
        <row r="664">
          <cell r="I664">
            <v>0</v>
          </cell>
          <cell r="J664" t="str">
            <v>drink</v>
          </cell>
        </row>
        <row r="664">
          <cell r="L664">
            <v>0</v>
          </cell>
          <cell r="M664">
            <v>0</v>
          </cell>
        </row>
        <row r="664">
          <cell r="P664">
            <v>0.4</v>
          </cell>
          <cell r="Q664">
            <v>1</v>
          </cell>
          <cell r="R664">
            <v>6</v>
          </cell>
          <cell r="S664">
            <v>6</v>
          </cell>
          <cell r="T664">
            <v>9</v>
          </cell>
          <cell r="U664">
            <v>703</v>
          </cell>
          <cell r="V664">
            <v>0</v>
          </cell>
          <cell r="W664">
            <v>1</v>
          </cell>
          <cell r="X664">
            <v>0</v>
          </cell>
          <cell r="Y664" t="str">
            <v>cfg_itemdes_1900901</v>
          </cell>
        </row>
        <row r="664">
          <cell r="AB664">
            <v>999999</v>
          </cell>
          <cell r="AC664">
            <v>1007</v>
          </cell>
          <cell r="AD664">
            <v>5000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1</v>
          </cell>
          <cell r="AS664">
            <v>0</v>
          </cell>
          <cell r="AT664">
            <v>0</v>
          </cell>
          <cell r="AU664">
            <v>1</v>
          </cell>
          <cell r="AV664">
            <v>0</v>
          </cell>
          <cell r="AW664">
            <v>0</v>
          </cell>
          <cell r="AX664">
            <v>7</v>
          </cell>
          <cell r="AY664">
            <v>1</v>
          </cell>
          <cell r="AZ664">
            <v>1</v>
          </cell>
          <cell r="BA664">
            <v>83</v>
          </cell>
          <cell r="BB664">
            <v>0</v>
          </cell>
          <cell r="BC664">
            <v>0</v>
          </cell>
          <cell r="BD664">
            <v>0</v>
          </cell>
          <cell r="BE664">
            <v>50</v>
          </cell>
          <cell r="BF664" t="str">
            <v>from_healingpotion_d_01</v>
          </cell>
          <cell r="BG664">
            <v>100</v>
          </cell>
          <cell r="BH664">
            <v>300</v>
          </cell>
          <cell r="BI664">
            <v>1</v>
          </cell>
        </row>
        <row r="665">
          <cell r="A665">
            <v>1900902</v>
          </cell>
          <cell r="B665" t="str">
            <v>cfg_item_name_1900902</v>
          </cell>
          <cell r="C665" t="str">
            <v>medicament.s1</v>
          </cell>
        </row>
        <row r="665">
          <cell r="E665">
            <v>2</v>
          </cell>
          <cell r="F665">
            <v>1</v>
          </cell>
          <cell r="G665">
            <v>0</v>
          </cell>
        </row>
        <row r="665">
          <cell r="I665">
            <v>0</v>
          </cell>
          <cell r="J665" t="str">
            <v>drink</v>
          </cell>
        </row>
        <row r="665">
          <cell r="L665">
            <v>0</v>
          </cell>
          <cell r="M665">
            <v>0</v>
          </cell>
        </row>
        <row r="665">
          <cell r="P665">
            <v>0.4</v>
          </cell>
          <cell r="Q665">
            <v>5</v>
          </cell>
          <cell r="R665">
            <v>6</v>
          </cell>
          <cell r="S665">
            <v>6</v>
          </cell>
          <cell r="T665">
            <v>9</v>
          </cell>
          <cell r="U665">
            <v>703</v>
          </cell>
          <cell r="V665">
            <v>0</v>
          </cell>
          <cell r="W665">
            <v>1</v>
          </cell>
          <cell r="X665">
            <v>0</v>
          </cell>
          <cell r="Y665" t="str">
            <v>cfg_itemdes_1900902</v>
          </cell>
        </row>
        <row r="665">
          <cell r="AB665">
            <v>999999</v>
          </cell>
          <cell r="AC665">
            <v>1007</v>
          </cell>
          <cell r="AD665">
            <v>5000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1</v>
          </cell>
          <cell r="AS665">
            <v>0</v>
          </cell>
          <cell r="AT665">
            <v>0</v>
          </cell>
          <cell r="AU665">
            <v>1</v>
          </cell>
          <cell r="AV665">
            <v>0</v>
          </cell>
          <cell r="AW665">
            <v>0</v>
          </cell>
          <cell r="AX665">
            <v>7</v>
          </cell>
          <cell r="AY665">
            <v>1</v>
          </cell>
          <cell r="AZ665">
            <v>1</v>
          </cell>
          <cell r="BA665">
            <v>65</v>
          </cell>
          <cell r="BB665">
            <v>0</v>
          </cell>
          <cell r="BC665">
            <v>0</v>
          </cell>
          <cell r="BD665">
            <v>0</v>
          </cell>
          <cell r="BE665">
            <v>50</v>
          </cell>
          <cell r="BF665" t="str">
            <v>from_healingpotion_d_02</v>
          </cell>
          <cell r="BG665">
            <v>100</v>
          </cell>
          <cell r="BH665">
            <v>300</v>
          </cell>
          <cell r="BI665">
            <v>1</v>
          </cell>
        </row>
        <row r="666">
          <cell r="A666">
            <v>1900903</v>
          </cell>
          <cell r="B666" t="str">
            <v>cfg_item_name_1900903</v>
          </cell>
          <cell r="C666" t="str">
            <v>medicament.s1</v>
          </cell>
        </row>
        <row r="666">
          <cell r="E666">
            <v>3</v>
          </cell>
          <cell r="F666">
            <v>1</v>
          </cell>
          <cell r="G666">
            <v>0</v>
          </cell>
        </row>
        <row r="666">
          <cell r="I666">
            <v>0</v>
          </cell>
          <cell r="J666" t="str">
            <v>drink</v>
          </cell>
        </row>
        <row r="666">
          <cell r="L666">
            <v>0</v>
          </cell>
          <cell r="M666">
            <v>0</v>
          </cell>
        </row>
        <row r="666">
          <cell r="P666">
            <v>0.4</v>
          </cell>
          <cell r="Q666">
            <v>15</v>
          </cell>
          <cell r="R666">
            <v>6</v>
          </cell>
          <cell r="S666">
            <v>6</v>
          </cell>
          <cell r="T666">
            <v>9</v>
          </cell>
          <cell r="U666">
            <v>703</v>
          </cell>
          <cell r="V666">
            <v>0</v>
          </cell>
          <cell r="W666">
            <v>1</v>
          </cell>
          <cell r="X666">
            <v>0</v>
          </cell>
          <cell r="Y666" t="str">
            <v>cfg_itemdes_1900903</v>
          </cell>
        </row>
        <row r="666">
          <cell r="AB666">
            <v>999999</v>
          </cell>
          <cell r="AC666">
            <v>1007</v>
          </cell>
          <cell r="AD666">
            <v>5000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1</v>
          </cell>
          <cell r="AS666">
            <v>0</v>
          </cell>
          <cell r="AT666">
            <v>0</v>
          </cell>
          <cell r="AU666">
            <v>1</v>
          </cell>
          <cell r="AV666">
            <v>0</v>
          </cell>
          <cell r="AW666">
            <v>0</v>
          </cell>
          <cell r="AX666">
            <v>7</v>
          </cell>
          <cell r="AY666">
            <v>1</v>
          </cell>
          <cell r="AZ666">
            <v>1</v>
          </cell>
          <cell r="BA666">
            <v>52</v>
          </cell>
          <cell r="BB666">
            <v>0</v>
          </cell>
          <cell r="BC666">
            <v>0</v>
          </cell>
          <cell r="BD666">
            <v>0</v>
          </cell>
          <cell r="BE666">
            <v>50</v>
          </cell>
          <cell r="BF666" t="str">
            <v>from_healingpotion_d_03</v>
          </cell>
          <cell r="BG666">
            <v>100</v>
          </cell>
          <cell r="BH666">
            <v>300</v>
          </cell>
          <cell r="BI666">
            <v>1</v>
          </cell>
        </row>
        <row r="667">
          <cell r="A667">
            <v>1900904</v>
          </cell>
          <cell r="B667" t="str">
            <v>cfg_item_name_1900904</v>
          </cell>
          <cell r="C667" t="str">
            <v>medicament.s1</v>
          </cell>
        </row>
        <row r="667">
          <cell r="E667">
            <v>4</v>
          </cell>
          <cell r="F667">
            <v>1</v>
          </cell>
          <cell r="G667">
            <v>0</v>
          </cell>
        </row>
        <row r="667">
          <cell r="I667">
            <v>0</v>
          </cell>
          <cell r="J667" t="str">
            <v>drink</v>
          </cell>
        </row>
        <row r="667">
          <cell r="L667">
            <v>0</v>
          </cell>
          <cell r="M667">
            <v>0</v>
          </cell>
        </row>
        <row r="667">
          <cell r="P667">
            <v>0.4</v>
          </cell>
          <cell r="Q667">
            <v>20</v>
          </cell>
          <cell r="R667">
            <v>6</v>
          </cell>
          <cell r="S667">
            <v>6</v>
          </cell>
          <cell r="T667">
            <v>9</v>
          </cell>
          <cell r="U667">
            <v>703</v>
          </cell>
          <cell r="V667">
            <v>0</v>
          </cell>
          <cell r="W667">
            <v>1</v>
          </cell>
          <cell r="X667">
            <v>0</v>
          </cell>
          <cell r="Y667" t="str">
            <v>cfg_itemdes_1900904</v>
          </cell>
        </row>
        <row r="667">
          <cell r="AB667">
            <v>999999</v>
          </cell>
          <cell r="AC667">
            <v>1007</v>
          </cell>
          <cell r="AD667">
            <v>5000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1</v>
          </cell>
          <cell r="AS667">
            <v>0</v>
          </cell>
          <cell r="AT667">
            <v>0</v>
          </cell>
          <cell r="AU667">
            <v>1</v>
          </cell>
          <cell r="AV667">
            <v>0</v>
          </cell>
          <cell r="AW667">
            <v>0</v>
          </cell>
          <cell r="AX667">
            <v>7</v>
          </cell>
          <cell r="AY667">
            <v>1</v>
          </cell>
          <cell r="AZ667">
            <v>1</v>
          </cell>
          <cell r="BA667">
            <v>172</v>
          </cell>
          <cell r="BB667">
            <v>0</v>
          </cell>
          <cell r="BC667">
            <v>0</v>
          </cell>
          <cell r="BD667">
            <v>0</v>
          </cell>
          <cell r="BE667">
            <v>50</v>
          </cell>
          <cell r="BF667" t="str">
            <v>from_healingpotion_d_04</v>
          </cell>
          <cell r="BG667">
            <v>0</v>
          </cell>
          <cell r="BH667">
            <v>0</v>
          </cell>
          <cell r="BI667">
            <v>1</v>
          </cell>
        </row>
        <row r="668">
          <cell r="A668">
            <v>1900905</v>
          </cell>
          <cell r="B668" t="str">
            <v>cfg_item_name_1900905</v>
          </cell>
          <cell r="C668" t="str">
            <v>medicament.s2</v>
          </cell>
        </row>
        <row r="668">
          <cell r="E668">
            <v>2</v>
          </cell>
          <cell r="F668">
            <v>1</v>
          </cell>
          <cell r="G668">
            <v>0</v>
          </cell>
        </row>
        <row r="668">
          <cell r="I668">
            <v>0</v>
          </cell>
          <cell r="J668" t="str">
            <v>drink</v>
          </cell>
        </row>
        <row r="668">
          <cell r="L668">
            <v>0</v>
          </cell>
          <cell r="M668">
            <v>0</v>
          </cell>
        </row>
        <row r="668">
          <cell r="P668">
            <v>0.4</v>
          </cell>
          <cell r="Q668">
            <v>25</v>
          </cell>
          <cell r="R668">
            <v>6</v>
          </cell>
          <cell r="S668">
            <v>6</v>
          </cell>
          <cell r="T668">
            <v>9</v>
          </cell>
          <cell r="U668">
            <v>703</v>
          </cell>
          <cell r="V668">
            <v>0</v>
          </cell>
          <cell r="W668">
            <v>1</v>
          </cell>
          <cell r="X668">
            <v>0</v>
          </cell>
          <cell r="Y668" t="str">
            <v>cfg_itemdes_1900905</v>
          </cell>
        </row>
        <row r="668">
          <cell r="AB668">
            <v>999999</v>
          </cell>
          <cell r="AC668">
            <v>1007</v>
          </cell>
          <cell r="AD668">
            <v>5000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1</v>
          </cell>
          <cell r="AS668">
            <v>0</v>
          </cell>
          <cell r="AT668">
            <v>0</v>
          </cell>
          <cell r="AU668">
            <v>1</v>
          </cell>
          <cell r="AV668">
            <v>0</v>
          </cell>
          <cell r="AW668">
            <v>0</v>
          </cell>
          <cell r="AX668">
            <v>7</v>
          </cell>
          <cell r="AY668">
            <v>1</v>
          </cell>
          <cell r="AZ668">
            <v>1</v>
          </cell>
          <cell r="BA668">
            <v>36</v>
          </cell>
          <cell r="BB668">
            <v>0</v>
          </cell>
          <cell r="BC668">
            <v>0</v>
          </cell>
          <cell r="BD668">
            <v>0</v>
          </cell>
          <cell r="BE668">
            <v>50</v>
          </cell>
          <cell r="BF668" t="str">
            <v>from_healingpotion_d_05</v>
          </cell>
          <cell r="BG668">
            <v>100</v>
          </cell>
          <cell r="BH668">
            <v>300</v>
          </cell>
          <cell r="BI668">
            <v>1</v>
          </cell>
        </row>
        <row r="669">
          <cell r="A669">
            <v>1900906</v>
          </cell>
          <cell r="B669" t="str">
            <v>cfg_item_name_1900906</v>
          </cell>
          <cell r="C669" t="str">
            <v>medicament.s2</v>
          </cell>
        </row>
        <row r="669">
          <cell r="E669">
            <v>3</v>
          </cell>
          <cell r="F669">
            <v>1</v>
          </cell>
          <cell r="G669">
            <v>0</v>
          </cell>
        </row>
        <row r="669">
          <cell r="I669">
            <v>0</v>
          </cell>
          <cell r="J669" t="str">
            <v>drink</v>
          </cell>
        </row>
        <row r="669">
          <cell r="L669">
            <v>0</v>
          </cell>
          <cell r="M669">
            <v>0</v>
          </cell>
        </row>
        <row r="669">
          <cell r="P669">
            <v>0.4</v>
          </cell>
          <cell r="Q669">
            <v>30</v>
          </cell>
          <cell r="R669">
            <v>6</v>
          </cell>
          <cell r="S669">
            <v>6</v>
          </cell>
          <cell r="T669">
            <v>9</v>
          </cell>
          <cell r="U669">
            <v>703</v>
          </cell>
          <cell r="V669">
            <v>0</v>
          </cell>
          <cell r="W669">
            <v>1</v>
          </cell>
          <cell r="X669">
            <v>0</v>
          </cell>
          <cell r="Y669" t="str">
            <v>cfg_itemdes_1900906</v>
          </cell>
        </row>
        <row r="669">
          <cell r="AB669">
            <v>999999</v>
          </cell>
          <cell r="AC669">
            <v>1007</v>
          </cell>
          <cell r="AD669">
            <v>5000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1</v>
          </cell>
          <cell r="AS669">
            <v>0</v>
          </cell>
          <cell r="AT669">
            <v>0</v>
          </cell>
          <cell r="AU669">
            <v>1</v>
          </cell>
          <cell r="AV669">
            <v>0</v>
          </cell>
          <cell r="AW669">
            <v>0</v>
          </cell>
          <cell r="AX669">
            <v>7</v>
          </cell>
          <cell r="AY669">
            <v>1</v>
          </cell>
          <cell r="AZ669">
            <v>1</v>
          </cell>
          <cell r="BA669">
            <v>26</v>
          </cell>
          <cell r="BB669">
            <v>0</v>
          </cell>
          <cell r="BC669">
            <v>0</v>
          </cell>
          <cell r="BD669">
            <v>0</v>
          </cell>
          <cell r="BE669">
            <v>50</v>
          </cell>
        </row>
        <row r="669">
          <cell r="BG669">
            <v>100</v>
          </cell>
          <cell r="BH669">
            <v>300</v>
          </cell>
          <cell r="BI669">
            <v>1</v>
          </cell>
        </row>
        <row r="670">
          <cell r="A670">
            <v>1900907</v>
          </cell>
          <cell r="B670" t="str">
            <v>cfg_item_name_1900907</v>
          </cell>
          <cell r="C670" t="str">
            <v>medicament.s2</v>
          </cell>
        </row>
        <row r="670">
          <cell r="E670">
            <v>4</v>
          </cell>
          <cell r="F670">
            <v>1</v>
          </cell>
          <cell r="G670">
            <v>0</v>
          </cell>
        </row>
        <row r="670">
          <cell r="I670">
            <v>0</v>
          </cell>
          <cell r="J670" t="str">
            <v>drink</v>
          </cell>
        </row>
        <row r="670">
          <cell r="L670">
            <v>0</v>
          </cell>
          <cell r="M670">
            <v>0</v>
          </cell>
        </row>
        <row r="670">
          <cell r="P670">
            <v>0.4</v>
          </cell>
          <cell r="Q670">
            <v>35</v>
          </cell>
          <cell r="R670">
            <v>6</v>
          </cell>
          <cell r="S670">
            <v>6</v>
          </cell>
          <cell r="T670">
            <v>9</v>
          </cell>
          <cell r="U670">
            <v>703</v>
          </cell>
          <cell r="V670">
            <v>0</v>
          </cell>
          <cell r="W670">
            <v>1</v>
          </cell>
          <cell r="X670">
            <v>0</v>
          </cell>
          <cell r="Y670" t="str">
            <v>cfg_itemdes_1900907</v>
          </cell>
        </row>
        <row r="670">
          <cell r="AB670">
            <v>999999</v>
          </cell>
          <cell r="AC670">
            <v>1007</v>
          </cell>
          <cell r="AD670">
            <v>5000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1</v>
          </cell>
          <cell r="AS670">
            <v>0</v>
          </cell>
          <cell r="AT670">
            <v>0</v>
          </cell>
          <cell r="AU670">
            <v>1</v>
          </cell>
          <cell r="AV670">
            <v>0</v>
          </cell>
          <cell r="AW670">
            <v>0</v>
          </cell>
          <cell r="AX670">
            <v>7</v>
          </cell>
          <cell r="AY670">
            <v>1</v>
          </cell>
          <cell r="AZ670">
            <v>1</v>
          </cell>
          <cell r="BA670">
            <v>20</v>
          </cell>
          <cell r="BB670">
            <v>0</v>
          </cell>
          <cell r="BC670">
            <v>0</v>
          </cell>
          <cell r="BD670">
            <v>0</v>
          </cell>
          <cell r="BE670">
            <v>50</v>
          </cell>
        </row>
        <row r="670">
          <cell r="BG670">
            <v>100</v>
          </cell>
          <cell r="BH670">
            <v>300</v>
          </cell>
          <cell r="BI670">
            <v>1</v>
          </cell>
        </row>
        <row r="671">
          <cell r="A671">
            <v>1900908</v>
          </cell>
          <cell r="B671" t="str">
            <v>cfg_item_name_1900908</v>
          </cell>
          <cell r="C671" t="str">
            <v>medicament.s3</v>
          </cell>
        </row>
        <row r="671">
          <cell r="E671">
            <v>3</v>
          </cell>
          <cell r="F671">
            <v>1</v>
          </cell>
          <cell r="G671">
            <v>0</v>
          </cell>
        </row>
        <row r="671">
          <cell r="I671">
            <v>0</v>
          </cell>
          <cell r="J671" t="str">
            <v>drink</v>
          </cell>
        </row>
        <row r="671">
          <cell r="L671">
            <v>0</v>
          </cell>
          <cell r="M671">
            <v>0</v>
          </cell>
        </row>
        <row r="671">
          <cell r="P671">
            <v>0.4</v>
          </cell>
          <cell r="Q671">
            <v>40</v>
          </cell>
          <cell r="R671">
            <v>6</v>
          </cell>
          <cell r="S671">
            <v>6</v>
          </cell>
          <cell r="T671">
            <v>9</v>
          </cell>
          <cell r="U671">
            <v>703</v>
          </cell>
          <cell r="V671">
            <v>0</v>
          </cell>
          <cell r="W671">
            <v>1</v>
          </cell>
          <cell r="X671">
            <v>0</v>
          </cell>
          <cell r="Y671" t="str">
            <v>cfg_itemdes_1900908</v>
          </cell>
        </row>
        <row r="671">
          <cell r="AB671">
            <v>999999</v>
          </cell>
          <cell r="AC671">
            <v>1007</v>
          </cell>
          <cell r="AD671">
            <v>5000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1</v>
          </cell>
          <cell r="AS671">
            <v>0</v>
          </cell>
          <cell r="AT671">
            <v>0</v>
          </cell>
          <cell r="AU671">
            <v>1</v>
          </cell>
          <cell r="AV671">
            <v>0</v>
          </cell>
          <cell r="AW671">
            <v>0</v>
          </cell>
          <cell r="AX671">
            <v>7</v>
          </cell>
          <cell r="AY671">
            <v>1</v>
          </cell>
          <cell r="AZ671">
            <v>1</v>
          </cell>
          <cell r="BA671">
            <v>16</v>
          </cell>
          <cell r="BB671">
            <v>0</v>
          </cell>
          <cell r="BC671">
            <v>0</v>
          </cell>
          <cell r="BD671">
            <v>0</v>
          </cell>
          <cell r="BE671">
            <v>50</v>
          </cell>
        </row>
        <row r="671">
          <cell r="BG671">
            <v>100</v>
          </cell>
          <cell r="BH671">
            <v>300</v>
          </cell>
          <cell r="BI671">
            <v>1</v>
          </cell>
        </row>
        <row r="672">
          <cell r="A672">
            <v>1900909</v>
          </cell>
          <cell r="B672" t="str">
            <v>cfg_item_name_1900909</v>
          </cell>
          <cell r="C672" t="str">
            <v>medicament.s3</v>
          </cell>
        </row>
        <row r="672">
          <cell r="E672">
            <v>4</v>
          </cell>
          <cell r="F672">
            <v>1</v>
          </cell>
          <cell r="G672">
            <v>0</v>
          </cell>
        </row>
        <row r="672">
          <cell r="I672">
            <v>0</v>
          </cell>
          <cell r="J672" t="str">
            <v>drink</v>
          </cell>
        </row>
        <row r="672">
          <cell r="L672">
            <v>0</v>
          </cell>
          <cell r="M672">
            <v>0</v>
          </cell>
        </row>
        <row r="672">
          <cell r="P672">
            <v>0.4</v>
          </cell>
          <cell r="Q672">
            <v>50</v>
          </cell>
          <cell r="R672">
            <v>6</v>
          </cell>
          <cell r="S672">
            <v>6</v>
          </cell>
          <cell r="T672">
            <v>9</v>
          </cell>
          <cell r="U672">
            <v>703</v>
          </cell>
          <cell r="V672">
            <v>0</v>
          </cell>
          <cell r="W672">
            <v>1</v>
          </cell>
          <cell r="X672">
            <v>0</v>
          </cell>
          <cell r="Y672" t="str">
            <v>cfg_itemdes_1900909</v>
          </cell>
        </row>
        <row r="672">
          <cell r="AB672">
            <v>999999</v>
          </cell>
          <cell r="AC672">
            <v>1007</v>
          </cell>
          <cell r="AD672">
            <v>5000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  <cell r="AL672">
            <v>0</v>
          </cell>
          <cell r="AM672">
            <v>0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1</v>
          </cell>
          <cell r="AS672">
            <v>0</v>
          </cell>
          <cell r="AT672">
            <v>0</v>
          </cell>
          <cell r="AU672">
            <v>1</v>
          </cell>
          <cell r="AV672">
            <v>0</v>
          </cell>
          <cell r="AW672">
            <v>0</v>
          </cell>
          <cell r="AX672">
            <v>7</v>
          </cell>
          <cell r="AY672">
            <v>1</v>
          </cell>
          <cell r="AZ672">
            <v>1</v>
          </cell>
          <cell r="BA672">
            <v>14</v>
          </cell>
          <cell r="BB672">
            <v>0</v>
          </cell>
          <cell r="BC672">
            <v>0</v>
          </cell>
          <cell r="BD672">
            <v>0</v>
          </cell>
          <cell r="BE672">
            <v>50</v>
          </cell>
        </row>
        <row r="672">
          <cell r="BG672">
            <v>100</v>
          </cell>
          <cell r="BH672">
            <v>300</v>
          </cell>
          <cell r="BI672">
            <v>1</v>
          </cell>
        </row>
        <row r="673">
          <cell r="A673">
            <v>1900910</v>
          </cell>
          <cell r="B673" t="str">
            <v>cfg_item_name_1900910</v>
          </cell>
          <cell r="C673" t="str">
            <v>medicament.s3</v>
          </cell>
        </row>
        <row r="673">
          <cell r="E673">
            <v>5</v>
          </cell>
          <cell r="F673">
            <v>1</v>
          </cell>
          <cell r="G673">
            <v>0</v>
          </cell>
        </row>
        <row r="673">
          <cell r="I673">
            <v>0</v>
          </cell>
          <cell r="J673" t="str">
            <v>drink</v>
          </cell>
        </row>
        <row r="673">
          <cell r="L673">
            <v>0</v>
          </cell>
          <cell r="M673">
            <v>0</v>
          </cell>
        </row>
        <row r="673">
          <cell r="P673">
            <v>0.4</v>
          </cell>
          <cell r="Q673">
            <v>55</v>
          </cell>
          <cell r="R673">
            <v>6</v>
          </cell>
          <cell r="S673">
            <v>6</v>
          </cell>
          <cell r="T673">
            <v>9</v>
          </cell>
          <cell r="U673">
            <v>703</v>
          </cell>
          <cell r="V673">
            <v>0</v>
          </cell>
          <cell r="W673">
            <v>1</v>
          </cell>
          <cell r="X673">
            <v>0</v>
          </cell>
          <cell r="Y673" t="str">
            <v>cfg_itemdes_1900910</v>
          </cell>
        </row>
        <row r="673">
          <cell r="AB673">
            <v>999999</v>
          </cell>
          <cell r="AC673">
            <v>1007</v>
          </cell>
          <cell r="AD673">
            <v>5000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1</v>
          </cell>
          <cell r="AS673">
            <v>0</v>
          </cell>
          <cell r="AT673">
            <v>0</v>
          </cell>
          <cell r="AU673">
            <v>1</v>
          </cell>
          <cell r="AV673">
            <v>0</v>
          </cell>
          <cell r="AW673">
            <v>0</v>
          </cell>
          <cell r="AX673">
            <v>7</v>
          </cell>
          <cell r="AY673">
            <v>1</v>
          </cell>
          <cell r="AZ673">
            <v>1</v>
          </cell>
          <cell r="BA673">
            <v>12</v>
          </cell>
          <cell r="BB673">
            <v>0</v>
          </cell>
          <cell r="BC673">
            <v>0</v>
          </cell>
          <cell r="BD673">
            <v>0</v>
          </cell>
          <cell r="BE673">
            <v>50</v>
          </cell>
        </row>
        <row r="673">
          <cell r="BG673">
            <v>100</v>
          </cell>
          <cell r="BH673">
            <v>300</v>
          </cell>
          <cell r="BI673">
            <v>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89"/>
  <sheetViews>
    <sheetView tabSelected="1" workbookViewId="0">
      <pane xSplit="1" ySplit="8" topLeftCell="F343" activePane="bottomRight" state="frozen"/>
      <selection/>
      <selection pane="topRight"/>
      <selection pane="bottomLeft"/>
      <selection pane="bottomRight" activeCell="K361" sqref="K361"/>
    </sheetView>
  </sheetViews>
  <sheetFormatPr defaultColWidth="9" defaultRowHeight="17.25"/>
  <cols>
    <col min="1" max="1" width="12.5" style="3" customWidth="1"/>
    <col min="2" max="2" width="14.875" style="3" customWidth="1"/>
    <col min="3" max="3" width="29.625" style="3" customWidth="1"/>
    <col min="4" max="4" width="23.375" style="3" customWidth="1"/>
    <col min="5" max="5" width="102.875" style="3" customWidth="1"/>
    <col min="6" max="6" width="28.375" style="3" customWidth="1"/>
    <col min="7" max="7" width="11.75" style="3" customWidth="1"/>
    <col min="8" max="8" width="28" style="3" customWidth="1"/>
    <col min="9" max="11" width="18.625" style="3" customWidth="1"/>
    <col min="12" max="12" width="27.125" style="3" customWidth="1"/>
    <col min="13" max="13" width="42.375" style="3" customWidth="1"/>
    <col min="14" max="14" width="44.375" style="3" customWidth="1"/>
    <col min="15" max="15" width="83.625" style="3" customWidth="1"/>
    <col min="16" max="16" width="12.375" style="3" customWidth="1"/>
    <col min="17" max="17" width="9" style="3" customWidth="1"/>
    <col min="18" max="18" width="15.375" style="3" customWidth="1"/>
    <col min="19" max="19" width="19.25" style="3" customWidth="1"/>
    <col min="20" max="20" width="9.25" style="3" customWidth="1"/>
    <col min="21" max="21" width="18.375" style="91" customWidth="1"/>
    <col min="22" max="22" width="9.25" style="3" customWidth="1"/>
    <col min="23" max="23" width="12.125" style="3" customWidth="1"/>
    <col min="24" max="24" width="9.25" style="3" customWidth="1"/>
    <col min="25" max="25" width="9.25" style="91" customWidth="1"/>
    <col min="26" max="26" width="22.375" style="91" customWidth="1"/>
    <col min="27" max="27" width="8.125" style="3" customWidth="1"/>
    <col min="28" max="28" width="21.375" style="3" customWidth="1"/>
    <col min="29" max="30" width="9.125" style="3" customWidth="1"/>
    <col min="31" max="31" width="17.875" style="3" customWidth="1"/>
    <col min="32" max="32" width="102.875" style="3" customWidth="1"/>
    <col min="33" max="33" width="15.625" style="3" customWidth="1"/>
    <col min="34" max="34" width="23.5" style="3" customWidth="1"/>
    <col min="35" max="35" width="7.375" style="3" customWidth="1"/>
    <col min="36" max="36" width="23" style="3" customWidth="1"/>
    <col min="37" max="37" width="6.875" style="3" customWidth="1"/>
    <col min="38" max="38" width="16.375" style="3" customWidth="1"/>
    <col min="39" max="39" width="6.875" style="3" customWidth="1"/>
    <col min="40" max="40" width="10.75" style="3" customWidth="1"/>
    <col min="41" max="16384" width="9" style="3"/>
  </cols>
  <sheetData>
    <row r="1" spans="1:28">
      <c r="A1" s="20" t="s">
        <v>0</v>
      </c>
      <c r="B1" s="20"/>
      <c r="C1" s="20"/>
      <c r="D1" s="20"/>
      <c r="E1" s="3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97"/>
      <c r="V1" s="20"/>
      <c r="W1" s="20"/>
      <c r="X1" s="20"/>
      <c r="Y1" s="97"/>
      <c r="Z1" s="97"/>
      <c r="AA1" s="20"/>
      <c r="AB1" s="20"/>
    </row>
    <row r="2" spans="1:28">
      <c r="A2" s="20" t="s">
        <v>1</v>
      </c>
      <c r="B2" s="20" t="s">
        <v>2</v>
      </c>
      <c r="C2" s="20" t="s">
        <v>3</v>
      </c>
      <c r="D2" s="20" t="s">
        <v>3</v>
      </c>
      <c r="E2" s="3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97"/>
      <c r="V2" s="20"/>
      <c r="W2" s="20"/>
      <c r="X2" s="20"/>
      <c r="Y2" s="97"/>
      <c r="Z2" s="97"/>
      <c r="AA2" s="20"/>
      <c r="AB2" s="20"/>
    </row>
    <row r="3" spans="1:28">
      <c r="A3" s="20" t="s">
        <v>4</v>
      </c>
      <c r="B3" s="20" t="s">
        <v>5</v>
      </c>
      <c r="C3" s="20">
        <v>120</v>
      </c>
      <c r="D3" s="20"/>
      <c r="E3" s="3"/>
      <c r="F3" s="20"/>
      <c r="G3" s="20"/>
      <c r="H3" s="20" t="s">
        <v>6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97"/>
      <c r="V3" s="20"/>
      <c r="W3" s="20"/>
      <c r="X3" s="20"/>
      <c r="Y3" s="97"/>
      <c r="Z3" s="97"/>
      <c r="AA3" s="20"/>
      <c r="AB3" s="20"/>
    </row>
    <row r="4" ht="16.5" customHeight="1" spans="1:39">
      <c r="A4" s="20"/>
      <c r="B4" s="20" t="s">
        <v>7</v>
      </c>
      <c r="C4" s="20">
        <v>100</v>
      </c>
      <c r="D4" s="20"/>
      <c r="E4" s="3"/>
      <c r="F4" s="20"/>
      <c r="G4" s="20"/>
      <c r="H4" s="20" t="s">
        <v>8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97"/>
      <c r="V4" s="20"/>
      <c r="W4" s="20"/>
      <c r="X4" s="20"/>
      <c r="Y4" s="97"/>
      <c r="Z4" s="97"/>
      <c r="AA4" s="20"/>
      <c r="AB4" s="20"/>
      <c r="AH4" s="3">
        <v>3</v>
      </c>
      <c r="AI4" s="3">
        <v>4</v>
      </c>
      <c r="AJ4" s="3">
        <v>6</v>
      </c>
      <c r="AK4" s="3">
        <v>7</v>
      </c>
      <c r="AL4" s="3">
        <v>9</v>
      </c>
      <c r="AM4" s="3">
        <v>10</v>
      </c>
    </row>
    <row r="5" spans="1:39">
      <c r="A5" s="21" t="s">
        <v>9</v>
      </c>
      <c r="B5" s="92" t="s">
        <v>10</v>
      </c>
      <c r="C5" s="21" t="s">
        <v>11</v>
      </c>
      <c r="D5" s="21" t="s">
        <v>12</v>
      </c>
      <c r="E5" s="21" t="s">
        <v>13</v>
      </c>
      <c r="F5" s="21" t="s">
        <v>14</v>
      </c>
      <c r="G5" s="21" t="s">
        <v>15</v>
      </c>
      <c r="H5" s="21" t="s">
        <v>16</v>
      </c>
      <c r="I5" s="21" t="s">
        <v>17</v>
      </c>
      <c r="J5" s="21" t="s">
        <v>18</v>
      </c>
      <c r="K5" s="92" t="s">
        <v>19</v>
      </c>
      <c r="L5" s="92" t="s">
        <v>20</v>
      </c>
      <c r="M5" s="92" t="s">
        <v>21</v>
      </c>
      <c r="N5" s="92" t="s">
        <v>21</v>
      </c>
      <c r="O5" s="92"/>
      <c r="P5" s="21" t="s">
        <v>22</v>
      </c>
      <c r="Q5" s="21" t="s">
        <v>23</v>
      </c>
      <c r="R5" s="21" t="s">
        <v>24</v>
      </c>
      <c r="S5" s="21" t="s">
        <v>25</v>
      </c>
      <c r="T5" s="21" t="s">
        <v>26</v>
      </c>
      <c r="U5" s="98" t="s">
        <v>27</v>
      </c>
      <c r="V5" s="21" t="s">
        <v>28</v>
      </c>
      <c r="W5" s="21" t="s">
        <v>29</v>
      </c>
      <c r="X5" s="21" t="s">
        <v>30</v>
      </c>
      <c r="Y5" s="98" t="s">
        <v>31</v>
      </c>
      <c r="Z5" s="98" t="s">
        <v>32</v>
      </c>
      <c r="AA5" s="21" t="s">
        <v>33</v>
      </c>
      <c r="AB5" s="92" t="s">
        <v>34</v>
      </c>
      <c r="AC5" s="21" t="s">
        <v>35</v>
      </c>
      <c r="AD5" s="21"/>
      <c r="AE5" s="21" t="s">
        <v>36</v>
      </c>
      <c r="AF5" s="21" t="s">
        <v>13</v>
      </c>
      <c r="AH5" s="101" t="s">
        <v>37</v>
      </c>
      <c r="AI5" s="102"/>
      <c r="AJ5" s="102"/>
      <c r="AK5" s="102"/>
      <c r="AL5" s="102"/>
      <c r="AM5" s="103"/>
    </row>
    <row r="6" ht="47.25" customHeight="1" spans="1:39">
      <c r="A6" s="21"/>
      <c r="B6" s="93"/>
      <c r="C6" s="21"/>
      <c r="D6" s="21"/>
      <c r="E6" s="21" t="s">
        <v>13</v>
      </c>
      <c r="F6" s="21"/>
      <c r="G6" s="21"/>
      <c r="H6" s="21"/>
      <c r="I6" s="21"/>
      <c r="J6" s="21"/>
      <c r="K6" s="93"/>
      <c r="L6" s="93"/>
      <c r="M6" s="93"/>
      <c r="N6" s="93"/>
      <c r="O6" s="93"/>
      <c r="P6" s="21"/>
      <c r="Q6" s="21"/>
      <c r="R6" s="21"/>
      <c r="S6" s="21"/>
      <c r="T6" s="21"/>
      <c r="U6" s="98"/>
      <c r="V6" s="21"/>
      <c r="W6" s="21"/>
      <c r="X6" s="21"/>
      <c r="Y6" s="98"/>
      <c r="Z6" s="98"/>
      <c r="AA6" s="21"/>
      <c r="AB6" s="93"/>
      <c r="AC6" s="21"/>
      <c r="AD6" s="47" t="s">
        <v>38</v>
      </c>
      <c r="AE6" s="21"/>
      <c r="AF6" s="21" t="s">
        <v>13</v>
      </c>
      <c r="AH6" s="104"/>
      <c r="AI6" s="105"/>
      <c r="AJ6" s="105"/>
      <c r="AK6" s="105"/>
      <c r="AL6" s="105"/>
      <c r="AM6" s="106"/>
    </row>
    <row r="7" spans="1:32">
      <c r="A7" s="20" t="s">
        <v>39</v>
      </c>
      <c r="B7" s="20" t="s">
        <v>40</v>
      </c>
      <c r="C7" s="20" t="s">
        <v>41</v>
      </c>
      <c r="D7" s="20" t="s">
        <v>42</v>
      </c>
      <c r="E7" s="94"/>
      <c r="F7" s="20" t="s">
        <v>43</v>
      </c>
      <c r="G7" s="20" t="s">
        <v>44</v>
      </c>
      <c r="H7" s="20" t="s">
        <v>45</v>
      </c>
      <c r="I7" s="20" t="s">
        <v>46</v>
      </c>
      <c r="J7" s="20" t="s">
        <v>47</v>
      </c>
      <c r="K7" s="20" t="s">
        <v>48</v>
      </c>
      <c r="L7" s="20" t="s">
        <v>49</v>
      </c>
      <c r="M7" s="20" t="s">
        <v>50</v>
      </c>
      <c r="N7" s="20" t="s">
        <v>51</v>
      </c>
      <c r="O7" s="20"/>
      <c r="P7" s="20" t="s">
        <v>52</v>
      </c>
      <c r="Q7" s="20" t="s">
        <v>53</v>
      </c>
      <c r="R7" s="20" t="s">
        <v>54</v>
      </c>
      <c r="S7" s="20" t="s">
        <v>55</v>
      </c>
      <c r="T7" s="20" t="s">
        <v>56</v>
      </c>
      <c r="U7" s="97" t="s">
        <v>57</v>
      </c>
      <c r="V7" s="20" t="s">
        <v>58</v>
      </c>
      <c r="W7" s="20" t="s">
        <v>59</v>
      </c>
      <c r="X7" s="20" t="s">
        <v>60</v>
      </c>
      <c r="Y7" s="97" t="s">
        <v>61</v>
      </c>
      <c r="Z7" s="97" t="s">
        <v>62</v>
      </c>
      <c r="AA7" s="20" t="s">
        <v>63</v>
      </c>
      <c r="AB7" s="20" t="s">
        <v>64</v>
      </c>
      <c r="AC7" s="47" t="s">
        <v>65</v>
      </c>
      <c r="AD7" s="47" t="s">
        <v>66</v>
      </c>
      <c r="AE7" s="47"/>
      <c r="AF7" s="94"/>
    </row>
    <row r="8" spans="1:40">
      <c r="A8" s="22">
        <v>10000001</v>
      </c>
      <c r="B8" s="22">
        <f>INT(A8/1000)</f>
        <v>10000</v>
      </c>
      <c r="C8" s="22" t="str">
        <f>"achieve_name_"&amp;B8</f>
        <v>achieve_name_10000</v>
      </c>
      <c r="D8" s="22">
        <v>13</v>
      </c>
      <c r="E8" s="22" t="s">
        <v>67</v>
      </c>
      <c r="F8" s="95" t="str">
        <f>"achieve_des_"&amp;B8</f>
        <v>achieve_des_10000</v>
      </c>
      <c r="G8" s="22">
        <v>1</v>
      </c>
      <c r="H8" s="22">
        <v>1</v>
      </c>
      <c r="I8" s="22">
        <v>0</v>
      </c>
      <c r="J8" s="61">
        <v>0</v>
      </c>
      <c r="K8" s="96">
        <v>0</v>
      </c>
      <c r="L8" s="96"/>
      <c r="M8" s="96"/>
      <c r="N8" s="96"/>
      <c r="O8" s="22" t="s">
        <v>67</v>
      </c>
      <c r="P8" s="3">
        <v>0</v>
      </c>
      <c r="Q8" s="22">
        <v>1</v>
      </c>
      <c r="R8" s="22">
        <v>25</v>
      </c>
      <c r="S8" s="22">
        <f t="shared" ref="S8:S38" si="0">A9</f>
        <v>10000002</v>
      </c>
      <c r="T8" s="22">
        <v>0</v>
      </c>
      <c r="U8" s="3">
        <v>1001</v>
      </c>
      <c r="V8" s="22">
        <v>0</v>
      </c>
      <c r="W8" s="22">
        <v>0</v>
      </c>
      <c r="X8" s="22">
        <v>0</v>
      </c>
      <c r="Y8" s="99">
        <v>0</v>
      </c>
      <c r="Z8" s="99">
        <v>0</v>
      </c>
      <c r="AA8" s="22">
        <v>0</v>
      </c>
      <c r="AB8" s="22"/>
      <c r="AC8" s="100">
        <v>0</v>
      </c>
      <c r="AD8" s="100">
        <v>2</v>
      </c>
      <c r="AE8" s="47" t="s">
        <v>68</v>
      </c>
      <c r="AF8" s="22" t="s">
        <v>67</v>
      </c>
      <c r="AH8" s="3" t="str">
        <f>IF(ISERROR(VLOOKUP($U8,[1]TestTable!$A:$J,AH$4,FALSE))=TRUE,0,VLOOKUP($U8,[1]TestTable!$A:$J,AH$4,FALSE))</f>
        <v>&amp;lt;n&amp;gt;总成就点数达到&amp;lt;/&amp;gt;&amp;lt;red&amp;gt;{0}/{1}&amp;lt;/&amp;gt;&amp;lt;n&amp;gt;点。&amp;lt;/&amp;gt;</v>
      </c>
      <c r="AI8" s="3">
        <f>IF(ISERROR(VLOOKUP($U8,[1]TestTable!$A:$J,AI$4,FALSE))=TRUE,0,VLOOKUP($U8,[1]TestTable!$A:$J,AI$4,FALSE))</f>
        <v>99</v>
      </c>
      <c r="AJ8" s="3">
        <f>IF(ISERROR(VLOOKUP($U8,[1]TestTable!$A:$J,AJ$4,FALSE))=TRUE,0,VLOOKUP($U8,[1]TestTable!$A:$J,AJ$4,FALSE))</f>
        <v>0</v>
      </c>
      <c r="AK8" s="3">
        <f>IF(ISERROR(VLOOKUP($U8,[1]TestTable!$A:$J,AK$4,FALSE))=TRUE,0,VLOOKUP($U8,[1]TestTable!$A:$J,AK$4,FALSE))</f>
        <v>0</v>
      </c>
      <c r="AL8" s="3">
        <f>IF(ISERROR(VLOOKUP($U8,[1]TestTable!$A:$J,AL$4,FALSE))=TRUE,0,VLOOKUP($U8,[1]TestTable!$A:$J,AL$4,FALSE))</f>
        <v>0</v>
      </c>
      <c r="AM8" s="3">
        <f>IF(ISERROR(VLOOKUP($U8,[1]TestTable!$A:$J,AM$4,FALSE))=TRUE,0,VLOOKUP($U8,[1]TestTable!$A:$J,AM$4,FALSE))</f>
        <v>0</v>
      </c>
      <c r="AN8" s="3" t="e">
        <f>IF(AL8=0,IF(AJ8=0,IF(AH8=0,"属性提升",VLOOKUP(AH8,[2]Sheet1!$A:$BJ,62,FALSE)&amp;" "&amp;AI8),VLOOKUP(AH8,[2]Sheet1!$A:$BJ,62,FALSE)&amp;" "&amp;AI8&amp;";"&amp;VLOOKUP(AJ8,[2]Sheet1!$A:$BJ,62,FALSE)&amp;" "&amp;AK8),VLOOKUP(AH8,[2]Sheet1!$A:$BJ,62,FALSE)&amp;" "&amp;AI8&amp;";"&amp;VLOOKUP(AJ8,[2]Sheet1!$A:$BJ,62,FALSE)&amp;" "&amp;AK8&amp;";"&amp;VLOOKUP(AL8,[2]Sheet1!$A:$BJ,62,FALSE)&amp;" "&amp;AM8)</f>
        <v>#N/A</v>
      </c>
    </row>
    <row r="9" spans="1:40">
      <c r="A9" s="22">
        <v>10000002</v>
      </c>
      <c r="B9" s="22">
        <f t="shared" ref="B9:B44" si="1">INT(A9/1000)</f>
        <v>10000</v>
      </c>
      <c r="C9" s="22" t="str">
        <f t="shared" ref="C9:C44" si="2">"achieve_name_"&amp;B9</f>
        <v>achieve_name_10000</v>
      </c>
      <c r="D9" s="22">
        <v>13</v>
      </c>
      <c r="E9" s="22" t="s">
        <v>67</v>
      </c>
      <c r="F9" s="95" t="str">
        <f t="shared" ref="F9:F44" si="3">"achieve_des_"&amp;B9</f>
        <v>achieve_des_10000</v>
      </c>
      <c r="G9" s="22">
        <v>1</v>
      </c>
      <c r="H9" s="22">
        <v>1</v>
      </c>
      <c r="I9" s="22">
        <f>A8</f>
        <v>10000001</v>
      </c>
      <c r="J9" s="61">
        <v>0</v>
      </c>
      <c r="K9" s="96">
        <v>0</v>
      </c>
      <c r="L9" s="96"/>
      <c r="M9" s="96"/>
      <c r="N9" s="96"/>
      <c r="O9" s="22" t="s">
        <v>67</v>
      </c>
      <c r="P9" s="3">
        <v>0</v>
      </c>
      <c r="Q9" s="22">
        <v>1</v>
      </c>
      <c r="R9" s="22">
        <v>50</v>
      </c>
      <c r="S9" s="22">
        <f t="shared" si="0"/>
        <v>10000003</v>
      </c>
      <c r="T9" s="22">
        <v>0</v>
      </c>
      <c r="U9" s="3">
        <v>1002</v>
      </c>
      <c r="V9" s="22">
        <v>0</v>
      </c>
      <c r="W9" s="22">
        <v>0</v>
      </c>
      <c r="X9" s="22">
        <v>0</v>
      </c>
      <c r="Y9" s="99">
        <v>0</v>
      </c>
      <c r="Z9" s="99">
        <v>0</v>
      </c>
      <c r="AA9" s="22">
        <v>0</v>
      </c>
      <c r="AB9" s="22"/>
      <c r="AC9" s="100">
        <v>0</v>
      </c>
      <c r="AD9" s="100">
        <v>2</v>
      </c>
      <c r="AE9" s="47" t="s">
        <v>68</v>
      </c>
      <c r="AF9" s="22" t="s">
        <v>67</v>
      </c>
      <c r="AH9" s="3" t="str">
        <f>IF(ISERROR(VLOOKUP($U9,[1]TestTable!$A:$J,AH$4,FALSE))=TRUE,0,VLOOKUP($U9,[1]TestTable!$A:$J,AH$4,FALSE))</f>
        <v>&amp;lt;n&amp;gt;总成就点数达到&amp;lt;/&amp;gt;&amp;lt;red&amp;gt;{0}/{1}&amp;lt;/&amp;gt;&amp;lt;n&amp;gt;点。&amp;lt;/&amp;gt;</v>
      </c>
      <c r="AI9" s="3">
        <f>IF(ISERROR(VLOOKUP($U9,[1]TestTable!$A:$J,AI$4,FALSE))=TRUE,0,VLOOKUP($U9,[1]TestTable!$A:$J,AI$4,FALSE))</f>
        <v>99</v>
      </c>
      <c r="AJ9" s="3">
        <f>IF(ISERROR(VLOOKUP($U9,[1]TestTable!$A:$J,AJ$4,FALSE))=TRUE,0,VLOOKUP($U9,[1]TestTable!$A:$J,AJ$4,FALSE))</f>
        <v>0</v>
      </c>
      <c r="AK9" s="3">
        <f>IF(ISERROR(VLOOKUP($U9,[1]TestTable!$A:$J,AK$4,FALSE))=TRUE,0,VLOOKUP($U9,[1]TestTable!$A:$J,AK$4,FALSE))</f>
        <v>0</v>
      </c>
      <c r="AL9" s="3">
        <f>IF(ISERROR(VLOOKUP($U9,[1]TestTable!$A:$J,AL$4,FALSE))=TRUE,0,VLOOKUP($U9,[1]TestTable!$A:$J,AL$4,FALSE))</f>
        <v>0</v>
      </c>
      <c r="AM9" s="3">
        <f>IF(ISERROR(VLOOKUP($U9,[1]TestTable!$A:$J,AM$4,FALSE))=TRUE,0,VLOOKUP($U9,[1]TestTable!$A:$J,AM$4,FALSE))</f>
        <v>0</v>
      </c>
      <c r="AN9" s="3" t="e">
        <f>IF(AL9=0,IF(AJ9=0,IF(AH9=0,"属性提升",VLOOKUP(AH9,[2]Sheet1!$A:$BJ,62,FALSE)&amp;" "&amp;AI9),VLOOKUP(AH9,[2]Sheet1!$A:$BJ,62,FALSE)&amp;" "&amp;AI9&amp;";"&amp;VLOOKUP(AJ9,[2]Sheet1!$A:$BJ,62,FALSE)&amp;" "&amp;AK9),VLOOKUP(AH9,[2]Sheet1!$A:$BJ,62,FALSE)&amp;" "&amp;AI9&amp;";"&amp;VLOOKUP(AJ9,[2]Sheet1!$A:$BJ,62,FALSE)&amp;" "&amp;AK9&amp;";"&amp;VLOOKUP(AL9,[2]Sheet1!$A:$BJ,62,FALSE)&amp;" "&amp;AM9)</f>
        <v>#N/A</v>
      </c>
    </row>
    <row r="10" spans="1:40">
      <c r="A10" s="22">
        <v>10000003</v>
      </c>
      <c r="B10" s="22">
        <f t="shared" si="1"/>
        <v>10000</v>
      </c>
      <c r="C10" s="22" t="str">
        <f t="shared" si="2"/>
        <v>achieve_name_10000</v>
      </c>
      <c r="D10" s="22">
        <v>13</v>
      </c>
      <c r="E10" s="22" t="s">
        <v>67</v>
      </c>
      <c r="F10" s="95" t="str">
        <f t="shared" si="3"/>
        <v>achieve_des_10000</v>
      </c>
      <c r="G10" s="22">
        <v>1</v>
      </c>
      <c r="H10" s="22">
        <v>1</v>
      </c>
      <c r="I10" s="22">
        <f t="shared" ref="I10:I74" si="4">A9</f>
        <v>10000002</v>
      </c>
      <c r="J10" s="61">
        <v>0</v>
      </c>
      <c r="K10" s="96">
        <v>0</v>
      </c>
      <c r="L10" s="96"/>
      <c r="M10" s="96"/>
      <c r="N10" s="96"/>
      <c r="O10" s="22" t="s">
        <v>67</v>
      </c>
      <c r="P10" s="3">
        <v>0</v>
      </c>
      <c r="Q10" s="22">
        <v>1</v>
      </c>
      <c r="R10" s="22">
        <v>75</v>
      </c>
      <c r="S10" s="22">
        <f t="shared" si="0"/>
        <v>10000004</v>
      </c>
      <c r="T10" s="22">
        <v>0</v>
      </c>
      <c r="U10" s="3">
        <v>1003</v>
      </c>
      <c r="V10" s="22">
        <v>0</v>
      </c>
      <c r="W10" s="22">
        <v>0</v>
      </c>
      <c r="X10" s="22">
        <v>0</v>
      </c>
      <c r="Y10" s="99">
        <v>0</v>
      </c>
      <c r="Z10" s="99">
        <v>0</v>
      </c>
      <c r="AA10" s="22">
        <v>0</v>
      </c>
      <c r="AB10" s="22"/>
      <c r="AC10" s="100">
        <v>0</v>
      </c>
      <c r="AD10" s="100">
        <v>2</v>
      </c>
      <c r="AE10" s="47" t="s">
        <v>68</v>
      </c>
      <c r="AF10" s="22" t="s">
        <v>67</v>
      </c>
      <c r="AH10" s="3" t="str">
        <f>IF(ISERROR(VLOOKUP($U10,[1]TestTable!$A:$J,AH$4,FALSE))=TRUE,0,VLOOKUP($U10,[1]TestTable!$A:$J,AH$4,FALSE))</f>
        <v>&amp;lt;n&amp;gt;总成就点数达到&amp;lt;/&amp;gt;&amp;lt;red&amp;gt;{0}/{1}&amp;lt;/&amp;gt;&amp;lt;n&amp;gt;点。&amp;lt;/&amp;gt;</v>
      </c>
      <c r="AI10" s="3">
        <f>IF(ISERROR(VLOOKUP($U10,[1]TestTable!$A:$J,AI$4,FALSE))=TRUE,0,VLOOKUP($U10,[1]TestTable!$A:$J,AI$4,FALSE))</f>
        <v>99</v>
      </c>
      <c r="AJ10" s="3">
        <f>IF(ISERROR(VLOOKUP($U10,[1]TestTable!$A:$J,AJ$4,FALSE))=TRUE,0,VLOOKUP($U10,[1]TestTable!$A:$J,AJ$4,FALSE))</f>
        <v>1</v>
      </c>
      <c r="AK10" s="3">
        <f>IF(ISERROR(VLOOKUP($U10,[1]TestTable!$A:$J,AK$4,FALSE))=TRUE,0,VLOOKUP($U10,[1]TestTable!$A:$J,AK$4,FALSE))</f>
        <v>1320026</v>
      </c>
      <c r="AL10" s="3">
        <f>IF(ISERROR(VLOOKUP($U10,[1]TestTable!$A:$J,AL$4,FALSE))=TRUE,0,VLOOKUP($U10,[1]TestTable!$A:$J,AL$4,FALSE))</f>
        <v>0</v>
      </c>
      <c r="AM10" s="3">
        <f>IF(ISERROR(VLOOKUP($U10,[1]TestTable!$A:$J,AM$4,FALSE))=TRUE,0,VLOOKUP($U10,[1]TestTable!$A:$J,AM$4,FALSE))</f>
        <v>0</v>
      </c>
      <c r="AN10" s="3" t="e">
        <f>IF(AL10=0,IF(AJ10=0,IF(AH10=0,"属性提升",VLOOKUP(AH10,[2]Sheet1!$A:$BJ,62,FALSE)&amp;" "&amp;AI10),VLOOKUP(AH10,[2]Sheet1!$A:$BJ,62,FALSE)&amp;" "&amp;AI10&amp;";"&amp;VLOOKUP(AJ10,[2]Sheet1!$A:$BJ,62,FALSE)&amp;" "&amp;AK10),VLOOKUP(AH10,[2]Sheet1!$A:$BJ,62,FALSE)&amp;" "&amp;AI10&amp;";"&amp;VLOOKUP(AJ10,[2]Sheet1!$A:$BJ,62,FALSE)&amp;" "&amp;AK10&amp;";"&amp;VLOOKUP(AL10,[2]Sheet1!$A:$BJ,62,FALSE)&amp;" "&amp;AM10)</f>
        <v>#N/A</v>
      </c>
    </row>
    <row r="11" spans="1:40">
      <c r="A11" s="22">
        <v>10000004</v>
      </c>
      <c r="B11" s="22">
        <f t="shared" si="1"/>
        <v>10000</v>
      </c>
      <c r="C11" s="22" t="str">
        <f t="shared" si="2"/>
        <v>achieve_name_10000</v>
      </c>
      <c r="D11" s="22">
        <v>13</v>
      </c>
      <c r="E11" s="22" t="s">
        <v>67</v>
      </c>
      <c r="F11" s="95" t="str">
        <f t="shared" si="3"/>
        <v>achieve_des_10000</v>
      </c>
      <c r="G11" s="22">
        <v>1</v>
      </c>
      <c r="H11" s="22">
        <v>1</v>
      </c>
      <c r="I11" s="22">
        <f t="shared" si="4"/>
        <v>10000003</v>
      </c>
      <c r="J11" s="61">
        <v>0</v>
      </c>
      <c r="K11" s="96">
        <v>0</v>
      </c>
      <c r="L11" s="96"/>
      <c r="M11" s="96"/>
      <c r="N11" s="96"/>
      <c r="O11" s="22" t="s">
        <v>67</v>
      </c>
      <c r="P11" s="3">
        <v>0</v>
      </c>
      <c r="Q11" s="22">
        <v>1</v>
      </c>
      <c r="R11" s="22">
        <v>100</v>
      </c>
      <c r="S11" s="22">
        <f t="shared" si="0"/>
        <v>10000005</v>
      </c>
      <c r="T11" s="22">
        <v>0</v>
      </c>
      <c r="U11" s="3">
        <v>1004</v>
      </c>
      <c r="V11" s="22">
        <v>0</v>
      </c>
      <c r="W11" s="22">
        <v>0</v>
      </c>
      <c r="X11" s="22">
        <v>0</v>
      </c>
      <c r="Y11" s="99">
        <v>0</v>
      </c>
      <c r="Z11" s="99">
        <v>0</v>
      </c>
      <c r="AA11" s="22">
        <v>0</v>
      </c>
      <c r="AB11" s="22"/>
      <c r="AC11" s="100">
        <v>0</v>
      </c>
      <c r="AD11" s="100">
        <v>2</v>
      </c>
      <c r="AE11" s="47" t="s">
        <v>68</v>
      </c>
      <c r="AF11" s="22" t="s">
        <v>67</v>
      </c>
      <c r="AH11" s="3" t="str">
        <f>IF(ISERROR(VLOOKUP($U11,[1]TestTable!$A:$J,AH$4,FALSE))=TRUE,0,VLOOKUP($U11,[1]TestTable!$A:$J,AH$4,FALSE))</f>
        <v>&amp;lt;n&amp;gt;总成就点数达到&amp;lt;/&amp;gt;&amp;lt;red&amp;gt;{0}/{1}&amp;lt;/&amp;gt;&amp;lt;n&amp;gt;点。&amp;lt;/&amp;gt;</v>
      </c>
      <c r="AI11" s="3">
        <f>IF(ISERROR(VLOOKUP($U11,[1]TestTable!$A:$J,AI$4,FALSE))=TRUE,0,VLOOKUP($U11,[1]TestTable!$A:$J,AI$4,FALSE))</f>
        <v>99</v>
      </c>
      <c r="AJ11" s="3">
        <f>IF(ISERROR(VLOOKUP($U11,[1]TestTable!$A:$J,AJ$4,FALSE))=TRUE,0,VLOOKUP($U11,[1]TestTable!$A:$J,AJ$4,FALSE))</f>
        <v>1</v>
      </c>
      <c r="AK11" s="3">
        <f>IF(ISERROR(VLOOKUP($U11,[1]TestTable!$A:$J,AK$4,FALSE))=TRUE,0,VLOOKUP($U11,[1]TestTable!$A:$J,AK$4,FALSE))</f>
        <v>1320028</v>
      </c>
      <c r="AL11" s="3">
        <f>IF(ISERROR(VLOOKUP($U11,[1]TestTable!$A:$J,AL$4,FALSE))=TRUE,0,VLOOKUP($U11,[1]TestTable!$A:$J,AL$4,FALSE))</f>
        <v>0</v>
      </c>
      <c r="AM11" s="3">
        <f>IF(ISERROR(VLOOKUP($U11,[1]TestTable!$A:$J,AM$4,FALSE))=TRUE,0,VLOOKUP($U11,[1]TestTable!$A:$J,AM$4,FALSE))</f>
        <v>0</v>
      </c>
      <c r="AN11" s="3" t="e">
        <f>IF(AL11=0,IF(AJ11=0,IF(AH11=0,"属性提升",VLOOKUP(AH11,[2]Sheet1!$A:$BJ,62,FALSE)&amp;" "&amp;AI11),VLOOKUP(AH11,[2]Sheet1!$A:$BJ,62,FALSE)&amp;" "&amp;AI11&amp;";"&amp;VLOOKUP(AJ11,[2]Sheet1!$A:$BJ,62,FALSE)&amp;" "&amp;AK11),VLOOKUP(AH11,[2]Sheet1!$A:$BJ,62,FALSE)&amp;" "&amp;AI11&amp;";"&amp;VLOOKUP(AJ11,[2]Sheet1!$A:$BJ,62,FALSE)&amp;" "&amp;AK11&amp;";"&amp;VLOOKUP(AL11,[2]Sheet1!$A:$BJ,62,FALSE)&amp;" "&amp;AM11)</f>
        <v>#N/A</v>
      </c>
    </row>
    <row r="12" spans="1:40">
      <c r="A12" s="22">
        <v>10000005</v>
      </c>
      <c r="B12" s="22">
        <f t="shared" si="1"/>
        <v>10000</v>
      </c>
      <c r="C12" s="22" t="str">
        <f t="shared" si="2"/>
        <v>achieve_name_10000</v>
      </c>
      <c r="D12" s="22">
        <v>13</v>
      </c>
      <c r="E12" s="22" t="s">
        <v>67</v>
      </c>
      <c r="F12" s="95" t="str">
        <f t="shared" si="3"/>
        <v>achieve_des_10000</v>
      </c>
      <c r="G12" s="22">
        <v>1</v>
      </c>
      <c r="H12" s="22">
        <v>1</v>
      </c>
      <c r="I12" s="22">
        <f t="shared" si="4"/>
        <v>10000004</v>
      </c>
      <c r="J12" s="61">
        <v>0</v>
      </c>
      <c r="K12" s="96">
        <v>0</v>
      </c>
      <c r="L12" s="96"/>
      <c r="M12" s="96"/>
      <c r="N12" s="96"/>
      <c r="O12" s="22" t="s">
        <v>67</v>
      </c>
      <c r="P12" s="3">
        <v>0</v>
      </c>
      <c r="Q12" s="22">
        <v>1</v>
      </c>
      <c r="R12" s="22">
        <v>150</v>
      </c>
      <c r="S12" s="22">
        <f t="shared" si="0"/>
        <v>10000006</v>
      </c>
      <c r="T12" s="22">
        <v>0</v>
      </c>
      <c r="U12" s="3">
        <v>1005</v>
      </c>
      <c r="V12" s="22">
        <v>0</v>
      </c>
      <c r="W12" s="22">
        <v>0</v>
      </c>
      <c r="X12" s="22">
        <v>0</v>
      </c>
      <c r="Y12" s="99">
        <v>0</v>
      </c>
      <c r="Z12" s="99">
        <v>0</v>
      </c>
      <c r="AA12" s="22">
        <v>0</v>
      </c>
      <c r="AB12" s="22"/>
      <c r="AC12" s="100">
        <v>0</v>
      </c>
      <c r="AD12" s="100">
        <v>2</v>
      </c>
      <c r="AE12" s="47" t="s">
        <v>68</v>
      </c>
      <c r="AF12" s="22" t="s">
        <v>67</v>
      </c>
      <c r="AH12" s="3" t="str">
        <f>IF(ISERROR(VLOOKUP($U12,[1]TestTable!$A:$J,AH$4,FALSE))=TRUE,0,VLOOKUP($U12,[1]TestTable!$A:$J,AH$4,FALSE))</f>
        <v>&amp;lt;n&amp;gt;总成就点数达到&amp;lt;/&amp;gt;&amp;lt;red&amp;gt;{0}/{1}&amp;lt;/&amp;gt;&amp;lt;n&amp;gt;点。&amp;lt;/&amp;gt;</v>
      </c>
      <c r="AI12" s="3">
        <f>IF(ISERROR(VLOOKUP($U12,[1]TestTable!$A:$J,AI$4,FALSE))=TRUE,0,VLOOKUP($U12,[1]TestTable!$A:$J,AI$4,FALSE))</f>
        <v>99</v>
      </c>
      <c r="AJ12" s="3">
        <f>IF(ISERROR(VLOOKUP($U12,[1]TestTable!$A:$J,AJ$4,FALSE))=TRUE,0,VLOOKUP($U12,[1]TestTable!$A:$J,AJ$4,FALSE))</f>
        <v>1</v>
      </c>
      <c r="AK12" s="3">
        <f>IF(ISERROR(VLOOKUP($U12,[1]TestTable!$A:$J,AK$4,FALSE))=TRUE,0,VLOOKUP($U12,[1]TestTable!$A:$J,AK$4,FALSE))</f>
        <v>1320030</v>
      </c>
      <c r="AL12" s="3">
        <f>IF(ISERROR(VLOOKUP($U12,[1]TestTable!$A:$J,AL$4,FALSE))=TRUE,0,VLOOKUP($U12,[1]TestTable!$A:$J,AL$4,FALSE))</f>
        <v>0</v>
      </c>
      <c r="AM12" s="3">
        <f>IF(ISERROR(VLOOKUP($U12,[1]TestTable!$A:$J,AM$4,FALSE))=TRUE,0,VLOOKUP($U12,[1]TestTable!$A:$J,AM$4,FALSE))</f>
        <v>0</v>
      </c>
      <c r="AN12" s="3" t="e">
        <f>IF(AL12=0,IF(AJ12=0,IF(AH12=0,"属性提升",VLOOKUP(AH12,[2]Sheet1!$A:$BJ,62,FALSE)&amp;" "&amp;AI12),VLOOKUP(AH12,[2]Sheet1!$A:$BJ,62,FALSE)&amp;" "&amp;AI12&amp;";"&amp;VLOOKUP(AJ12,[2]Sheet1!$A:$BJ,62,FALSE)&amp;" "&amp;AK12),VLOOKUP(AH12,[2]Sheet1!$A:$BJ,62,FALSE)&amp;" "&amp;AI12&amp;";"&amp;VLOOKUP(AJ12,[2]Sheet1!$A:$BJ,62,FALSE)&amp;" "&amp;AK12&amp;";"&amp;VLOOKUP(AL12,[2]Sheet1!$A:$BJ,62,FALSE)&amp;" "&amp;AM12)</f>
        <v>#N/A</v>
      </c>
    </row>
    <row r="13" spans="1:40">
      <c r="A13" s="22">
        <v>10000006</v>
      </c>
      <c r="B13" s="22">
        <f t="shared" si="1"/>
        <v>10000</v>
      </c>
      <c r="C13" s="22" t="str">
        <f t="shared" si="2"/>
        <v>achieve_name_10000</v>
      </c>
      <c r="D13" s="22">
        <v>13</v>
      </c>
      <c r="E13" s="22" t="s">
        <v>67</v>
      </c>
      <c r="F13" s="95" t="str">
        <f t="shared" si="3"/>
        <v>achieve_des_10000</v>
      </c>
      <c r="G13" s="22">
        <v>1</v>
      </c>
      <c r="H13" s="22">
        <v>1</v>
      </c>
      <c r="I13" s="22">
        <f t="shared" si="4"/>
        <v>10000005</v>
      </c>
      <c r="J13" s="61">
        <v>0</v>
      </c>
      <c r="K13" s="96">
        <v>0</v>
      </c>
      <c r="L13" s="96"/>
      <c r="M13" s="96"/>
      <c r="N13" s="96"/>
      <c r="O13" s="22" t="s">
        <v>67</v>
      </c>
      <c r="P13" s="3">
        <v>0</v>
      </c>
      <c r="Q13" s="22">
        <v>1</v>
      </c>
      <c r="R13" s="22">
        <v>200</v>
      </c>
      <c r="S13" s="22">
        <f t="shared" si="0"/>
        <v>10000007</v>
      </c>
      <c r="T13" s="22">
        <v>0</v>
      </c>
      <c r="U13" s="3">
        <v>1006</v>
      </c>
      <c r="V13" s="22">
        <v>0</v>
      </c>
      <c r="W13" s="22">
        <v>0</v>
      </c>
      <c r="X13" s="22">
        <v>0</v>
      </c>
      <c r="Y13" s="99">
        <v>0</v>
      </c>
      <c r="Z13" s="99">
        <v>0</v>
      </c>
      <c r="AA13" s="22">
        <v>0</v>
      </c>
      <c r="AB13" s="22"/>
      <c r="AC13" s="100">
        <v>0</v>
      </c>
      <c r="AD13" s="100">
        <v>2</v>
      </c>
      <c r="AE13" s="47" t="s">
        <v>68</v>
      </c>
      <c r="AF13" s="22" t="s">
        <v>67</v>
      </c>
      <c r="AH13" s="3" t="str">
        <f>IF(ISERROR(VLOOKUP($U13,[1]TestTable!$A:$J,AH$4,FALSE))=TRUE,0,VLOOKUP($U13,[1]TestTable!$A:$J,AH$4,FALSE))</f>
        <v>&amp;lt;n&amp;gt;总成就点数达到&amp;lt;/&amp;gt;&amp;lt;red&amp;gt;{0}/{1}&amp;lt;/&amp;gt;&amp;lt;n&amp;gt;点。&amp;lt;/&amp;gt;</v>
      </c>
      <c r="AI13" s="3">
        <f>IF(ISERROR(VLOOKUP($U13,[1]TestTable!$A:$J,AI$4,FALSE))=TRUE,0,VLOOKUP($U13,[1]TestTable!$A:$J,AI$4,FALSE))</f>
        <v>99</v>
      </c>
      <c r="AJ13" s="3">
        <f>IF(ISERROR(VLOOKUP($U13,[1]TestTable!$A:$J,AJ$4,FALSE))=TRUE,0,VLOOKUP($U13,[1]TestTable!$A:$J,AJ$4,FALSE))</f>
        <v>1</v>
      </c>
      <c r="AK13" s="3">
        <f>IF(ISERROR(VLOOKUP($U13,[1]TestTable!$A:$J,AK$4,FALSE))=TRUE,0,VLOOKUP($U13,[1]TestTable!$A:$J,AK$4,FALSE))</f>
        <v>1320034</v>
      </c>
      <c r="AL13" s="3">
        <f>IF(ISERROR(VLOOKUP($U13,[1]TestTable!$A:$J,AL$4,FALSE))=TRUE,0,VLOOKUP($U13,[1]TestTable!$A:$J,AL$4,FALSE))</f>
        <v>0</v>
      </c>
      <c r="AM13" s="3">
        <f>IF(ISERROR(VLOOKUP($U13,[1]TestTable!$A:$J,AM$4,FALSE))=TRUE,0,VLOOKUP($U13,[1]TestTable!$A:$J,AM$4,FALSE))</f>
        <v>0</v>
      </c>
      <c r="AN13" s="3" t="e">
        <f>IF(AL13=0,IF(AJ13=0,IF(AH13=0,"属性提升",VLOOKUP(AH13,[2]Sheet1!$A:$BJ,62,FALSE)&amp;" "&amp;AI13),VLOOKUP(AH13,[2]Sheet1!$A:$BJ,62,FALSE)&amp;" "&amp;AI13&amp;";"&amp;VLOOKUP(AJ13,[2]Sheet1!$A:$BJ,62,FALSE)&amp;" "&amp;AK13),VLOOKUP(AH13,[2]Sheet1!$A:$BJ,62,FALSE)&amp;" "&amp;AI13&amp;";"&amp;VLOOKUP(AJ13,[2]Sheet1!$A:$BJ,62,FALSE)&amp;" "&amp;AK13&amp;";"&amp;VLOOKUP(AL13,[2]Sheet1!$A:$BJ,62,FALSE)&amp;" "&amp;AM13)</f>
        <v>#N/A</v>
      </c>
    </row>
    <row r="14" spans="1:40">
      <c r="A14" s="22">
        <v>10000007</v>
      </c>
      <c r="B14" s="22">
        <f t="shared" si="1"/>
        <v>10000</v>
      </c>
      <c r="C14" s="22" t="str">
        <f t="shared" si="2"/>
        <v>achieve_name_10000</v>
      </c>
      <c r="D14" s="22">
        <v>13</v>
      </c>
      <c r="E14" s="22" t="s">
        <v>67</v>
      </c>
      <c r="F14" s="95" t="str">
        <f t="shared" si="3"/>
        <v>achieve_des_10000</v>
      </c>
      <c r="G14" s="22">
        <v>1</v>
      </c>
      <c r="H14" s="22">
        <v>1</v>
      </c>
      <c r="I14" s="22">
        <f t="shared" si="4"/>
        <v>10000006</v>
      </c>
      <c r="J14" s="61">
        <v>0</v>
      </c>
      <c r="K14" s="96">
        <v>0</v>
      </c>
      <c r="L14" s="96"/>
      <c r="M14" s="96"/>
      <c r="N14" s="96"/>
      <c r="O14" s="22" t="s">
        <v>67</v>
      </c>
      <c r="P14" s="3">
        <v>0</v>
      </c>
      <c r="Q14" s="22">
        <v>1</v>
      </c>
      <c r="R14" s="22">
        <v>250</v>
      </c>
      <c r="S14" s="22">
        <f t="shared" si="0"/>
        <v>10000008</v>
      </c>
      <c r="T14" s="22">
        <v>0</v>
      </c>
      <c r="U14" s="3">
        <v>1007</v>
      </c>
      <c r="V14" s="22">
        <v>0</v>
      </c>
      <c r="W14" s="22">
        <v>0</v>
      </c>
      <c r="X14" s="22">
        <v>0</v>
      </c>
      <c r="Y14" s="99">
        <v>0</v>
      </c>
      <c r="Z14" s="99">
        <v>0</v>
      </c>
      <c r="AA14" s="22">
        <v>0</v>
      </c>
      <c r="AB14" s="22"/>
      <c r="AC14" s="100">
        <v>0</v>
      </c>
      <c r="AD14" s="100">
        <v>2</v>
      </c>
      <c r="AE14" s="47" t="s">
        <v>68</v>
      </c>
      <c r="AF14" s="22" t="s">
        <v>67</v>
      </c>
      <c r="AH14" s="3" t="str">
        <f>IF(ISERROR(VLOOKUP($U14,[1]TestTable!$A:$J,AH$4,FALSE))=TRUE,0,VLOOKUP($U14,[1]TestTable!$A:$J,AH$4,FALSE))</f>
        <v>&amp;lt;n&amp;gt;总成就点数达到&amp;lt;/&amp;gt;&amp;lt;red&amp;gt;{0}/{1}&amp;lt;/&amp;gt;&amp;lt;n&amp;gt;点。&amp;lt;/&amp;gt;</v>
      </c>
      <c r="AI14" s="3">
        <f>IF(ISERROR(VLOOKUP($U14,[1]TestTable!$A:$J,AI$4,FALSE))=TRUE,0,VLOOKUP($U14,[1]TestTable!$A:$J,AI$4,FALSE))</f>
        <v>99</v>
      </c>
      <c r="AJ14" s="3">
        <f>IF(ISERROR(VLOOKUP($U14,[1]TestTable!$A:$J,AJ$4,FALSE))=TRUE,0,VLOOKUP($U14,[1]TestTable!$A:$J,AJ$4,FALSE))</f>
        <v>1</v>
      </c>
      <c r="AK14" s="3">
        <f>IF(ISERROR(VLOOKUP($U14,[1]TestTable!$A:$J,AK$4,FALSE))=TRUE,0,VLOOKUP($U14,[1]TestTable!$A:$J,AK$4,FALSE))</f>
        <v>1320037</v>
      </c>
      <c r="AL14" s="3">
        <f>IF(ISERROR(VLOOKUP($U14,[1]TestTable!$A:$J,AL$4,FALSE))=TRUE,0,VLOOKUP($U14,[1]TestTable!$A:$J,AL$4,FALSE))</f>
        <v>0</v>
      </c>
      <c r="AM14" s="3">
        <f>IF(ISERROR(VLOOKUP($U14,[1]TestTable!$A:$J,AM$4,FALSE))=TRUE,0,VLOOKUP($U14,[1]TestTable!$A:$J,AM$4,FALSE))</f>
        <v>0</v>
      </c>
      <c r="AN14" s="3" t="e">
        <f>IF(AL14=0,IF(AJ14=0,IF(AH14=0,"属性提升",VLOOKUP(AH14,[2]Sheet1!$A:$BJ,62,FALSE)&amp;" "&amp;AI14),VLOOKUP(AH14,[2]Sheet1!$A:$BJ,62,FALSE)&amp;" "&amp;AI14&amp;";"&amp;VLOOKUP(AJ14,[2]Sheet1!$A:$BJ,62,FALSE)&amp;" "&amp;AK14),VLOOKUP(AH14,[2]Sheet1!$A:$BJ,62,FALSE)&amp;" "&amp;AI14&amp;";"&amp;VLOOKUP(AJ14,[2]Sheet1!$A:$BJ,62,FALSE)&amp;" "&amp;AK14&amp;";"&amp;VLOOKUP(AL14,[2]Sheet1!$A:$BJ,62,FALSE)&amp;" "&amp;AM14)</f>
        <v>#N/A</v>
      </c>
    </row>
    <row r="15" spans="1:40">
      <c r="A15" s="22">
        <v>10000008</v>
      </c>
      <c r="B15" s="22">
        <f t="shared" si="1"/>
        <v>10000</v>
      </c>
      <c r="C15" s="22" t="str">
        <f t="shared" si="2"/>
        <v>achieve_name_10000</v>
      </c>
      <c r="D15" s="22">
        <v>13</v>
      </c>
      <c r="E15" s="22" t="s">
        <v>67</v>
      </c>
      <c r="F15" s="95" t="str">
        <f t="shared" si="3"/>
        <v>achieve_des_10000</v>
      </c>
      <c r="G15" s="22">
        <v>1</v>
      </c>
      <c r="H15" s="22">
        <v>1</v>
      </c>
      <c r="I15" s="22">
        <f t="shared" si="4"/>
        <v>10000007</v>
      </c>
      <c r="J15" s="61">
        <v>0</v>
      </c>
      <c r="K15" s="96">
        <v>0</v>
      </c>
      <c r="L15" s="96"/>
      <c r="M15" s="96"/>
      <c r="N15" s="96"/>
      <c r="O15" s="22" t="s">
        <v>67</v>
      </c>
      <c r="P15" s="3">
        <v>0</v>
      </c>
      <c r="Q15" s="22">
        <v>1</v>
      </c>
      <c r="R15" s="22">
        <v>300</v>
      </c>
      <c r="S15" s="22">
        <f t="shared" si="0"/>
        <v>10000009</v>
      </c>
      <c r="T15" s="22">
        <v>0</v>
      </c>
      <c r="U15" s="3">
        <v>1008</v>
      </c>
      <c r="V15" s="22">
        <v>0</v>
      </c>
      <c r="W15" s="22">
        <v>0</v>
      </c>
      <c r="X15" s="22">
        <v>0</v>
      </c>
      <c r="Y15" s="99">
        <v>0</v>
      </c>
      <c r="Z15" s="99">
        <v>0</v>
      </c>
      <c r="AA15" s="22">
        <v>0</v>
      </c>
      <c r="AB15" s="22"/>
      <c r="AC15" s="100">
        <v>0</v>
      </c>
      <c r="AD15" s="100">
        <v>2</v>
      </c>
      <c r="AE15" s="47" t="s">
        <v>68</v>
      </c>
      <c r="AF15" s="22" t="s">
        <v>67</v>
      </c>
      <c r="AH15" s="3" t="str">
        <f>IF(ISERROR(VLOOKUP($U15,[1]TestTable!$A:$J,AH$4,FALSE))=TRUE,0,VLOOKUP($U15,[1]TestTable!$A:$J,AH$4,FALSE))</f>
        <v>&amp;lt;n&amp;gt;总成就点数达到&amp;lt;/&amp;gt;&amp;lt;red&amp;gt;{0}/{1}&amp;lt;/&amp;gt;&amp;lt;n&amp;gt;点。&amp;lt;/&amp;gt;</v>
      </c>
      <c r="AI15" s="3">
        <f>IF(ISERROR(VLOOKUP($U15,[1]TestTable!$A:$J,AI$4,FALSE))=TRUE,0,VLOOKUP($U15,[1]TestTable!$A:$J,AI$4,FALSE))</f>
        <v>99</v>
      </c>
      <c r="AJ15" s="3">
        <f>IF(ISERROR(VLOOKUP($U15,[1]TestTable!$A:$J,AJ$4,FALSE))=TRUE,0,VLOOKUP($U15,[1]TestTable!$A:$J,AJ$4,FALSE))</f>
        <v>1</v>
      </c>
      <c r="AK15" s="3">
        <f>IF(ISERROR(VLOOKUP($U15,[1]TestTable!$A:$J,AK$4,FALSE))=TRUE,0,VLOOKUP($U15,[1]TestTable!$A:$J,AK$4,FALSE))</f>
        <v>1320046</v>
      </c>
      <c r="AL15" s="3">
        <f>IF(ISERROR(VLOOKUP($U15,[1]TestTable!$A:$J,AL$4,FALSE))=TRUE,0,VLOOKUP($U15,[1]TestTable!$A:$J,AL$4,FALSE))</f>
        <v>0</v>
      </c>
      <c r="AM15" s="3">
        <f>IF(ISERROR(VLOOKUP($U15,[1]TestTable!$A:$J,AM$4,FALSE))=TRUE,0,VLOOKUP($U15,[1]TestTable!$A:$J,AM$4,FALSE))</f>
        <v>0</v>
      </c>
      <c r="AN15" s="3" t="e">
        <f>IF(AL15=0,IF(AJ15=0,IF(AH15=0,"属性提升",VLOOKUP(AH15,[2]Sheet1!$A:$BJ,62,FALSE)&amp;" "&amp;AI15),VLOOKUP(AH15,[2]Sheet1!$A:$BJ,62,FALSE)&amp;" "&amp;AI15&amp;";"&amp;VLOOKUP(AJ15,[2]Sheet1!$A:$BJ,62,FALSE)&amp;" "&amp;AK15),VLOOKUP(AH15,[2]Sheet1!$A:$BJ,62,FALSE)&amp;" "&amp;AI15&amp;";"&amp;VLOOKUP(AJ15,[2]Sheet1!$A:$BJ,62,FALSE)&amp;" "&amp;AK15&amp;";"&amp;VLOOKUP(AL15,[2]Sheet1!$A:$BJ,62,FALSE)&amp;" "&amp;AM15)</f>
        <v>#N/A</v>
      </c>
    </row>
    <row r="16" spans="1:40">
      <c r="A16" s="22">
        <v>10000009</v>
      </c>
      <c r="B16" s="22">
        <f t="shared" si="1"/>
        <v>10000</v>
      </c>
      <c r="C16" s="22" t="str">
        <f t="shared" si="2"/>
        <v>achieve_name_10000</v>
      </c>
      <c r="D16" s="22">
        <v>13</v>
      </c>
      <c r="E16" s="22" t="s">
        <v>67</v>
      </c>
      <c r="F16" s="95" t="str">
        <f t="shared" si="3"/>
        <v>achieve_des_10000</v>
      </c>
      <c r="G16" s="22">
        <v>1</v>
      </c>
      <c r="H16" s="22">
        <v>1</v>
      </c>
      <c r="I16" s="22">
        <f t="shared" si="4"/>
        <v>10000008</v>
      </c>
      <c r="J16" s="61">
        <v>0</v>
      </c>
      <c r="K16" s="96">
        <v>0</v>
      </c>
      <c r="L16" s="96"/>
      <c r="M16" s="96"/>
      <c r="N16" s="96"/>
      <c r="O16" s="22" t="s">
        <v>67</v>
      </c>
      <c r="P16" s="3">
        <v>0</v>
      </c>
      <c r="Q16" s="22">
        <v>1</v>
      </c>
      <c r="R16" s="22">
        <v>350</v>
      </c>
      <c r="S16" s="22">
        <f t="shared" si="0"/>
        <v>10000010</v>
      </c>
      <c r="T16" s="22">
        <v>0</v>
      </c>
      <c r="U16" s="3">
        <v>1009</v>
      </c>
      <c r="V16" s="22">
        <v>0</v>
      </c>
      <c r="W16" s="22">
        <v>0</v>
      </c>
      <c r="X16" s="22">
        <v>0</v>
      </c>
      <c r="Y16" s="99">
        <v>0</v>
      </c>
      <c r="Z16" s="99">
        <v>0</v>
      </c>
      <c r="AA16" s="22">
        <v>0</v>
      </c>
      <c r="AB16" s="22"/>
      <c r="AC16" s="100">
        <v>0</v>
      </c>
      <c r="AD16" s="100">
        <v>2</v>
      </c>
      <c r="AE16" s="47" t="s">
        <v>68</v>
      </c>
      <c r="AF16" s="22" t="s">
        <v>67</v>
      </c>
      <c r="AH16" s="3" t="str">
        <f>IF(ISERROR(VLOOKUP($U16,[1]TestTable!$A:$J,AH$4,FALSE))=TRUE,0,VLOOKUP($U16,[1]TestTable!$A:$J,AH$4,FALSE))</f>
        <v>&amp;lt;n&amp;gt;总成就点数达到&amp;lt;/&amp;gt;&amp;lt;red&amp;gt;{0}/{1}&amp;lt;/&amp;gt;&amp;lt;n&amp;gt;点。&amp;lt;/&amp;gt;</v>
      </c>
      <c r="AI16" s="3">
        <f>IF(ISERROR(VLOOKUP($U16,[1]TestTable!$A:$J,AI$4,FALSE))=TRUE,0,VLOOKUP($U16,[1]TestTable!$A:$J,AI$4,FALSE))</f>
        <v>99</v>
      </c>
      <c r="AJ16" s="3">
        <f>IF(ISERROR(VLOOKUP($U16,[1]TestTable!$A:$J,AJ$4,FALSE))=TRUE,0,VLOOKUP($U16,[1]TestTable!$A:$J,AJ$4,FALSE))</f>
        <v>1</v>
      </c>
      <c r="AK16" s="3">
        <f>IF(ISERROR(VLOOKUP($U16,[1]TestTable!$A:$J,AK$4,FALSE))=TRUE,0,VLOOKUP($U16,[1]TestTable!$A:$J,AK$4,FALSE))</f>
        <v>1320053</v>
      </c>
      <c r="AL16" s="3">
        <f>IF(ISERROR(VLOOKUP($U16,[1]TestTable!$A:$J,AL$4,FALSE))=TRUE,0,VLOOKUP($U16,[1]TestTable!$A:$J,AL$4,FALSE))</f>
        <v>0</v>
      </c>
      <c r="AM16" s="3">
        <f>IF(ISERROR(VLOOKUP($U16,[1]TestTable!$A:$J,AM$4,FALSE))=TRUE,0,VLOOKUP($U16,[1]TestTable!$A:$J,AM$4,FALSE))</f>
        <v>0</v>
      </c>
      <c r="AN16" s="3" t="e">
        <f>IF(AL16=0,IF(AJ16=0,IF(AH16=0,"属性提升",VLOOKUP(AH16,[2]Sheet1!$A:$BJ,62,FALSE)&amp;" "&amp;AI16),VLOOKUP(AH16,[2]Sheet1!$A:$BJ,62,FALSE)&amp;" "&amp;AI16&amp;";"&amp;VLOOKUP(AJ16,[2]Sheet1!$A:$BJ,62,FALSE)&amp;" "&amp;AK16),VLOOKUP(AH16,[2]Sheet1!$A:$BJ,62,FALSE)&amp;" "&amp;AI16&amp;";"&amp;VLOOKUP(AJ16,[2]Sheet1!$A:$BJ,62,FALSE)&amp;" "&amp;AK16&amp;";"&amp;VLOOKUP(AL16,[2]Sheet1!$A:$BJ,62,FALSE)&amp;" "&amp;AM16)</f>
        <v>#N/A</v>
      </c>
    </row>
    <row r="17" spans="1:40">
      <c r="A17" s="22">
        <v>10000010</v>
      </c>
      <c r="B17" s="22">
        <f t="shared" si="1"/>
        <v>10000</v>
      </c>
      <c r="C17" s="22" t="str">
        <f t="shared" si="2"/>
        <v>achieve_name_10000</v>
      </c>
      <c r="D17" s="22">
        <v>13</v>
      </c>
      <c r="E17" s="22" t="s">
        <v>67</v>
      </c>
      <c r="F17" s="95" t="str">
        <f t="shared" si="3"/>
        <v>achieve_des_10000</v>
      </c>
      <c r="G17" s="22">
        <v>1</v>
      </c>
      <c r="H17" s="22">
        <v>1</v>
      </c>
      <c r="I17" s="22">
        <f t="shared" si="4"/>
        <v>10000009</v>
      </c>
      <c r="J17" s="61">
        <v>0</v>
      </c>
      <c r="K17" s="96">
        <v>0</v>
      </c>
      <c r="L17" s="96"/>
      <c r="M17" s="96"/>
      <c r="N17" s="96"/>
      <c r="O17" s="22" t="s">
        <v>67</v>
      </c>
      <c r="P17" s="3">
        <v>0</v>
      </c>
      <c r="Q17" s="22">
        <v>1</v>
      </c>
      <c r="R17" s="22">
        <v>400</v>
      </c>
      <c r="S17" s="22">
        <f t="shared" si="0"/>
        <v>10000011</v>
      </c>
      <c r="T17" s="22">
        <v>0</v>
      </c>
      <c r="U17" s="3">
        <v>1010</v>
      </c>
      <c r="V17" s="22">
        <v>0</v>
      </c>
      <c r="W17" s="22">
        <v>0</v>
      </c>
      <c r="X17" s="22">
        <v>0</v>
      </c>
      <c r="Y17" s="99">
        <v>0</v>
      </c>
      <c r="Z17" s="99">
        <v>0</v>
      </c>
      <c r="AA17" s="22">
        <v>0</v>
      </c>
      <c r="AB17" s="22"/>
      <c r="AC17" s="100">
        <v>0</v>
      </c>
      <c r="AD17" s="100">
        <v>2</v>
      </c>
      <c r="AE17" s="47" t="s">
        <v>68</v>
      </c>
      <c r="AF17" s="22" t="s">
        <v>67</v>
      </c>
      <c r="AH17" s="3" t="str">
        <f>IF(ISERROR(VLOOKUP($U17,[1]TestTable!$A:$J,AH$4,FALSE))=TRUE,0,VLOOKUP($U17,[1]TestTable!$A:$J,AH$4,FALSE))</f>
        <v>&amp;lt;n&amp;gt;总成就点数达到&amp;lt;/&amp;gt;&amp;lt;red&amp;gt;{0}/{1}&amp;lt;/&amp;gt;&amp;lt;n&amp;gt;点。&amp;lt;/&amp;gt;</v>
      </c>
      <c r="AI17" s="3">
        <f>IF(ISERROR(VLOOKUP($U17,[1]TestTable!$A:$J,AI$4,FALSE))=TRUE,0,VLOOKUP($U17,[1]TestTable!$A:$J,AI$4,FALSE))</f>
        <v>99</v>
      </c>
      <c r="AJ17" s="3">
        <f>IF(ISERROR(VLOOKUP($U17,[1]TestTable!$A:$J,AJ$4,FALSE))=TRUE,0,VLOOKUP($U17,[1]TestTable!$A:$J,AJ$4,FALSE))</f>
        <v>1</v>
      </c>
      <c r="AK17" s="3">
        <f>IF(ISERROR(VLOOKUP($U17,[1]TestTable!$A:$J,AK$4,FALSE))=TRUE,0,VLOOKUP($U17,[1]TestTable!$A:$J,AK$4,FALSE))</f>
        <v>1330001</v>
      </c>
      <c r="AL17" s="3">
        <f>IF(ISERROR(VLOOKUP($U17,[1]TestTable!$A:$J,AL$4,FALSE))=TRUE,0,VLOOKUP($U17,[1]TestTable!$A:$J,AL$4,FALSE))</f>
        <v>0</v>
      </c>
      <c r="AM17" s="3">
        <f>IF(ISERROR(VLOOKUP($U17,[1]TestTable!$A:$J,AM$4,FALSE))=TRUE,0,VLOOKUP($U17,[1]TestTable!$A:$J,AM$4,FALSE))</f>
        <v>0</v>
      </c>
      <c r="AN17" s="3" t="e">
        <f>IF(AL17=0,IF(AJ17=0,IF(AH17=0,"属性提升",VLOOKUP(AH17,[2]Sheet1!$A:$BJ,62,FALSE)&amp;" "&amp;AI17),VLOOKUP(AH17,[2]Sheet1!$A:$BJ,62,FALSE)&amp;" "&amp;AI17&amp;";"&amp;VLOOKUP(AJ17,[2]Sheet1!$A:$BJ,62,FALSE)&amp;" "&amp;AK17),VLOOKUP(AH17,[2]Sheet1!$A:$BJ,62,FALSE)&amp;" "&amp;AI17&amp;";"&amp;VLOOKUP(AJ17,[2]Sheet1!$A:$BJ,62,FALSE)&amp;" "&amp;AK17&amp;";"&amp;VLOOKUP(AL17,[2]Sheet1!$A:$BJ,62,FALSE)&amp;" "&amp;AM17)</f>
        <v>#N/A</v>
      </c>
    </row>
    <row r="18" spans="1:40">
      <c r="A18" s="22">
        <v>10000011</v>
      </c>
      <c r="B18" s="22">
        <f t="shared" si="1"/>
        <v>10000</v>
      </c>
      <c r="C18" s="22" t="str">
        <f t="shared" si="2"/>
        <v>achieve_name_10000</v>
      </c>
      <c r="D18" s="22">
        <v>13</v>
      </c>
      <c r="E18" s="22" t="s">
        <v>67</v>
      </c>
      <c r="F18" s="95" t="str">
        <f t="shared" si="3"/>
        <v>achieve_des_10000</v>
      </c>
      <c r="G18" s="22">
        <v>1</v>
      </c>
      <c r="H18" s="22">
        <v>1</v>
      </c>
      <c r="I18" s="22">
        <f t="shared" si="4"/>
        <v>10000010</v>
      </c>
      <c r="J18" s="61">
        <v>0</v>
      </c>
      <c r="K18" s="96">
        <v>0</v>
      </c>
      <c r="L18" s="96"/>
      <c r="M18" s="96"/>
      <c r="N18" s="96"/>
      <c r="O18" s="22" t="s">
        <v>67</v>
      </c>
      <c r="P18" s="3">
        <v>0</v>
      </c>
      <c r="Q18" s="22">
        <v>1</v>
      </c>
      <c r="R18" s="22">
        <v>450</v>
      </c>
      <c r="S18" s="22">
        <f t="shared" si="0"/>
        <v>10000012</v>
      </c>
      <c r="T18" s="22">
        <v>0</v>
      </c>
      <c r="U18" s="3">
        <v>1011</v>
      </c>
      <c r="V18" s="22">
        <v>0</v>
      </c>
      <c r="W18" s="22">
        <v>0</v>
      </c>
      <c r="X18" s="22">
        <v>0</v>
      </c>
      <c r="Y18" s="99">
        <v>0</v>
      </c>
      <c r="Z18" s="99">
        <v>0</v>
      </c>
      <c r="AA18" s="22">
        <v>0</v>
      </c>
      <c r="AB18" s="22"/>
      <c r="AC18" s="100">
        <v>0</v>
      </c>
      <c r="AD18" s="100">
        <v>2</v>
      </c>
      <c r="AE18" s="47" t="s">
        <v>68</v>
      </c>
      <c r="AF18" s="22" t="s">
        <v>67</v>
      </c>
      <c r="AH18" s="3" t="str">
        <f>IF(ISERROR(VLOOKUP($U18,[1]TestTable!$A:$J,AH$4,FALSE))=TRUE,0,VLOOKUP($U18,[1]TestTable!$A:$J,AH$4,FALSE))</f>
        <v>&amp;lt;n&amp;gt;总成就点数达到&amp;lt;/&amp;gt;&amp;lt;red&amp;gt;{0}/{1}&amp;lt;/&amp;gt;&amp;lt;n&amp;gt;点。&amp;lt;/&amp;gt;</v>
      </c>
      <c r="AI18" s="3">
        <f>IF(ISERROR(VLOOKUP($U18,[1]TestTable!$A:$J,AI$4,FALSE))=TRUE,0,VLOOKUP($U18,[1]TestTable!$A:$J,AI$4,FALSE))</f>
        <v>99</v>
      </c>
      <c r="AJ18" s="3">
        <f>IF(ISERROR(VLOOKUP($U18,[1]TestTable!$A:$J,AJ$4,FALSE))=TRUE,0,VLOOKUP($U18,[1]TestTable!$A:$J,AJ$4,FALSE))</f>
        <v>1</v>
      </c>
      <c r="AK18" s="3">
        <f>IF(ISERROR(VLOOKUP($U18,[1]TestTable!$A:$J,AK$4,FALSE))=TRUE,0,VLOOKUP($U18,[1]TestTable!$A:$J,AK$4,FALSE))</f>
        <v>1330008</v>
      </c>
      <c r="AL18" s="3">
        <f>IF(ISERROR(VLOOKUP($U18,[1]TestTable!$A:$J,AL$4,FALSE))=TRUE,0,VLOOKUP($U18,[1]TestTable!$A:$J,AL$4,FALSE))</f>
        <v>0</v>
      </c>
      <c r="AM18" s="3">
        <f>IF(ISERROR(VLOOKUP($U18,[1]TestTable!$A:$J,AM$4,FALSE))=TRUE,0,VLOOKUP($U18,[1]TestTable!$A:$J,AM$4,FALSE))</f>
        <v>0</v>
      </c>
      <c r="AN18" s="3" t="e">
        <f>IF(AL18=0,IF(AJ18=0,IF(AH18=0,"属性提升",VLOOKUP(AH18,[2]Sheet1!$A:$BJ,62,FALSE)&amp;" "&amp;AI18),VLOOKUP(AH18,[2]Sheet1!$A:$BJ,62,FALSE)&amp;" "&amp;AI18&amp;";"&amp;VLOOKUP(AJ18,[2]Sheet1!$A:$BJ,62,FALSE)&amp;" "&amp;AK18),VLOOKUP(AH18,[2]Sheet1!$A:$BJ,62,FALSE)&amp;" "&amp;AI18&amp;";"&amp;VLOOKUP(AJ18,[2]Sheet1!$A:$BJ,62,FALSE)&amp;" "&amp;AK18&amp;";"&amp;VLOOKUP(AL18,[2]Sheet1!$A:$BJ,62,FALSE)&amp;" "&amp;AM18)</f>
        <v>#N/A</v>
      </c>
    </row>
    <row r="19" spans="1:40">
      <c r="A19" s="22">
        <v>10000012</v>
      </c>
      <c r="B19" s="22">
        <f t="shared" si="1"/>
        <v>10000</v>
      </c>
      <c r="C19" s="22" t="str">
        <f t="shared" si="2"/>
        <v>achieve_name_10000</v>
      </c>
      <c r="D19" s="22">
        <v>13</v>
      </c>
      <c r="E19" s="22" t="s">
        <v>67</v>
      </c>
      <c r="F19" s="95" t="str">
        <f t="shared" si="3"/>
        <v>achieve_des_10000</v>
      </c>
      <c r="G19" s="22">
        <v>1</v>
      </c>
      <c r="H19" s="22">
        <v>1</v>
      </c>
      <c r="I19" s="22">
        <f t="shared" si="4"/>
        <v>10000011</v>
      </c>
      <c r="J19" s="61">
        <v>0</v>
      </c>
      <c r="K19" s="96">
        <v>0</v>
      </c>
      <c r="L19" s="96"/>
      <c r="M19" s="96"/>
      <c r="N19" s="96"/>
      <c r="O19" s="22" t="s">
        <v>67</v>
      </c>
      <c r="P19" s="3">
        <v>0</v>
      </c>
      <c r="Q19" s="22">
        <v>1</v>
      </c>
      <c r="R19" s="22">
        <v>500</v>
      </c>
      <c r="S19" s="22">
        <f t="shared" si="0"/>
        <v>10000013</v>
      </c>
      <c r="T19" s="22">
        <v>0</v>
      </c>
      <c r="U19" s="3">
        <v>1012</v>
      </c>
      <c r="V19" s="22">
        <v>0</v>
      </c>
      <c r="W19" s="22">
        <v>0</v>
      </c>
      <c r="X19" s="22">
        <v>0</v>
      </c>
      <c r="Y19" s="99">
        <v>0</v>
      </c>
      <c r="Z19" s="99">
        <v>0</v>
      </c>
      <c r="AA19" s="22">
        <v>0</v>
      </c>
      <c r="AB19" s="22"/>
      <c r="AC19" s="100">
        <v>0</v>
      </c>
      <c r="AD19" s="100">
        <v>2</v>
      </c>
      <c r="AE19" s="47" t="s">
        <v>68</v>
      </c>
      <c r="AF19" s="22" t="s">
        <v>67</v>
      </c>
      <c r="AH19" s="3" t="str">
        <f>IF(ISERROR(VLOOKUP($U19,[1]TestTable!$A:$J,AH$4,FALSE))=TRUE,0,VLOOKUP($U19,[1]TestTable!$A:$J,AH$4,FALSE))</f>
        <v>&amp;lt;n&amp;gt;总成就点数达到&amp;lt;/&amp;gt;&amp;lt;red&amp;gt;{0}/{1}&amp;lt;/&amp;gt;&amp;lt;n&amp;gt;点。&amp;lt;/&amp;gt;</v>
      </c>
      <c r="AI19" s="3">
        <f>IF(ISERROR(VLOOKUP($U19,[1]TestTable!$A:$J,AI$4,FALSE))=TRUE,0,VLOOKUP($U19,[1]TestTable!$A:$J,AI$4,FALSE))</f>
        <v>99</v>
      </c>
      <c r="AJ19" s="3">
        <f>IF(ISERROR(VLOOKUP($U19,[1]TestTable!$A:$J,AJ$4,FALSE))=TRUE,0,VLOOKUP($U19,[1]TestTable!$A:$J,AJ$4,FALSE))</f>
        <v>1</v>
      </c>
      <c r="AK19" s="3">
        <f>IF(ISERROR(VLOOKUP($U19,[1]TestTable!$A:$J,AK$4,FALSE))=TRUE,0,VLOOKUP($U19,[1]TestTable!$A:$J,AK$4,FALSE))</f>
        <v>1330014</v>
      </c>
      <c r="AL19" s="3">
        <f>IF(ISERROR(VLOOKUP($U19,[1]TestTable!$A:$J,AL$4,FALSE))=TRUE,0,VLOOKUP($U19,[1]TestTable!$A:$J,AL$4,FALSE))</f>
        <v>0</v>
      </c>
      <c r="AM19" s="3">
        <f>IF(ISERROR(VLOOKUP($U19,[1]TestTable!$A:$J,AM$4,FALSE))=TRUE,0,VLOOKUP($U19,[1]TestTable!$A:$J,AM$4,FALSE))</f>
        <v>0</v>
      </c>
      <c r="AN19" s="3" t="e">
        <f>IF(AL19=0,IF(AJ19=0,IF(AH19=0,"属性提升",VLOOKUP(AH19,[2]Sheet1!$A:$BJ,62,FALSE)&amp;" "&amp;AI19),VLOOKUP(AH19,[2]Sheet1!$A:$BJ,62,FALSE)&amp;" "&amp;AI19&amp;";"&amp;VLOOKUP(AJ19,[2]Sheet1!$A:$BJ,62,FALSE)&amp;" "&amp;AK19),VLOOKUP(AH19,[2]Sheet1!$A:$BJ,62,FALSE)&amp;" "&amp;AI19&amp;";"&amp;VLOOKUP(AJ19,[2]Sheet1!$A:$BJ,62,FALSE)&amp;" "&amp;AK19&amp;";"&amp;VLOOKUP(AL19,[2]Sheet1!$A:$BJ,62,FALSE)&amp;" "&amp;AM19)</f>
        <v>#N/A</v>
      </c>
    </row>
    <row r="20" spans="1:40">
      <c r="A20" s="22">
        <v>10000013</v>
      </c>
      <c r="B20" s="22">
        <f t="shared" si="1"/>
        <v>10000</v>
      </c>
      <c r="C20" s="22" t="str">
        <f t="shared" si="2"/>
        <v>achieve_name_10000</v>
      </c>
      <c r="D20" s="22">
        <v>13</v>
      </c>
      <c r="E20" s="22" t="s">
        <v>67</v>
      </c>
      <c r="F20" s="95" t="str">
        <f t="shared" si="3"/>
        <v>achieve_des_10000</v>
      </c>
      <c r="G20" s="22">
        <v>1</v>
      </c>
      <c r="H20" s="22">
        <v>1</v>
      </c>
      <c r="I20" s="22">
        <f t="shared" si="4"/>
        <v>10000012</v>
      </c>
      <c r="J20" s="61">
        <v>0</v>
      </c>
      <c r="K20" s="96">
        <v>0</v>
      </c>
      <c r="L20" s="96"/>
      <c r="M20" s="96"/>
      <c r="N20" s="96"/>
      <c r="O20" s="22" t="s">
        <v>67</v>
      </c>
      <c r="P20" s="3">
        <v>0</v>
      </c>
      <c r="Q20" s="22">
        <v>1</v>
      </c>
      <c r="R20" s="22">
        <v>600</v>
      </c>
      <c r="S20" s="22">
        <f t="shared" si="0"/>
        <v>10000014</v>
      </c>
      <c r="T20" s="22">
        <v>0</v>
      </c>
      <c r="U20" s="3">
        <v>1013</v>
      </c>
      <c r="V20" s="22">
        <v>0</v>
      </c>
      <c r="W20" s="22">
        <v>0</v>
      </c>
      <c r="X20" s="22">
        <v>0</v>
      </c>
      <c r="Y20" s="99">
        <v>0</v>
      </c>
      <c r="Z20" s="99">
        <v>0</v>
      </c>
      <c r="AA20" s="22">
        <v>0</v>
      </c>
      <c r="AB20" s="22"/>
      <c r="AC20" s="100">
        <v>0</v>
      </c>
      <c r="AD20" s="100">
        <v>2</v>
      </c>
      <c r="AE20" s="47" t="s">
        <v>68</v>
      </c>
      <c r="AF20" s="22" t="s">
        <v>67</v>
      </c>
      <c r="AH20" s="3" t="str">
        <f>IF(ISERROR(VLOOKUP($U20,[1]TestTable!$A:$J,AH$4,FALSE))=TRUE,0,VLOOKUP($U20,[1]TestTable!$A:$J,AH$4,FALSE))</f>
        <v>&amp;lt;n&amp;gt;总成就点数达到&amp;lt;/&amp;gt;&amp;lt;red&amp;gt;{0}/{1}&amp;lt;/&amp;gt;&amp;lt;n&amp;gt;点。&amp;lt;/&amp;gt;</v>
      </c>
      <c r="AI20" s="3">
        <f>IF(ISERROR(VLOOKUP($U20,[1]TestTable!$A:$J,AI$4,FALSE))=TRUE,0,VLOOKUP($U20,[1]TestTable!$A:$J,AI$4,FALSE))</f>
        <v>99</v>
      </c>
      <c r="AJ20" s="3">
        <f>IF(ISERROR(VLOOKUP($U20,[1]TestTable!$A:$J,AJ$4,FALSE))=TRUE,0,VLOOKUP($U20,[1]TestTable!$A:$J,AJ$4,FALSE))</f>
        <v>1</v>
      </c>
      <c r="AK20" s="3">
        <f>IF(ISERROR(VLOOKUP($U20,[1]TestTable!$A:$J,AK$4,FALSE))=TRUE,0,VLOOKUP($U20,[1]TestTable!$A:$J,AK$4,FALSE))</f>
        <v>1330017</v>
      </c>
      <c r="AL20" s="3">
        <f>IF(ISERROR(VLOOKUP($U20,[1]TestTable!$A:$J,AL$4,FALSE))=TRUE,0,VLOOKUP($U20,[1]TestTable!$A:$J,AL$4,FALSE))</f>
        <v>0</v>
      </c>
      <c r="AM20" s="3">
        <f>IF(ISERROR(VLOOKUP($U20,[1]TestTable!$A:$J,AM$4,FALSE))=TRUE,0,VLOOKUP($U20,[1]TestTable!$A:$J,AM$4,FALSE))</f>
        <v>0</v>
      </c>
      <c r="AN20" s="3" t="e">
        <f>IF(AL20=0,IF(AJ20=0,IF(AH20=0,"属性提升",VLOOKUP(AH20,[2]Sheet1!$A:$BJ,62,FALSE)&amp;" "&amp;AI20),VLOOKUP(AH20,[2]Sheet1!$A:$BJ,62,FALSE)&amp;" "&amp;AI20&amp;";"&amp;VLOOKUP(AJ20,[2]Sheet1!$A:$BJ,62,FALSE)&amp;" "&amp;AK20),VLOOKUP(AH20,[2]Sheet1!$A:$BJ,62,FALSE)&amp;" "&amp;AI20&amp;";"&amp;VLOOKUP(AJ20,[2]Sheet1!$A:$BJ,62,FALSE)&amp;" "&amp;AK20&amp;";"&amp;VLOOKUP(AL20,[2]Sheet1!$A:$BJ,62,FALSE)&amp;" "&amp;AM20)</f>
        <v>#N/A</v>
      </c>
    </row>
    <row r="21" spans="1:40">
      <c r="A21" s="22">
        <v>10000014</v>
      </c>
      <c r="B21" s="22">
        <f t="shared" si="1"/>
        <v>10000</v>
      </c>
      <c r="C21" s="22" t="str">
        <f t="shared" si="2"/>
        <v>achieve_name_10000</v>
      </c>
      <c r="D21" s="22">
        <v>13</v>
      </c>
      <c r="E21" s="22" t="s">
        <v>67</v>
      </c>
      <c r="F21" s="95" t="str">
        <f t="shared" si="3"/>
        <v>achieve_des_10000</v>
      </c>
      <c r="G21" s="22">
        <v>1</v>
      </c>
      <c r="H21" s="22">
        <v>1</v>
      </c>
      <c r="I21" s="22">
        <f t="shared" si="4"/>
        <v>10000013</v>
      </c>
      <c r="J21" s="61">
        <v>0</v>
      </c>
      <c r="K21" s="96">
        <v>0</v>
      </c>
      <c r="L21" s="96"/>
      <c r="M21" s="96"/>
      <c r="N21" s="96"/>
      <c r="O21" s="22" t="s">
        <v>67</v>
      </c>
      <c r="P21" s="3">
        <v>0</v>
      </c>
      <c r="Q21" s="22">
        <v>1</v>
      </c>
      <c r="R21" s="22">
        <v>700</v>
      </c>
      <c r="S21" s="22">
        <f t="shared" si="0"/>
        <v>10000015</v>
      </c>
      <c r="T21" s="22">
        <v>0</v>
      </c>
      <c r="U21" s="3">
        <v>1014</v>
      </c>
      <c r="V21" s="22">
        <v>0</v>
      </c>
      <c r="W21" s="22">
        <v>0</v>
      </c>
      <c r="X21" s="22">
        <v>0</v>
      </c>
      <c r="Y21" s="99">
        <v>0</v>
      </c>
      <c r="Z21" s="99">
        <v>0</v>
      </c>
      <c r="AA21" s="22">
        <v>0</v>
      </c>
      <c r="AB21" s="22"/>
      <c r="AC21" s="100">
        <v>0</v>
      </c>
      <c r="AD21" s="100">
        <v>2</v>
      </c>
      <c r="AE21" s="47" t="s">
        <v>68</v>
      </c>
      <c r="AF21" s="22" t="s">
        <v>67</v>
      </c>
      <c r="AH21" s="3" t="str">
        <f>IF(ISERROR(VLOOKUP($U21,[1]TestTable!$A:$J,AH$4,FALSE))=TRUE,0,VLOOKUP($U21,[1]TestTable!$A:$J,AH$4,FALSE))</f>
        <v>&amp;lt;n&amp;gt;总成就点数达到&amp;lt;/&amp;gt;&amp;lt;red&amp;gt;{0}/{1}&amp;lt;/&amp;gt;&amp;lt;n&amp;gt;点。&amp;lt;/&amp;gt;</v>
      </c>
      <c r="AI21" s="3">
        <f>IF(ISERROR(VLOOKUP($U21,[1]TestTable!$A:$J,AI$4,FALSE))=TRUE,0,VLOOKUP($U21,[1]TestTable!$A:$J,AI$4,FALSE))</f>
        <v>99</v>
      </c>
      <c r="AJ21" s="3">
        <f>IF(ISERROR(VLOOKUP($U21,[1]TestTable!$A:$J,AJ$4,FALSE))=TRUE,0,VLOOKUP($U21,[1]TestTable!$A:$J,AJ$4,FALSE))</f>
        <v>1</v>
      </c>
      <c r="AK21" s="3">
        <f>IF(ISERROR(VLOOKUP($U21,[1]TestTable!$A:$J,AK$4,FALSE))=TRUE,0,VLOOKUP($U21,[1]TestTable!$A:$J,AK$4,FALSE))</f>
        <v>1330022</v>
      </c>
      <c r="AL21" s="3">
        <f>IF(ISERROR(VLOOKUP($U21,[1]TestTable!$A:$J,AL$4,FALSE))=TRUE,0,VLOOKUP($U21,[1]TestTable!$A:$J,AL$4,FALSE))</f>
        <v>0</v>
      </c>
      <c r="AM21" s="3">
        <f>IF(ISERROR(VLOOKUP($U21,[1]TestTable!$A:$J,AM$4,FALSE))=TRUE,0,VLOOKUP($U21,[1]TestTable!$A:$J,AM$4,FALSE))</f>
        <v>0</v>
      </c>
      <c r="AN21" s="3" t="e">
        <f>IF(AL21=0,IF(AJ21=0,IF(AH21=0,"属性提升",VLOOKUP(AH21,[2]Sheet1!$A:$BJ,62,FALSE)&amp;" "&amp;AI21),VLOOKUP(AH21,[2]Sheet1!$A:$BJ,62,FALSE)&amp;" "&amp;AI21&amp;";"&amp;VLOOKUP(AJ21,[2]Sheet1!$A:$BJ,62,FALSE)&amp;" "&amp;AK21),VLOOKUP(AH21,[2]Sheet1!$A:$BJ,62,FALSE)&amp;" "&amp;AI21&amp;";"&amp;VLOOKUP(AJ21,[2]Sheet1!$A:$BJ,62,FALSE)&amp;" "&amp;AK21&amp;";"&amp;VLOOKUP(AL21,[2]Sheet1!$A:$BJ,62,FALSE)&amp;" "&amp;AM21)</f>
        <v>#N/A</v>
      </c>
    </row>
    <row r="22" spans="1:40">
      <c r="A22" s="22">
        <v>10000015</v>
      </c>
      <c r="B22" s="22">
        <f t="shared" si="1"/>
        <v>10000</v>
      </c>
      <c r="C22" s="22" t="str">
        <f t="shared" si="2"/>
        <v>achieve_name_10000</v>
      </c>
      <c r="D22" s="22">
        <v>13</v>
      </c>
      <c r="E22" s="22" t="s">
        <v>67</v>
      </c>
      <c r="F22" s="95" t="str">
        <f t="shared" si="3"/>
        <v>achieve_des_10000</v>
      </c>
      <c r="G22" s="22">
        <v>1</v>
      </c>
      <c r="H22" s="22">
        <v>1</v>
      </c>
      <c r="I22" s="22">
        <f t="shared" si="4"/>
        <v>10000014</v>
      </c>
      <c r="J22" s="61">
        <v>0</v>
      </c>
      <c r="K22" s="96">
        <v>0</v>
      </c>
      <c r="L22" s="96"/>
      <c r="M22" s="96"/>
      <c r="N22" s="96"/>
      <c r="O22" s="22" t="s">
        <v>67</v>
      </c>
      <c r="P22" s="3">
        <v>0</v>
      </c>
      <c r="Q22" s="22">
        <v>1</v>
      </c>
      <c r="R22" s="22">
        <v>800</v>
      </c>
      <c r="S22" s="22">
        <f t="shared" si="0"/>
        <v>10000016</v>
      </c>
      <c r="T22" s="22">
        <v>0</v>
      </c>
      <c r="U22" s="3">
        <v>1015</v>
      </c>
      <c r="V22" s="22">
        <v>0</v>
      </c>
      <c r="W22" s="22">
        <v>0</v>
      </c>
      <c r="X22" s="22">
        <v>0</v>
      </c>
      <c r="Y22" s="99">
        <v>0</v>
      </c>
      <c r="Z22" s="99">
        <v>0</v>
      </c>
      <c r="AA22" s="22">
        <v>0</v>
      </c>
      <c r="AB22" s="22"/>
      <c r="AC22" s="100">
        <v>0</v>
      </c>
      <c r="AD22" s="100">
        <v>2</v>
      </c>
      <c r="AE22" s="47" t="s">
        <v>68</v>
      </c>
      <c r="AF22" s="22" t="s">
        <v>67</v>
      </c>
      <c r="AH22" s="3" t="str">
        <f>IF(ISERROR(VLOOKUP($U22,[1]TestTable!$A:$J,AH$4,FALSE))=TRUE,0,VLOOKUP($U22,[1]TestTable!$A:$J,AH$4,FALSE))</f>
        <v>&amp;lt;n&amp;gt;总成就点数达到&amp;lt;/&amp;gt;&amp;lt;red&amp;gt;{0}/{1}&amp;lt;/&amp;gt;&amp;lt;n&amp;gt;点。&amp;lt;/&amp;gt;</v>
      </c>
      <c r="AI22" s="3">
        <f>IF(ISERROR(VLOOKUP($U22,[1]TestTable!$A:$J,AI$4,FALSE))=TRUE,0,VLOOKUP($U22,[1]TestTable!$A:$J,AI$4,FALSE))</f>
        <v>99</v>
      </c>
      <c r="AJ22" s="3">
        <f>IF(ISERROR(VLOOKUP($U22,[1]TestTable!$A:$J,AJ$4,FALSE))=TRUE,0,VLOOKUP($U22,[1]TestTable!$A:$J,AJ$4,FALSE))</f>
        <v>1</v>
      </c>
      <c r="AK22" s="3">
        <f>IF(ISERROR(VLOOKUP($U22,[1]TestTable!$A:$J,AK$4,FALSE))=TRUE,0,VLOOKUP($U22,[1]TestTable!$A:$J,AK$4,FALSE))</f>
        <v>1330021</v>
      </c>
      <c r="AL22" s="3">
        <f>IF(ISERROR(VLOOKUP($U22,[1]TestTable!$A:$J,AL$4,FALSE))=TRUE,0,VLOOKUP($U22,[1]TestTable!$A:$J,AL$4,FALSE))</f>
        <v>0</v>
      </c>
      <c r="AM22" s="3">
        <f>IF(ISERROR(VLOOKUP($U22,[1]TestTable!$A:$J,AM$4,FALSE))=TRUE,0,VLOOKUP($U22,[1]TestTable!$A:$J,AM$4,FALSE))</f>
        <v>0</v>
      </c>
      <c r="AN22" s="3" t="e">
        <f>IF(AL22=0,IF(AJ22=0,IF(AH22=0,"属性提升",VLOOKUP(AH22,[2]Sheet1!$A:$BJ,62,FALSE)&amp;" "&amp;AI22),VLOOKUP(AH22,[2]Sheet1!$A:$BJ,62,FALSE)&amp;" "&amp;AI22&amp;";"&amp;VLOOKUP(AJ22,[2]Sheet1!$A:$BJ,62,FALSE)&amp;" "&amp;AK22),VLOOKUP(AH22,[2]Sheet1!$A:$BJ,62,FALSE)&amp;" "&amp;AI22&amp;";"&amp;VLOOKUP(AJ22,[2]Sheet1!$A:$BJ,62,FALSE)&amp;" "&amp;AK22&amp;";"&amp;VLOOKUP(AL22,[2]Sheet1!$A:$BJ,62,FALSE)&amp;" "&amp;AM22)</f>
        <v>#N/A</v>
      </c>
    </row>
    <row r="23" spans="1:40">
      <c r="A23" s="22">
        <v>10000016</v>
      </c>
      <c r="B23" s="22">
        <f t="shared" si="1"/>
        <v>10000</v>
      </c>
      <c r="C23" s="22" t="str">
        <f t="shared" si="2"/>
        <v>achieve_name_10000</v>
      </c>
      <c r="D23" s="22">
        <v>13</v>
      </c>
      <c r="E23" s="22" t="s">
        <v>67</v>
      </c>
      <c r="F23" s="95" t="str">
        <f t="shared" si="3"/>
        <v>achieve_des_10000</v>
      </c>
      <c r="G23" s="22">
        <v>1</v>
      </c>
      <c r="H23" s="22">
        <v>1</v>
      </c>
      <c r="I23" s="22">
        <f t="shared" si="4"/>
        <v>10000015</v>
      </c>
      <c r="J23" s="61">
        <v>0</v>
      </c>
      <c r="K23" s="96">
        <v>0</v>
      </c>
      <c r="L23" s="96"/>
      <c r="M23" s="96"/>
      <c r="N23" s="96"/>
      <c r="O23" s="22" t="s">
        <v>67</v>
      </c>
      <c r="P23" s="3">
        <v>0</v>
      </c>
      <c r="Q23" s="22">
        <v>1</v>
      </c>
      <c r="R23" s="22">
        <v>900</v>
      </c>
      <c r="S23" s="22">
        <f t="shared" si="0"/>
        <v>10000017</v>
      </c>
      <c r="T23" s="22">
        <v>0</v>
      </c>
      <c r="U23" s="3">
        <v>1016</v>
      </c>
      <c r="V23" s="22">
        <v>0</v>
      </c>
      <c r="W23" s="22">
        <v>0</v>
      </c>
      <c r="X23" s="22">
        <v>0</v>
      </c>
      <c r="Y23" s="99">
        <v>0</v>
      </c>
      <c r="Z23" s="99">
        <v>0</v>
      </c>
      <c r="AA23" s="22">
        <v>0</v>
      </c>
      <c r="AB23" s="22"/>
      <c r="AC23" s="100">
        <v>0</v>
      </c>
      <c r="AD23" s="100">
        <v>2</v>
      </c>
      <c r="AE23" s="47" t="s">
        <v>68</v>
      </c>
      <c r="AF23" s="22" t="s">
        <v>67</v>
      </c>
      <c r="AH23" s="3" t="str">
        <f>IF(ISERROR(VLOOKUP($U23,[1]TestTable!$A:$J,AH$4,FALSE))=TRUE,0,VLOOKUP($U23,[1]TestTable!$A:$J,AH$4,FALSE))</f>
        <v>&amp;lt;n&amp;gt;总成就点数达到&amp;lt;/&amp;gt;&amp;lt;red&amp;gt;{0}/{1}&amp;lt;/&amp;gt;&amp;lt;n&amp;gt;点。&amp;lt;/&amp;gt;</v>
      </c>
      <c r="AI23" s="3">
        <f>IF(ISERROR(VLOOKUP($U23,[1]TestTable!$A:$J,AI$4,FALSE))=TRUE,0,VLOOKUP($U23,[1]TestTable!$A:$J,AI$4,FALSE))</f>
        <v>99</v>
      </c>
      <c r="AJ23" s="3">
        <f>IF(ISERROR(VLOOKUP($U23,[1]TestTable!$A:$J,AJ$4,FALSE))=TRUE,0,VLOOKUP($U23,[1]TestTable!$A:$J,AJ$4,FALSE))</f>
        <v>1</v>
      </c>
      <c r="AK23" s="3">
        <f>IF(ISERROR(VLOOKUP($U23,[1]TestTable!$A:$J,AK$4,FALSE))=TRUE,0,VLOOKUP($U23,[1]TestTable!$A:$J,AK$4,FALSE))</f>
        <v>1330028</v>
      </c>
      <c r="AL23" s="3">
        <f>IF(ISERROR(VLOOKUP($U23,[1]TestTable!$A:$J,AL$4,FALSE))=TRUE,0,VLOOKUP($U23,[1]TestTable!$A:$J,AL$4,FALSE))</f>
        <v>0</v>
      </c>
      <c r="AM23" s="3">
        <f>IF(ISERROR(VLOOKUP($U23,[1]TestTable!$A:$J,AM$4,FALSE))=TRUE,0,VLOOKUP($U23,[1]TestTable!$A:$J,AM$4,FALSE))</f>
        <v>0</v>
      </c>
      <c r="AN23" s="3" t="e">
        <f>IF(AL23=0,IF(AJ23=0,IF(AH23=0,"属性提升",VLOOKUP(AH23,[2]Sheet1!$A:$BJ,62,FALSE)&amp;" "&amp;AI23),VLOOKUP(AH23,[2]Sheet1!$A:$BJ,62,FALSE)&amp;" "&amp;AI23&amp;";"&amp;VLOOKUP(AJ23,[2]Sheet1!$A:$BJ,62,FALSE)&amp;" "&amp;AK23),VLOOKUP(AH23,[2]Sheet1!$A:$BJ,62,FALSE)&amp;" "&amp;AI23&amp;";"&amp;VLOOKUP(AJ23,[2]Sheet1!$A:$BJ,62,FALSE)&amp;" "&amp;AK23&amp;";"&amp;VLOOKUP(AL23,[2]Sheet1!$A:$BJ,62,FALSE)&amp;" "&amp;AM23)</f>
        <v>#N/A</v>
      </c>
    </row>
    <row r="24" spans="1:40">
      <c r="A24" s="22">
        <v>10000017</v>
      </c>
      <c r="B24" s="22">
        <f t="shared" si="1"/>
        <v>10000</v>
      </c>
      <c r="C24" s="22" t="str">
        <f t="shared" si="2"/>
        <v>achieve_name_10000</v>
      </c>
      <c r="D24" s="22">
        <v>13</v>
      </c>
      <c r="E24" s="22" t="s">
        <v>67</v>
      </c>
      <c r="F24" s="95" t="str">
        <f t="shared" si="3"/>
        <v>achieve_des_10000</v>
      </c>
      <c r="G24" s="22">
        <v>1</v>
      </c>
      <c r="H24" s="22">
        <v>1</v>
      </c>
      <c r="I24" s="22">
        <f t="shared" si="4"/>
        <v>10000016</v>
      </c>
      <c r="J24" s="61">
        <v>0</v>
      </c>
      <c r="K24" s="96">
        <v>0</v>
      </c>
      <c r="L24" s="96"/>
      <c r="M24" s="96"/>
      <c r="N24" s="96"/>
      <c r="O24" s="22" t="s">
        <v>67</v>
      </c>
      <c r="P24" s="3">
        <v>0</v>
      </c>
      <c r="Q24" s="22">
        <v>1</v>
      </c>
      <c r="R24" s="22">
        <v>1000</v>
      </c>
      <c r="S24" s="22">
        <f t="shared" si="0"/>
        <v>10000018</v>
      </c>
      <c r="T24" s="22">
        <v>0</v>
      </c>
      <c r="U24" s="3">
        <v>1017</v>
      </c>
      <c r="V24" s="22">
        <v>0</v>
      </c>
      <c r="W24" s="22">
        <v>0</v>
      </c>
      <c r="X24" s="22">
        <v>0</v>
      </c>
      <c r="Y24" s="99">
        <v>0</v>
      </c>
      <c r="Z24" s="99">
        <v>0</v>
      </c>
      <c r="AA24" s="22">
        <v>0</v>
      </c>
      <c r="AB24" s="22"/>
      <c r="AC24" s="100">
        <v>0</v>
      </c>
      <c r="AD24" s="100">
        <v>2</v>
      </c>
      <c r="AE24" s="47" t="s">
        <v>68</v>
      </c>
      <c r="AF24" s="22" t="s">
        <v>67</v>
      </c>
      <c r="AH24" s="3" t="str">
        <f>IF(ISERROR(VLOOKUP($U24,[1]TestTable!$A:$J,AH$4,FALSE))=TRUE,0,VLOOKUP($U24,[1]TestTable!$A:$J,AH$4,FALSE))</f>
        <v>&amp;lt;n&amp;gt;总成就点数达到&amp;lt;/&amp;gt;&amp;lt;red&amp;gt;{0}/{1}&amp;lt;/&amp;gt;&amp;lt;n&amp;gt;点。&amp;lt;/&amp;gt;</v>
      </c>
      <c r="AI24" s="3">
        <f>IF(ISERROR(VLOOKUP($U24,[1]TestTable!$A:$J,AI$4,FALSE))=TRUE,0,VLOOKUP($U24,[1]TestTable!$A:$J,AI$4,FALSE))</f>
        <v>99</v>
      </c>
      <c r="AJ24" s="3">
        <f>IF(ISERROR(VLOOKUP($U24,[1]TestTable!$A:$J,AJ$4,FALSE))=TRUE,0,VLOOKUP($U24,[1]TestTable!$A:$J,AJ$4,FALSE))</f>
        <v>1</v>
      </c>
      <c r="AK24" s="3">
        <f>IF(ISERROR(VLOOKUP($U24,[1]TestTable!$A:$J,AK$4,FALSE))=TRUE,0,VLOOKUP($U24,[1]TestTable!$A:$J,AK$4,FALSE))</f>
        <v>1330035</v>
      </c>
      <c r="AL24" s="3">
        <f>IF(ISERROR(VLOOKUP($U24,[1]TestTable!$A:$J,AL$4,FALSE))=TRUE,0,VLOOKUP($U24,[1]TestTable!$A:$J,AL$4,FALSE))</f>
        <v>0</v>
      </c>
      <c r="AM24" s="3">
        <f>IF(ISERROR(VLOOKUP($U24,[1]TestTable!$A:$J,AM$4,FALSE))=TRUE,0,VLOOKUP($U24,[1]TestTable!$A:$J,AM$4,FALSE))</f>
        <v>0</v>
      </c>
      <c r="AN24" s="3" t="e">
        <f>IF(AL24=0,IF(AJ24=0,IF(AH24=0,"属性提升",VLOOKUP(AH24,[2]Sheet1!$A:$BJ,62,FALSE)&amp;" "&amp;AI24),VLOOKUP(AH24,[2]Sheet1!$A:$BJ,62,FALSE)&amp;" "&amp;AI24&amp;";"&amp;VLOOKUP(AJ24,[2]Sheet1!$A:$BJ,62,FALSE)&amp;" "&amp;AK24),VLOOKUP(AH24,[2]Sheet1!$A:$BJ,62,FALSE)&amp;" "&amp;AI24&amp;";"&amp;VLOOKUP(AJ24,[2]Sheet1!$A:$BJ,62,FALSE)&amp;" "&amp;AK24&amp;";"&amp;VLOOKUP(AL24,[2]Sheet1!$A:$BJ,62,FALSE)&amp;" "&amp;AM24)</f>
        <v>#N/A</v>
      </c>
    </row>
    <row r="25" spans="1:40">
      <c r="A25" s="22">
        <v>10000018</v>
      </c>
      <c r="B25" s="22">
        <f t="shared" si="1"/>
        <v>10000</v>
      </c>
      <c r="C25" s="22" t="str">
        <f t="shared" si="2"/>
        <v>achieve_name_10000</v>
      </c>
      <c r="D25" s="22">
        <v>13</v>
      </c>
      <c r="E25" s="22" t="s">
        <v>67</v>
      </c>
      <c r="F25" s="95" t="str">
        <f t="shared" si="3"/>
        <v>achieve_des_10000</v>
      </c>
      <c r="G25" s="22">
        <v>1</v>
      </c>
      <c r="H25" s="22">
        <v>1</v>
      </c>
      <c r="I25" s="22">
        <f t="shared" si="4"/>
        <v>10000017</v>
      </c>
      <c r="J25" s="61">
        <v>0</v>
      </c>
      <c r="K25" s="96">
        <v>0</v>
      </c>
      <c r="L25" s="96"/>
      <c r="M25" s="96"/>
      <c r="N25" s="96"/>
      <c r="O25" s="22" t="s">
        <v>67</v>
      </c>
      <c r="P25" s="3">
        <v>0</v>
      </c>
      <c r="Q25" s="22">
        <v>1</v>
      </c>
      <c r="R25" s="22">
        <v>1100</v>
      </c>
      <c r="S25" s="22">
        <f t="shared" si="0"/>
        <v>10000019</v>
      </c>
      <c r="T25" s="22">
        <v>0</v>
      </c>
      <c r="U25" s="3">
        <v>1018</v>
      </c>
      <c r="V25" s="22">
        <v>0</v>
      </c>
      <c r="W25" s="22">
        <v>0</v>
      </c>
      <c r="X25" s="22">
        <v>0</v>
      </c>
      <c r="Y25" s="99">
        <v>0</v>
      </c>
      <c r="Z25" s="99">
        <v>0</v>
      </c>
      <c r="AA25" s="22">
        <v>0</v>
      </c>
      <c r="AB25" s="22"/>
      <c r="AC25" s="100">
        <v>0</v>
      </c>
      <c r="AD25" s="100">
        <v>2</v>
      </c>
      <c r="AE25" s="47" t="s">
        <v>68</v>
      </c>
      <c r="AF25" s="22" t="s">
        <v>67</v>
      </c>
      <c r="AH25" s="3" t="str">
        <f>IF(ISERROR(VLOOKUP($U25,[1]TestTable!$A:$J,AH$4,FALSE))=TRUE,0,VLOOKUP($U25,[1]TestTable!$A:$J,AH$4,FALSE))</f>
        <v>&amp;lt;n&amp;gt;总成就点数达到&amp;lt;/&amp;gt;&amp;lt;red&amp;gt;{0}/{1}&amp;lt;/&amp;gt;&amp;lt;n&amp;gt;点。&amp;lt;/&amp;gt;</v>
      </c>
      <c r="AI25" s="3">
        <f>IF(ISERROR(VLOOKUP($U25,[1]TestTable!$A:$J,AI$4,FALSE))=TRUE,0,VLOOKUP($U25,[1]TestTable!$A:$J,AI$4,FALSE))</f>
        <v>99</v>
      </c>
      <c r="AJ25" s="3">
        <f>IF(ISERROR(VLOOKUP($U25,[1]TestTable!$A:$J,AJ$4,FALSE))=TRUE,0,VLOOKUP($U25,[1]TestTable!$A:$J,AJ$4,FALSE))</f>
        <v>1</v>
      </c>
      <c r="AK25" s="3">
        <f>IF(ISERROR(VLOOKUP($U25,[1]TestTable!$A:$J,AK$4,FALSE))=TRUE,0,VLOOKUP($U25,[1]TestTable!$A:$J,AK$4,FALSE))</f>
        <v>1330042</v>
      </c>
      <c r="AL25" s="3">
        <f>IF(ISERROR(VLOOKUP($U25,[1]TestTable!$A:$J,AL$4,FALSE))=TRUE,0,VLOOKUP($U25,[1]TestTable!$A:$J,AL$4,FALSE))</f>
        <v>0</v>
      </c>
      <c r="AM25" s="3">
        <f>IF(ISERROR(VLOOKUP($U25,[1]TestTable!$A:$J,AM$4,FALSE))=TRUE,0,VLOOKUP($U25,[1]TestTable!$A:$J,AM$4,FALSE))</f>
        <v>0</v>
      </c>
      <c r="AN25" s="3" t="e">
        <f>IF(AL25=0,IF(AJ25=0,IF(AH25=0,"属性提升",VLOOKUP(AH25,[2]Sheet1!$A:$BJ,62,FALSE)&amp;" "&amp;AI25),VLOOKUP(AH25,[2]Sheet1!$A:$BJ,62,FALSE)&amp;" "&amp;AI25&amp;";"&amp;VLOOKUP(AJ25,[2]Sheet1!$A:$BJ,62,FALSE)&amp;" "&amp;AK25),VLOOKUP(AH25,[2]Sheet1!$A:$BJ,62,FALSE)&amp;" "&amp;AI25&amp;";"&amp;VLOOKUP(AJ25,[2]Sheet1!$A:$BJ,62,FALSE)&amp;" "&amp;AK25&amp;";"&amp;VLOOKUP(AL25,[2]Sheet1!$A:$BJ,62,FALSE)&amp;" "&amp;AM25)</f>
        <v>#N/A</v>
      </c>
    </row>
    <row r="26" spans="1:40">
      <c r="A26" s="22">
        <v>10000019</v>
      </c>
      <c r="B26" s="22">
        <f t="shared" si="1"/>
        <v>10000</v>
      </c>
      <c r="C26" s="22" t="str">
        <f t="shared" si="2"/>
        <v>achieve_name_10000</v>
      </c>
      <c r="D26" s="22">
        <v>13</v>
      </c>
      <c r="E26" s="22" t="s">
        <v>67</v>
      </c>
      <c r="F26" s="95" t="str">
        <f t="shared" si="3"/>
        <v>achieve_des_10000</v>
      </c>
      <c r="G26" s="22">
        <v>1</v>
      </c>
      <c r="H26" s="22">
        <v>1</v>
      </c>
      <c r="I26" s="22">
        <f t="shared" si="4"/>
        <v>10000018</v>
      </c>
      <c r="J26" s="61">
        <v>0</v>
      </c>
      <c r="K26" s="96">
        <v>0</v>
      </c>
      <c r="L26" s="96"/>
      <c r="M26" s="96"/>
      <c r="N26" s="96"/>
      <c r="O26" s="22" t="s">
        <v>67</v>
      </c>
      <c r="P26" s="3">
        <v>0</v>
      </c>
      <c r="Q26" s="22">
        <v>1</v>
      </c>
      <c r="R26" s="22">
        <v>1200</v>
      </c>
      <c r="S26" s="22">
        <f t="shared" si="0"/>
        <v>10000020</v>
      </c>
      <c r="T26" s="22">
        <v>0</v>
      </c>
      <c r="U26" s="3">
        <v>1019</v>
      </c>
      <c r="V26" s="22">
        <v>0</v>
      </c>
      <c r="W26" s="22">
        <v>0</v>
      </c>
      <c r="X26" s="22">
        <v>0</v>
      </c>
      <c r="Y26" s="99">
        <v>0</v>
      </c>
      <c r="Z26" s="99">
        <v>0</v>
      </c>
      <c r="AA26" s="22">
        <v>0</v>
      </c>
      <c r="AB26" s="22"/>
      <c r="AC26" s="100">
        <v>0</v>
      </c>
      <c r="AD26" s="100">
        <v>2</v>
      </c>
      <c r="AE26" s="47" t="s">
        <v>68</v>
      </c>
      <c r="AF26" s="22" t="s">
        <v>67</v>
      </c>
      <c r="AH26" s="3" t="str">
        <f>IF(ISERROR(VLOOKUP($U26,[1]TestTable!$A:$J,AH$4,FALSE))=TRUE,0,VLOOKUP($U26,[1]TestTable!$A:$J,AH$4,FALSE))</f>
        <v>&amp;lt;n&amp;gt;总成就点数达到&amp;lt;/&amp;gt;&amp;lt;red&amp;gt;{0}/{1}&amp;lt;/&amp;gt;&amp;lt;n&amp;gt;点。&amp;lt;/&amp;gt;</v>
      </c>
      <c r="AI26" s="3">
        <f>IF(ISERROR(VLOOKUP($U26,[1]TestTable!$A:$J,AI$4,FALSE))=TRUE,0,VLOOKUP($U26,[1]TestTable!$A:$J,AI$4,FALSE))</f>
        <v>99</v>
      </c>
      <c r="AJ26" s="3">
        <f>IF(ISERROR(VLOOKUP($U26,[1]TestTable!$A:$J,AJ$4,FALSE))=TRUE,0,VLOOKUP($U26,[1]TestTable!$A:$J,AJ$4,FALSE))</f>
        <v>1</v>
      </c>
      <c r="AK26" s="3">
        <f>IF(ISERROR(VLOOKUP($U26,[1]TestTable!$A:$J,AK$4,FALSE))=TRUE,0,VLOOKUP($U26,[1]TestTable!$A:$J,AK$4,FALSE))</f>
        <v>1330049</v>
      </c>
      <c r="AL26" s="3">
        <f>IF(ISERROR(VLOOKUP($U26,[1]TestTable!$A:$J,AL$4,FALSE))=TRUE,0,VLOOKUP($U26,[1]TestTable!$A:$J,AL$4,FALSE))</f>
        <v>0</v>
      </c>
      <c r="AM26" s="3">
        <f>IF(ISERROR(VLOOKUP($U26,[1]TestTable!$A:$J,AM$4,FALSE))=TRUE,0,VLOOKUP($U26,[1]TestTable!$A:$J,AM$4,FALSE))</f>
        <v>0</v>
      </c>
      <c r="AN26" s="3" t="e">
        <f>IF(AL26=0,IF(AJ26=0,IF(AH26=0,"属性提升",VLOOKUP(AH26,[2]Sheet1!$A:$BJ,62,FALSE)&amp;" "&amp;AI26),VLOOKUP(AH26,[2]Sheet1!$A:$BJ,62,FALSE)&amp;" "&amp;AI26&amp;";"&amp;VLOOKUP(AJ26,[2]Sheet1!$A:$BJ,62,FALSE)&amp;" "&amp;AK26),VLOOKUP(AH26,[2]Sheet1!$A:$BJ,62,FALSE)&amp;" "&amp;AI26&amp;";"&amp;VLOOKUP(AJ26,[2]Sheet1!$A:$BJ,62,FALSE)&amp;" "&amp;AK26&amp;";"&amp;VLOOKUP(AL26,[2]Sheet1!$A:$BJ,62,FALSE)&amp;" "&amp;AM26)</f>
        <v>#N/A</v>
      </c>
    </row>
    <row r="27" spans="1:40">
      <c r="A27" s="22">
        <v>10000020</v>
      </c>
      <c r="B27" s="22">
        <f t="shared" si="1"/>
        <v>10000</v>
      </c>
      <c r="C27" s="22" t="str">
        <f t="shared" si="2"/>
        <v>achieve_name_10000</v>
      </c>
      <c r="D27" s="22">
        <v>13</v>
      </c>
      <c r="E27" s="22" t="s">
        <v>67</v>
      </c>
      <c r="F27" s="95" t="str">
        <f t="shared" si="3"/>
        <v>achieve_des_10000</v>
      </c>
      <c r="G27" s="22">
        <v>1</v>
      </c>
      <c r="H27" s="22">
        <v>1</v>
      </c>
      <c r="I27" s="22">
        <f t="shared" si="4"/>
        <v>10000019</v>
      </c>
      <c r="J27" s="61">
        <v>0</v>
      </c>
      <c r="K27" s="96">
        <v>0</v>
      </c>
      <c r="L27" s="96"/>
      <c r="M27" s="96"/>
      <c r="N27" s="96"/>
      <c r="O27" s="22" t="s">
        <v>67</v>
      </c>
      <c r="P27" s="3">
        <v>0</v>
      </c>
      <c r="Q27" s="22">
        <v>1</v>
      </c>
      <c r="R27" s="22">
        <v>1300</v>
      </c>
      <c r="S27" s="22">
        <f t="shared" si="0"/>
        <v>10000021</v>
      </c>
      <c r="T27" s="22">
        <v>0</v>
      </c>
      <c r="U27" s="3">
        <v>1020</v>
      </c>
      <c r="V27" s="22">
        <v>0</v>
      </c>
      <c r="W27" s="22">
        <v>0</v>
      </c>
      <c r="X27" s="22">
        <v>0</v>
      </c>
      <c r="Y27" s="99">
        <v>0</v>
      </c>
      <c r="Z27" s="99">
        <v>0</v>
      </c>
      <c r="AA27" s="22">
        <v>0</v>
      </c>
      <c r="AB27" s="22"/>
      <c r="AC27" s="100">
        <v>0</v>
      </c>
      <c r="AD27" s="100">
        <v>2</v>
      </c>
      <c r="AE27" s="47" t="s">
        <v>68</v>
      </c>
      <c r="AF27" s="22" t="s">
        <v>67</v>
      </c>
      <c r="AH27" s="3" t="str">
        <f>IF(ISERROR(VLOOKUP($U27,[1]TestTable!$A:$J,AH$4,FALSE))=TRUE,0,VLOOKUP($U27,[1]TestTable!$A:$J,AH$4,FALSE))</f>
        <v>&amp;lt;n&amp;gt;总成就点数达到&amp;lt;/&amp;gt;&amp;lt;red&amp;gt;{0}/{1}&amp;lt;/&amp;gt;&amp;lt;n&amp;gt;点。&amp;lt;/&amp;gt;</v>
      </c>
      <c r="AI27" s="3">
        <f>IF(ISERROR(VLOOKUP($U27,[1]TestTable!$A:$J,AI$4,FALSE))=TRUE,0,VLOOKUP($U27,[1]TestTable!$A:$J,AI$4,FALSE))</f>
        <v>99</v>
      </c>
      <c r="AJ27" s="3">
        <f>IF(ISERROR(VLOOKUP($U27,[1]TestTable!$A:$J,AJ$4,FALSE))=TRUE,0,VLOOKUP($U27,[1]TestTable!$A:$J,AJ$4,FALSE))</f>
        <v>1</v>
      </c>
      <c r="AK27" s="3">
        <f>IF(ISERROR(VLOOKUP($U27,[1]TestTable!$A:$J,AK$4,FALSE))=TRUE,0,VLOOKUP($U27,[1]TestTable!$A:$J,AK$4,FALSE))</f>
        <v>1330048</v>
      </c>
      <c r="AL27" s="3">
        <f>IF(ISERROR(VLOOKUP($U27,[1]TestTable!$A:$J,AL$4,FALSE))=TRUE,0,VLOOKUP($U27,[1]TestTable!$A:$J,AL$4,FALSE))</f>
        <v>0</v>
      </c>
      <c r="AM27" s="3">
        <f>IF(ISERROR(VLOOKUP($U27,[1]TestTable!$A:$J,AM$4,FALSE))=TRUE,0,VLOOKUP($U27,[1]TestTable!$A:$J,AM$4,FALSE))</f>
        <v>0</v>
      </c>
      <c r="AN27" s="3" t="e">
        <f>IF(AL27=0,IF(AJ27=0,IF(AH27=0,"属性提升",VLOOKUP(AH27,[2]Sheet1!$A:$BJ,62,FALSE)&amp;" "&amp;AI27),VLOOKUP(AH27,[2]Sheet1!$A:$BJ,62,FALSE)&amp;" "&amp;AI27&amp;";"&amp;VLOOKUP(AJ27,[2]Sheet1!$A:$BJ,62,FALSE)&amp;" "&amp;AK27),VLOOKUP(AH27,[2]Sheet1!$A:$BJ,62,FALSE)&amp;" "&amp;AI27&amp;";"&amp;VLOOKUP(AJ27,[2]Sheet1!$A:$BJ,62,FALSE)&amp;" "&amp;AK27&amp;";"&amp;VLOOKUP(AL27,[2]Sheet1!$A:$BJ,62,FALSE)&amp;" "&amp;AM27)</f>
        <v>#N/A</v>
      </c>
    </row>
    <row r="28" spans="1:40">
      <c r="A28" s="22">
        <v>10000021</v>
      </c>
      <c r="B28" s="22">
        <f t="shared" si="1"/>
        <v>10000</v>
      </c>
      <c r="C28" s="22" t="str">
        <f t="shared" si="2"/>
        <v>achieve_name_10000</v>
      </c>
      <c r="D28" s="22">
        <v>13</v>
      </c>
      <c r="E28" s="22" t="s">
        <v>67</v>
      </c>
      <c r="F28" s="95" t="str">
        <f t="shared" si="3"/>
        <v>achieve_des_10000</v>
      </c>
      <c r="G28" s="22">
        <v>1</v>
      </c>
      <c r="H28" s="22">
        <v>1</v>
      </c>
      <c r="I28" s="22">
        <f t="shared" si="4"/>
        <v>10000020</v>
      </c>
      <c r="J28" s="61">
        <v>0</v>
      </c>
      <c r="K28" s="96">
        <v>0</v>
      </c>
      <c r="L28" s="96"/>
      <c r="M28" s="96"/>
      <c r="N28" s="96"/>
      <c r="O28" s="22" t="s">
        <v>67</v>
      </c>
      <c r="P28" s="3">
        <v>0</v>
      </c>
      <c r="Q28" s="22">
        <v>1</v>
      </c>
      <c r="R28" s="22">
        <v>1400</v>
      </c>
      <c r="S28" s="22">
        <f t="shared" si="0"/>
        <v>10000022</v>
      </c>
      <c r="T28" s="22">
        <v>0</v>
      </c>
      <c r="U28" s="3">
        <v>1021</v>
      </c>
      <c r="V28" s="22">
        <v>0</v>
      </c>
      <c r="W28" s="22">
        <v>0</v>
      </c>
      <c r="X28" s="22">
        <v>0</v>
      </c>
      <c r="Y28" s="99">
        <v>0</v>
      </c>
      <c r="Z28" s="99">
        <v>0</v>
      </c>
      <c r="AA28" s="22">
        <v>0</v>
      </c>
      <c r="AB28" s="22"/>
      <c r="AC28" s="100">
        <v>0</v>
      </c>
      <c r="AD28" s="100">
        <v>2</v>
      </c>
      <c r="AE28" s="47" t="s">
        <v>68</v>
      </c>
      <c r="AF28" s="22" t="s">
        <v>67</v>
      </c>
      <c r="AH28" s="3" t="str">
        <f>IF(ISERROR(VLOOKUP($U28,[1]TestTable!$A:$J,AH$4,FALSE))=TRUE,0,VLOOKUP($U28,[1]TestTable!$A:$J,AH$4,FALSE))</f>
        <v>&amp;lt;n&amp;gt;总成就点数达到&amp;lt;/&amp;gt;&amp;lt;red&amp;gt;{0}/{1}&amp;lt;/&amp;gt;&amp;lt;n&amp;gt;点。&amp;lt;/&amp;gt;</v>
      </c>
      <c r="AI28" s="3">
        <f>IF(ISERROR(VLOOKUP($U28,[1]TestTable!$A:$J,AI$4,FALSE))=TRUE,0,VLOOKUP($U28,[1]TestTable!$A:$J,AI$4,FALSE))</f>
        <v>99</v>
      </c>
      <c r="AJ28" s="3">
        <f>IF(ISERROR(VLOOKUP($U28,[1]TestTable!$A:$J,AJ$4,FALSE))=TRUE,0,VLOOKUP($U28,[1]TestTable!$A:$J,AJ$4,FALSE))</f>
        <v>1</v>
      </c>
      <c r="AK28" s="3">
        <f>IF(ISERROR(VLOOKUP($U28,[1]TestTable!$A:$J,AK$4,FALSE))=TRUE,0,VLOOKUP($U28,[1]TestTable!$A:$J,AK$4,FALSE))</f>
        <v>1330057</v>
      </c>
      <c r="AL28" s="3">
        <f>IF(ISERROR(VLOOKUP($U28,[1]TestTable!$A:$J,AL$4,FALSE))=TRUE,0,VLOOKUP($U28,[1]TestTable!$A:$J,AL$4,FALSE))</f>
        <v>0</v>
      </c>
      <c r="AM28" s="3">
        <f>IF(ISERROR(VLOOKUP($U28,[1]TestTable!$A:$J,AM$4,FALSE))=TRUE,0,VLOOKUP($U28,[1]TestTable!$A:$J,AM$4,FALSE))</f>
        <v>0</v>
      </c>
      <c r="AN28" s="3" t="e">
        <f>IF(AL28=0,IF(AJ28=0,IF(AH28=0,"属性提升",VLOOKUP(AH28,[2]Sheet1!$A:$BJ,62,FALSE)&amp;" "&amp;AI28),VLOOKUP(AH28,[2]Sheet1!$A:$BJ,62,FALSE)&amp;" "&amp;AI28&amp;";"&amp;VLOOKUP(AJ28,[2]Sheet1!$A:$BJ,62,FALSE)&amp;" "&amp;AK28),VLOOKUP(AH28,[2]Sheet1!$A:$BJ,62,FALSE)&amp;" "&amp;AI28&amp;";"&amp;VLOOKUP(AJ28,[2]Sheet1!$A:$BJ,62,FALSE)&amp;" "&amp;AK28&amp;";"&amp;VLOOKUP(AL28,[2]Sheet1!$A:$BJ,62,FALSE)&amp;" "&amp;AM28)</f>
        <v>#N/A</v>
      </c>
    </row>
    <row r="29" spans="1:40">
      <c r="A29" s="22">
        <v>10000022</v>
      </c>
      <c r="B29" s="22">
        <f t="shared" si="1"/>
        <v>10000</v>
      </c>
      <c r="C29" s="22" t="str">
        <f t="shared" si="2"/>
        <v>achieve_name_10000</v>
      </c>
      <c r="D29" s="22">
        <v>13</v>
      </c>
      <c r="E29" s="22" t="s">
        <v>67</v>
      </c>
      <c r="F29" s="95" t="str">
        <f t="shared" si="3"/>
        <v>achieve_des_10000</v>
      </c>
      <c r="G29" s="22">
        <v>1</v>
      </c>
      <c r="H29" s="22">
        <v>1</v>
      </c>
      <c r="I29" s="22">
        <f t="shared" si="4"/>
        <v>10000021</v>
      </c>
      <c r="J29" s="61">
        <v>0</v>
      </c>
      <c r="K29" s="96">
        <v>0</v>
      </c>
      <c r="L29" s="96"/>
      <c r="M29" s="96"/>
      <c r="N29" s="96"/>
      <c r="O29" s="22" t="s">
        <v>67</v>
      </c>
      <c r="P29" s="3">
        <v>0</v>
      </c>
      <c r="Q29" s="22">
        <v>1</v>
      </c>
      <c r="R29" s="22">
        <v>1500</v>
      </c>
      <c r="S29" s="22">
        <f t="shared" si="0"/>
        <v>10000023</v>
      </c>
      <c r="T29" s="22">
        <v>0</v>
      </c>
      <c r="U29" s="3">
        <v>1022</v>
      </c>
      <c r="V29" s="22">
        <v>0</v>
      </c>
      <c r="W29" s="22">
        <v>0</v>
      </c>
      <c r="X29" s="22">
        <v>0</v>
      </c>
      <c r="Y29" s="99">
        <v>0</v>
      </c>
      <c r="Z29" s="99">
        <v>0</v>
      </c>
      <c r="AA29" s="22">
        <v>0</v>
      </c>
      <c r="AB29" s="22"/>
      <c r="AC29" s="100">
        <v>0</v>
      </c>
      <c r="AD29" s="100">
        <v>2</v>
      </c>
      <c r="AE29" s="47" t="s">
        <v>68</v>
      </c>
      <c r="AF29" s="22" t="s">
        <v>67</v>
      </c>
      <c r="AH29" s="3" t="str">
        <f>IF(ISERROR(VLOOKUP($U29,[1]TestTable!$A:$J,AH$4,FALSE))=TRUE,0,VLOOKUP($U29,[1]TestTable!$A:$J,AH$4,FALSE))</f>
        <v>&amp;lt;n&amp;gt;总成就点数达到&amp;lt;/&amp;gt;&amp;lt;red&amp;gt;{0}/{1}&amp;lt;/&amp;gt;&amp;lt;n&amp;gt;点。&amp;lt;/&amp;gt;</v>
      </c>
      <c r="AI29" s="3">
        <f>IF(ISERROR(VLOOKUP($U29,[1]TestTable!$A:$J,AI$4,FALSE))=TRUE,0,VLOOKUP($U29,[1]TestTable!$A:$J,AI$4,FALSE))</f>
        <v>99</v>
      </c>
      <c r="AJ29" s="3">
        <f>IF(ISERROR(VLOOKUP($U29,[1]TestTable!$A:$J,AJ$4,FALSE))=TRUE,0,VLOOKUP($U29,[1]TestTable!$A:$J,AJ$4,FALSE))</f>
        <v>1</v>
      </c>
      <c r="AK29" s="3">
        <f>IF(ISERROR(VLOOKUP($U29,[1]TestTable!$A:$J,AK$4,FALSE))=TRUE,0,VLOOKUP($U29,[1]TestTable!$A:$J,AK$4,FALSE))</f>
        <v>1330068</v>
      </c>
      <c r="AL29" s="3">
        <f>IF(ISERROR(VLOOKUP($U29,[1]TestTable!$A:$J,AL$4,FALSE))=TRUE,0,VLOOKUP($U29,[1]TestTable!$A:$J,AL$4,FALSE))</f>
        <v>0</v>
      </c>
      <c r="AM29" s="3">
        <f>IF(ISERROR(VLOOKUP($U29,[1]TestTable!$A:$J,AM$4,FALSE))=TRUE,0,VLOOKUP($U29,[1]TestTable!$A:$J,AM$4,FALSE))</f>
        <v>0</v>
      </c>
      <c r="AN29" s="3" t="e">
        <f>IF(AL29=0,IF(AJ29=0,IF(AH29=0,"属性提升",VLOOKUP(AH29,[2]Sheet1!$A:$BJ,62,FALSE)&amp;" "&amp;AI29),VLOOKUP(AH29,[2]Sheet1!$A:$BJ,62,FALSE)&amp;" "&amp;AI29&amp;";"&amp;VLOOKUP(AJ29,[2]Sheet1!$A:$BJ,62,FALSE)&amp;" "&amp;AK29),VLOOKUP(AH29,[2]Sheet1!$A:$BJ,62,FALSE)&amp;" "&amp;AI29&amp;";"&amp;VLOOKUP(AJ29,[2]Sheet1!$A:$BJ,62,FALSE)&amp;" "&amp;AK29&amp;";"&amp;VLOOKUP(AL29,[2]Sheet1!$A:$BJ,62,FALSE)&amp;" "&amp;AM29)</f>
        <v>#N/A</v>
      </c>
    </row>
    <row r="30" spans="1:40">
      <c r="A30" s="22">
        <v>10000023</v>
      </c>
      <c r="B30" s="22">
        <f t="shared" si="1"/>
        <v>10000</v>
      </c>
      <c r="C30" s="22" t="str">
        <f t="shared" si="2"/>
        <v>achieve_name_10000</v>
      </c>
      <c r="D30" s="22">
        <v>13</v>
      </c>
      <c r="E30" s="22" t="s">
        <v>67</v>
      </c>
      <c r="F30" s="95" t="str">
        <f t="shared" si="3"/>
        <v>achieve_des_10000</v>
      </c>
      <c r="G30" s="22">
        <v>1</v>
      </c>
      <c r="H30" s="22">
        <v>1</v>
      </c>
      <c r="I30" s="22">
        <f t="shared" si="4"/>
        <v>10000022</v>
      </c>
      <c r="J30" s="61">
        <v>0</v>
      </c>
      <c r="K30" s="96">
        <v>0</v>
      </c>
      <c r="L30" s="96"/>
      <c r="M30" s="96"/>
      <c r="N30" s="96"/>
      <c r="O30" s="22" t="s">
        <v>67</v>
      </c>
      <c r="P30" s="3">
        <v>0</v>
      </c>
      <c r="Q30" s="22">
        <v>1</v>
      </c>
      <c r="R30" s="22">
        <v>1600</v>
      </c>
      <c r="S30" s="22">
        <f t="shared" si="0"/>
        <v>10000024</v>
      </c>
      <c r="T30" s="22">
        <v>0</v>
      </c>
      <c r="U30" s="3">
        <v>1023</v>
      </c>
      <c r="V30" s="22">
        <v>0</v>
      </c>
      <c r="W30" s="22">
        <v>0</v>
      </c>
      <c r="X30" s="22">
        <v>0</v>
      </c>
      <c r="Y30" s="99">
        <v>0</v>
      </c>
      <c r="Z30" s="99">
        <v>0</v>
      </c>
      <c r="AA30" s="22">
        <v>0</v>
      </c>
      <c r="AB30" s="22"/>
      <c r="AC30" s="100">
        <v>0</v>
      </c>
      <c r="AD30" s="100">
        <v>2</v>
      </c>
      <c r="AE30" s="47" t="s">
        <v>68</v>
      </c>
      <c r="AF30" s="22" t="s">
        <v>67</v>
      </c>
      <c r="AH30" s="3" t="str">
        <f>IF(ISERROR(VLOOKUP($U30,[1]TestTable!$A:$J,AH$4,FALSE))=TRUE,0,VLOOKUP($U30,[1]TestTable!$A:$J,AH$4,FALSE))</f>
        <v>&amp;lt;n&amp;gt;总成就点数达到&amp;lt;/&amp;gt;&amp;lt;red&amp;gt;{0}/{1}&amp;lt;/&amp;gt;&amp;lt;n&amp;gt;点。&amp;lt;/&amp;gt;</v>
      </c>
      <c r="AI30" s="3">
        <f>IF(ISERROR(VLOOKUP($U30,[1]TestTable!$A:$J,AI$4,FALSE))=TRUE,0,VLOOKUP($U30,[1]TestTable!$A:$J,AI$4,FALSE))</f>
        <v>99</v>
      </c>
      <c r="AJ30" s="3">
        <f>IF(ISERROR(VLOOKUP($U30,[1]TestTable!$A:$J,AJ$4,FALSE))=TRUE,0,VLOOKUP($U30,[1]TestTable!$A:$J,AJ$4,FALSE))</f>
        <v>1</v>
      </c>
      <c r="AK30" s="3">
        <f>IF(ISERROR(VLOOKUP($U30,[1]TestTable!$A:$J,AK$4,FALSE))=TRUE,0,VLOOKUP($U30,[1]TestTable!$A:$J,AK$4,FALSE))</f>
        <v>1330075</v>
      </c>
      <c r="AL30" s="3">
        <f>IF(ISERROR(VLOOKUP($U30,[1]TestTable!$A:$J,AL$4,FALSE))=TRUE,0,VLOOKUP($U30,[1]TestTable!$A:$J,AL$4,FALSE))</f>
        <v>0</v>
      </c>
      <c r="AM30" s="3">
        <f>IF(ISERROR(VLOOKUP($U30,[1]TestTable!$A:$J,AM$4,FALSE))=TRUE,0,VLOOKUP($U30,[1]TestTable!$A:$J,AM$4,FALSE))</f>
        <v>0</v>
      </c>
      <c r="AN30" s="3" t="e">
        <f>IF(AL30=0,IF(AJ30=0,IF(AH30=0,"属性提升",VLOOKUP(AH30,[2]Sheet1!$A:$BJ,62,FALSE)&amp;" "&amp;AI30),VLOOKUP(AH30,[2]Sheet1!$A:$BJ,62,FALSE)&amp;" "&amp;AI30&amp;";"&amp;VLOOKUP(AJ30,[2]Sheet1!$A:$BJ,62,FALSE)&amp;" "&amp;AK30),VLOOKUP(AH30,[2]Sheet1!$A:$BJ,62,FALSE)&amp;" "&amp;AI30&amp;";"&amp;VLOOKUP(AJ30,[2]Sheet1!$A:$BJ,62,FALSE)&amp;" "&amp;AK30&amp;";"&amp;VLOOKUP(AL30,[2]Sheet1!$A:$BJ,62,FALSE)&amp;" "&amp;AM30)</f>
        <v>#N/A</v>
      </c>
    </row>
    <row r="31" spans="1:40">
      <c r="A31" s="22">
        <v>10000024</v>
      </c>
      <c r="B31" s="22">
        <f t="shared" si="1"/>
        <v>10000</v>
      </c>
      <c r="C31" s="22" t="str">
        <f t="shared" si="2"/>
        <v>achieve_name_10000</v>
      </c>
      <c r="D31" s="22">
        <v>13</v>
      </c>
      <c r="E31" s="22" t="s">
        <v>67</v>
      </c>
      <c r="F31" s="95" t="str">
        <f t="shared" si="3"/>
        <v>achieve_des_10000</v>
      </c>
      <c r="G31" s="22">
        <v>1</v>
      </c>
      <c r="H31" s="22">
        <v>1</v>
      </c>
      <c r="I31" s="22">
        <f t="shared" si="4"/>
        <v>10000023</v>
      </c>
      <c r="J31" s="61">
        <v>0</v>
      </c>
      <c r="K31" s="96">
        <v>0</v>
      </c>
      <c r="L31" s="96"/>
      <c r="M31" s="96"/>
      <c r="N31" s="96"/>
      <c r="O31" s="22" t="s">
        <v>67</v>
      </c>
      <c r="P31" s="3">
        <v>0</v>
      </c>
      <c r="Q31" s="22">
        <v>1</v>
      </c>
      <c r="R31" s="22">
        <v>1700</v>
      </c>
      <c r="S31" s="22">
        <f t="shared" si="0"/>
        <v>10000025</v>
      </c>
      <c r="T31" s="22">
        <v>0</v>
      </c>
      <c r="U31" s="3">
        <v>1024</v>
      </c>
      <c r="V31" s="22">
        <v>0</v>
      </c>
      <c r="W31" s="22">
        <v>0</v>
      </c>
      <c r="X31" s="22">
        <v>0</v>
      </c>
      <c r="Y31" s="99">
        <v>0</v>
      </c>
      <c r="Z31" s="99">
        <v>0</v>
      </c>
      <c r="AA31" s="22">
        <v>0</v>
      </c>
      <c r="AB31" s="22"/>
      <c r="AC31" s="100">
        <v>0</v>
      </c>
      <c r="AD31" s="100">
        <v>2</v>
      </c>
      <c r="AE31" s="47" t="s">
        <v>68</v>
      </c>
      <c r="AF31" s="22" t="s">
        <v>67</v>
      </c>
      <c r="AH31" s="3" t="str">
        <f>IF(ISERROR(VLOOKUP($U31,[1]TestTable!$A:$J,AH$4,FALSE))=TRUE,0,VLOOKUP($U31,[1]TestTable!$A:$J,AH$4,FALSE))</f>
        <v>&amp;lt;n&amp;gt;总成就点数达到&amp;lt;/&amp;gt;&amp;lt;red&amp;gt;{0}/{1}&amp;lt;/&amp;gt;&amp;lt;n&amp;gt;点。&amp;lt;/&amp;gt;</v>
      </c>
      <c r="AI31" s="3">
        <f>IF(ISERROR(VLOOKUP($U31,[1]TestTable!$A:$J,AI$4,FALSE))=TRUE,0,VLOOKUP($U31,[1]TestTable!$A:$J,AI$4,FALSE))</f>
        <v>99</v>
      </c>
      <c r="AJ31" s="3">
        <f>IF(ISERROR(VLOOKUP($U31,[1]TestTable!$A:$J,AJ$4,FALSE))=TRUE,0,VLOOKUP($U31,[1]TestTable!$A:$J,AJ$4,FALSE))</f>
        <v>1</v>
      </c>
      <c r="AK31" s="3">
        <f>IF(ISERROR(VLOOKUP($U31,[1]TestTable!$A:$J,AK$4,FALSE))=TRUE,0,VLOOKUP($U31,[1]TestTable!$A:$J,AK$4,FALSE))</f>
        <v>1330081</v>
      </c>
      <c r="AL31" s="3">
        <f>IF(ISERROR(VLOOKUP($U31,[1]TestTable!$A:$J,AL$4,FALSE))=TRUE,0,VLOOKUP($U31,[1]TestTable!$A:$J,AL$4,FALSE))</f>
        <v>0</v>
      </c>
      <c r="AM31" s="3">
        <f>IF(ISERROR(VLOOKUP($U31,[1]TestTable!$A:$J,AM$4,FALSE))=TRUE,0,VLOOKUP($U31,[1]TestTable!$A:$J,AM$4,FALSE))</f>
        <v>0</v>
      </c>
      <c r="AN31" s="3" t="e">
        <f>IF(AL31=0,IF(AJ31=0,IF(AH31=0,"属性提升",VLOOKUP(AH31,[2]Sheet1!$A:$BJ,62,FALSE)&amp;" "&amp;AI31),VLOOKUP(AH31,[2]Sheet1!$A:$BJ,62,FALSE)&amp;" "&amp;AI31&amp;";"&amp;VLOOKUP(AJ31,[2]Sheet1!$A:$BJ,62,FALSE)&amp;" "&amp;AK31),VLOOKUP(AH31,[2]Sheet1!$A:$BJ,62,FALSE)&amp;" "&amp;AI31&amp;";"&amp;VLOOKUP(AJ31,[2]Sheet1!$A:$BJ,62,FALSE)&amp;" "&amp;AK31&amp;";"&amp;VLOOKUP(AL31,[2]Sheet1!$A:$BJ,62,FALSE)&amp;" "&amp;AM31)</f>
        <v>#N/A</v>
      </c>
    </row>
    <row r="32" spans="1:40">
      <c r="A32" s="22">
        <v>10000025</v>
      </c>
      <c r="B32" s="22">
        <f t="shared" si="1"/>
        <v>10000</v>
      </c>
      <c r="C32" s="22" t="str">
        <f t="shared" si="2"/>
        <v>achieve_name_10000</v>
      </c>
      <c r="D32" s="22">
        <v>13</v>
      </c>
      <c r="E32" s="22" t="s">
        <v>67</v>
      </c>
      <c r="F32" s="95" t="str">
        <f t="shared" si="3"/>
        <v>achieve_des_10000</v>
      </c>
      <c r="G32" s="22">
        <v>1</v>
      </c>
      <c r="H32" s="22">
        <v>1</v>
      </c>
      <c r="I32" s="22">
        <f t="shared" si="4"/>
        <v>10000024</v>
      </c>
      <c r="J32" s="61">
        <v>0</v>
      </c>
      <c r="K32" s="96">
        <v>0</v>
      </c>
      <c r="L32" s="96"/>
      <c r="M32" s="96"/>
      <c r="N32" s="96"/>
      <c r="O32" s="22" t="s">
        <v>67</v>
      </c>
      <c r="P32" s="3">
        <v>0</v>
      </c>
      <c r="Q32" s="22">
        <v>1</v>
      </c>
      <c r="R32" s="22">
        <v>1800</v>
      </c>
      <c r="S32" s="22">
        <f t="shared" si="0"/>
        <v>10000026</v>
      </c>
      <c r="T32" s="22">
        <v>0</v>
      </c>
      <c r="U32" s="3">
        <v>1025</v>
      </c>
      <c r="V32" s="22">
        <v>0</v>
      </c>
      <c r="W32" s="22">
        <v>0</v>
      </c>
      <c r="X32" s="22">
        <v>0</v>
      </c>
      <c r="Y32" s="99">
        <v>0</v>
      </c>
      <c r="Z32" s="99">
        <v>0</v>
      </c>
      <c r="AA32" s="22">
        <v>0</v>
      </c>
      <c r="AB32" s="22"/>
      <c r="AC32" s="100">
        <v>0</v>
      </c>
      <c r="AD32" s="100">
        <v>2</v>
      </c>
      <c r="AE32" s="47" t="s">
        <v>68</v>
      </c>
      <c r="AF32" s="22" t="s">
        <v>67</v>
      </c>
      <c r="AH32" s="3" t="str">
        <f>IF(ISERROR(VLOOKUP($U32,[1]TestTable!$A:$J,AH$4,FALSE))=TRUE,0,VLOOKUP($U32,[1]TestTable!$A:$J,AH$4,FALSE))</f>
        <v>&amp;lt;n&amp;gt;总成就点数达到&amp;lt;/&amp;gt;&amp;lt;red&amp;gt;{0}/{1}&amp;lt;/&amp;gt;&amp;lt;n&amp;gt;点。&amp;lt;/&amp;gt;</v>
      </c>
      <c r="AI32" s="3">
        <f>IF(ISERROR(VLOOKUP($U32,[1]TestTable!$A:$J,AI$4,FALSE))=TRUE,0,VLOOKUP($U32,[1]TestTable!$A:$J,AI$4,FALSE))</f>
        <v>99</v>
      </c>
      <c r="AJ32" s="3">
        <f>IF(ISERROR(VLOOKUP($U32,[1]TestTable!$A:$J,AJ$4,FALSE))=TRUE,0,VLOOKUP($U32,[1]TestTable!$A:$J,AJ$4,FALSE))</f>
        <v>1</v>
      </c>
      <c r="AK32" s="3">
        <f>IF(ISERROR(VLOOKUP($U32,[1]TestTable!$A:$J,AK$4,FALSE))=TRUE,0,VLOOKUP($U32,[1]TestTable!$A:$J,AK$4,FALSE))</f>
        <v>1330086</v>
      </c>
      <c r="AL32" s="3">
        <f>IF(ISERROR(VLOOKUP($U32,[1]TestTable!$A:$J,AL$4,FALSE))=TRUE,0,VLOOKUP($U32,[1]TestTable!$A:$J,AL$4,FALSE))</f>
        <v>0</v>
      </c>
      <c r="AM32" s="3">
        <f>IF(ISERROR(VLOOKUP($U32,[1]TestTable!$A:$J,AM$4,FALSE))=TRUE,0,VLOOKUP($U32,[1]TestTable!$A:$J,AM$4,FALSE))</f>
        <v>0</v>
      </c>
      <c r="AN32" s="3" t="e">
        <f>IF(AL32=0,IF(AJ32=0,IF(AH32=0,"属性提升",VLOOKUP(AH32,[2]Sheet1!$A:$BJ,62,FALSE)&amp;" "&amp;AI32),VLOOKUP(AH32,[2]Sheet1!$A:$BJ,62,FALSE)&amp;" "&amp;AI32&amp;";"&amp;VLOOKUP(AJ32,[2]Sheet1!$A:$BJ,62,FALSE)&amp;" "&amp;AK32),VLOOKUP(AH32,[2]Sheet1!$A:$BJ,62,FALSE)&amp;" "&amp;AI32&amp;";"&amp;VLOOKUP(AJ32,[2]Sheet1!$A:$BJ,62,FALSE)&amp;" "&amp;AK32&amp;";"&amp;VLOOKUP(AL32,[2]Sheet1!$A:$BJ,62,FALSE)&amp;" "&amp;AM32)</f>
        <v>#N/A</v>
      </c>
    </row>
    <row r="33" spans="1:40">
      <c r="A33" s="22">
        <v>10000026</v>
      </c>
      <c r="B33" s="22">
        <f t="shared" si="1"/>
        <v>10000</v>
      </c>
      <c r="C33" s="22" t="str">
        <f t="shared" si="2"/>
        <v>achieve_name_10000</v>
      </c>
      <c r="D33" s="22">
        <v>13</v>
      </c>
      <c r="E33" s="22" t="s">
        <v>67</v>
      </c>
      <c r="F33" s="95" t="str">
        <f t="shared" si="3"/>
        <v>achieve_des_10000</v>
      </c>
      <c r="G33" s="22">
        <v>1</v>
      </c>
      <c r="H33" s="22">
        <v>1</v>
      </c>
      <c r="I33" s="22">
        <f t="shared" si="4"/>
        <v>10000025</v>
      </c>
      <c r="J33" s="61">
        <v>0</v>
      </c>
      <c r="K33" s="96">
        <v>0</v>
      </c>
      <c r="L33" s="96"/>
      <c r="M33" s="96"/>
      <c r="N33" s="96"/>
      <c r="O33" s="22" t="s">
        <v>67</v>
      </c>
      <c r="P33" s="3">
        <v>0</v>
      </c>
      <c r="Q33" s="22">
        <v>1</v>
      </c>
      <c r="R33" s="22">
        <v>1900</v>
      </c>
      <c r="S33" s="22">
        <f t="shared" si="0"/>
        <v>10000027</v>
      </c>
      <c r="T33" s="22">
        <v>0</v>
      </c>
      <c r="U33" s="3">
        <v>1026</v>
      </c>
      <c r="V33" s="22">
        <v>0</v>
      </c>
      <c r="W33" s="22">
        <v>0</v>
      </c>
      <c r="X33" s="22">
        <v>0</v>
      </c>
      <c r="Y33" s="99">
        <v>0</v>
      </c>
      <c r="Z33" s="99">
        <v>0</v>
      </c>
      <c r="AA33" s="22">
        <v>0</v>
      </c>
      <c r="AB33" s="22"/>
      <c r="AC33" s="100">
        <v>0</v>
      </c>
      <c r="AD33" s="100">
        <v>2</v>
      </c>
      <c r="AE33" s="47" t="s">
        <v>68</v>
      </c>
      <c r="AF33" s="22" t="s">
        <v>67</v>
      </c>
      <c r="AH33" s="3" t="str">
        <f>IF(ISERROR(VLOOKUP($U33,[1]TestTable!$A:$J,AH$4,FALSE))=TRUE,0,VLOOKUP($U33,[1]TestTable!$A:$J,AH$4,FALSE))</f>
        <v>&amp;lt;n&amp;gt;总成就点数达到&amp;lt;/&amp;gt;&amp;lt;red&amp;gt;{0}/{1}&amp;lt;/&amp;gt;&amp;lt;n&amp;gt;点。&amp;lt;/&amp;gt;</v>
      </c>
      <c r="AI33" s="3">
        <f>IF(ISERROR(VLOOKUP($U33,[1]TestTable!$A:$J,AI$4,FALSE))=TRUE,0,VLOOKUP($U33,[1]TestTable!$A:$J,AI$4,FALSE))</f>
        <v>99</v>
      </c>
      <c r="AJ33" s="3">
        <f>IF(ISERROR(VLOOKUP($U33,[1]TestTable!$A:$J,AJ$4,FALSE))=TRUE,0,VLOOKUP($U33,[1]TestTable!$A:$J,AJ$4,FALSE))</f>
        <v>1</v>
      </c>
      <c r="AK33" s="3">
        <f>IF(ISERROR(VLOOKUP($U33,[1]TestTable!$A:$J,AK$4,FALSE))=TRUE,0,VLOOKUP($U33,[1]TestTable!$A:$J,AK$4,FALSE))</f>
        <v>1330094</v>
      </c>
      <c r="AL33" s="3">
        <f>IF(ISERROR(VLOOKUP($U33,[1]TestTable!$A:$J,AL$4,FALSE))=TRUE,0,VLOOKUP($U33,[1]TestTable!$A:$J,AL$4,FALSE))</f>
        <v>0</v>
      </c>
      <c r="AM33" s="3">
        <f>IF(ISERROR(VLOOKUP($U33,[1]TestTable!$A:$J,AM$4,FALSE))=TRUE,0,VLOOKUP($U33,[1]TestTable!$A:$J,AM$4,FALSE))</f>
        <v>0</v>
      </c>
      <c r="AN33" s="3" t="e">
        <f>IF(AL33=0,IF(AJ33=0,IF(AH33=0,"属性提升",VLOOKUP(AH33,[2]Sheet1!$A:$BJ,62,FALSE)&amp;" "&amp;AI33),VLOOKUP(AH33,[2]Sheet1!$A:$BJ,62,FALSE)&amp;" "&amp;AI33&amp;";"&amp;VLOOKUP(AJ33,[2]Sheet1!$A:$BJ,62,FALSE)&amp;" "&amp;AK33),VLOOKUP(AH33,[2]Sheet1!$A:$BJ,62,FALSE)&amp;" "&amp;AI33&amp;";"&amp;VLOOKUP(AJ33,[2]Sheet1!$A:$BJ,62,FALSE)&amp;" "&amp;AK33&amp;";"&amp;VLOOKUP(AL33,[2]Sheet1!$A:$BJ,62,FALSE)&amp;" "&amp;AM33)</f>
        <v>#N/A</v>
      </c>
    </row>
    <row r="34" spans="1:40">
      <c r="A34" s="22">
        <v>10000027</v>
      </c>
      <c r="B34" s="22">
        <f t="shared" si="1"/>
        <v>10000</v>
      </c>
      <c r="C34" s="22" t="str">
        <f t="shared" si="2"/>
        <v>achieve_name_10000</v>
      </c>
      <c r="D34" s="22">
        <v>13</v>
      </c>
      <c r="E34" s="22" t="s">
        <v>67</v>
      </c>
      <c r="F34" s="95" t="str">
        <f t="shared" si="3"/>
        <v>achieve_des_10000</v>
      </c>
      <c r="G34" s="22">
        <v>1</v>
      </c>
      <c r="H34" s="22">
        <v>1</v>
      </c>
      <c r="I34" s="22">
        <f t="shared" si="4"/>
        <v>10000026</v>
      </c>
      <c r="J34" s="61">
        <v>0</v>
      </c>
      <c r="K34" s="96">
        <v>0</v>
      </c>
      <c r="L34" s="96"/>
      <c r="M34" s="96"/>
      <c r="N34" s="96"/>
      <c r="O34" s="22" t="s">
        <v>67</v>
      </c>
      <c r="P34" s="3">
        <v>0</v>
      </c>
      <c r="Q34" s="22">
        <v>1</v>
      </c>
      <c r="R34" s="22">
        <v>2000</v>
      </c>
      <c r="S34" s="22">
        <f t="shared" si="0"/>
        <v>10000028</v>
      </c>
      <c r="T34" s="22">
        <v>0</v>
      </c>
      <c r="U34" s="3">
        <v>1027</v>
      </c>
      <c r="V34" s="22">
        <v>0</v>
      </c>
      <c r="W34" s="22">
        <v>0</v>
      </c>
      <c r="X34" s="22">
        <v>0</v>
      </c>
      <c r="Y34" s="99">
        <v>0</v>
      </c>
      <c r="Z34" s="99">
        <v>0</v>
      </c>
      <c r="AA34" s="22">
        <v>0</v>
      </c>
      <c r="AB34" s="22"/>
      <c r="AC34" s="100">
        <v>0</v>
      </c>
      <c r="AD34" s="100">
        <v>2</v>
      </c>
      <c r="AE34" s="47" t="s">
        <v>68</v>
      </c>
      <c r="AF34" s="22" t="s">
        <v>67</v>
      </c>
      <c r="AH34" s="3" t="str">
        <f>IF(ISERROR(VLOOKUP($U34,[1]TestTable!$A:$J,AH$4,FALSE))=TRUE,0,VLOOKUP($U34,[1]TestTable!$A:$J,AH$4,FALSE))</f>
        <v>&amp;lt;n&amp;gt;总成就点数达到&amp;lt;/&amp;gt;&amp;lt;red&amp;gt;{0}/{1}&amp;lt;/&amp;gt;&amp;lt;n&amp;gt;点。&amp;lt;/&amp;gt;</v>
      </c>
      <c r="AI34" s="3">
        <f>IF(ISERROR(VLOOKUP($U34,[1]TestTable!$A:$J,AI$4,FALSE))=TRUE,0,VLOOKUP($U34,[1]TestTable!$A:$J,AI$4,FALSE))</f>
        <v>99</v>
      </c>
      <c r="AJ34" s="3">
        <f>IF(ISERROR(VLOOKUP($U34,[1]TestTable!$A:$J,AJ$4,FALSE))=TRUE,0,VLOOKUP($U34,[1]TestTable!$A:$J,AJ$4,FALSE))</f>
        <v>1</v>
      </c>
      <c r="AK34" s="3">
        <f>IF(ISERROR(VLOOKUP($U34,[1]TestTable!$A:$J,AK$4,FALSE))=TRUE,0,VLOOKUP($U34,[1]TestTable!$A:$J,AK$4,FALSE))</f>
        <v>1330102</v>
      </c>
      <c r="AL34" s="3">
        <f>IF(ISERROR(VLOOKUP($U34,[1]TestTable!$A:$J,AL$4,FALSE))=TRUE,0,VLOOKUP($U34,[1]TestTable!$A:$J,AL$4,FALSE))</f>
        <v>0</v>
      </c>
      <c r="AM34" s="3">
        <f>IF(ISERROR(VLOOKUP($U34,[1]TestTable!$A:$J,AM$4,FALSE))=TRUE,0,VLOOKUP($U34,[1]TestTable!$A:$J,AM$4,FALSE))</f>
        <v>0</v>
      </c>
      <c r="AN34" s="3" t="e">
        <f>IF(AL34=0,IF(AJ34=0,IF(AH34=0,"属性提升",VLOOKUP(AH34,[2]Sheet1!$A:$BJ,62,FALSE)&amp;" "&amp;AI34),VLOOKUP(AH34,[2]Sheet1!$A:$BJ,62,FALSE)&amp;" "&amp;AI34&amp;";"&amp;VLOOKUP(AJ34,[2]Sheet1!$A:$BJ,62,FALSE)&amp;" "&amp;AK34),VLOOKUP(AH34,[2]Sheet1!$A:$BJ,62,FALSE)&amp;" "&amp;AI34&amp;";"&amp;VLOOKUP(AJ34,[2]Sheet1!$A:$BJ,62,FALSE)&amp;" "&amp;AK34&amp;";"&amp;VLOOKUP(AL34,[2]Sheet1!$A:$BJ,62,FALSE)&amp;" "&amp;AM34)</f>
        <v>#N/A</v>
      </c>
    </row>
    <row r="35" spans="1:40">
      <c r="A35" s="22">
        <v>10000028</v>
      </c>
      <c r="B35" s="22">
        <f t="shared" si="1"/>
        <v>10000</v>
      </c>
      <c r="C35" s="22" t="str">
        <f t="shared" si="2"/>
        <v>achieve_name_10000</v>
      </c>
      <c r="D35" s="22">
        <v>13</v>
      </c>
      <c r="E35" s="22" t="s">
        <v>67</v>
      </c>
      <c r="F35" s="95" t="str">
        <f t="shared" si="3"/>
        <v>achieve_des_10000</v>
      </c>
      <c r="G35" s="22">
        <v>1</v>
      </c>
      <c r="H35" s="22">
        <v>1</v>
      </c>
      <c r="I35" s="22">
        <f t="shared" si="4"/>
        <v>10000027</v>
      </c>
      <c r="J35" s="61">
        <v>0</v>
      </c>
      <c r="K35" s="96">
        <v>0</v>
      </c>
      <c r="L35" s="96"/>
      <c r="M35" s="96"/>
      <c r="N35" s="96"/>
      <c r="O35" s="22" t="s">
        <v>67</v>
      </c>
      <c r="P35" s="3">
        <v>0</v>
      </c>
      <c r="Q35" s="22">
        <v>1</v>
      </c>
      <c r="R35" s="22">
        <v>2150</v>
      </c>
      <c r="S35" s="22">
        <f t="shared" si="0"/>
        <v>10000029</v>
      </c>
      <c r="T35" s="22">
        <v>0</v>
      </c>
      <c r="U35" s="3">
        <v>1028</v>
      </c>
      <c r="V35" s="22">
        <v>0</v>
      </c>
      <c r="W35" s="22">
        <v>0</v>
      </c>
      <c r="X35" s="22">
        <v>0</v>
      </c>
      <c r="Y35" s="99">
        <v>0</v>
      </c>
      <c r="Z35" s="99">
        <v>0</v>
      </c>
      <c r="AA35" s="22">
        <v>0</v>
      </c>
      <c r="AB35" s="22"/>
      <c r="AC35" s="100">
        <v>0</v>
      </c>
      <c r="AD35" s="100">
        <v>2</v>
      </c>
      <c r="AE35" s="47" t="s">
        <v>68</v>
      </c>
      <c r="AF35" s="22" t="s">
        <v>67</v>
      </c>
      <c r="AH35" s="3" t="str">
        <f>IF(ISERROR(VLOOKUP($U35,[1]TestTable!$A:$J,AH$4,FALSE))=TRUE,0,VLOOKUP($U35,[1]TestTable!$A:$J,AH$4,FALSE))</f>
        <v>&amp;lt;n&amp;gt;总成就点数达到&amp;lt;/&amp;gt;&amp;lt;red&amp;gt;{0}/{1}&amp;lt;/&amp;gt;&amp;lt;n&amp;gt;点。&amp;lt;/&amp;gt;</v>
      </c>
      <c r="AI35" s="3">
        <f>IF(ISERROR(VLOOKUP($U35,[1]TestTable!$A:$J,AI$4,FALSE))=TRUE,0,VLOOKUP($U35,[1]TestTable!$A:$J,AI$4,FALSE))</f>
        <v>99</v>
      </c>
      <c r="AJ35" s="3">
        <f>IF(ISERROR(VLOOKUP($U35,[1]TestTable!$A:$J,AJ$4,FALSE))=TRUE,0,VLOOKUP($U35,[1]TestTable!$A:$J,AJ$4,FALSE))</f>
        <v>1</v>
      </c>
      <c r="AK35" s="3">
        <f>IF(ISERROR(VLOOKUP($U35,[1]TestTable!$A:$J,AK$4,FALSE))=TRUE,0,VLOOKUP($U35,[1]TestTable!$A:$J,AK$4,FALSE))</f>
        <v>1330110</v>
      </c>
      <c r="AL35" s="3">
        <f>IF(ISERROR(VLOOKUP($U35,[1]TestTable!$A:$J,AL$4,FALSE))=TRUE,0,VLOOKUP($U35,[1]TestTable!$A:$J,AL$4,FALSE))</f>
        <v>0</v>
      </c>
      <c r="AM35" s="3">
        <f>IF(ISERROR(VLOOKUP($U35,[1]TestTable!$A:$J,AM$4,FALSE))=TRUE,0,VLOOKUP($U35,[1]TestTable!$A:$J,AM$4,FALSE))</f>
        <v>0</v>
      </c>
      <c r="AN35" s="3" t="e">
        <f>IF(AL35=0,IF(AJ35=0,IF(AH35=0,"属性提升",VLOOKUP(AH35,[2]Sheet1!$A:$BJ,62,FALSE)&amp;" "&amp;AI35),VLOOKUP(AH35,[2]Sheet1!$A:$BJ,62,FALSE)&amp;" "&amp;AI35&amp;";"&amp;VLOOKUP(AJ35,[2]Sheet1!$A:$BJ,62,FALSE)&amp;" "&amp;AK35),VLOOKUP(AH35,[2]Sheet1!$A:$BJ,62,FALSE)&amp;" "&amp;AI35&amp;";"&amp;VLOOKUP(AJ35,[2]Sheet1!$A:$BJ,62,FALSE)&amp;" "&amp;AK35&amp;";"&amp;VLOOKUP(AL35,[2]Sheet1!$A:$BJ,62,FALSE)&amp;" "&amp;AM35)</f>
        <v>#N/A</v>
      </c>
    </row>
    <row r="36" spans="1:40">
      <c r="A36" s="22">
        <v>10000029</v>
      </c>
      <c r="B36" s="22">
        <f t="shared" si="1"/>
        <v>10000</v>
      </c>
      <c r="C36" s="22" t="str">
        <f t="shared" si="2"/>
        <v>achieve_name_10000</v>
      </c>
      <c r="D36" s="22">
        <v>13</v>
      </c>
      <c r="E36" s="22" t="s">
        <v>67</v>
      </c>
      <c r="F36" s="95" t="str">
        <f t="shared" si="3"/>
        <v>achieve_des_10000</v>
      </c>
      <c r="G36" s="22">
        <v>1</v>
      </c>
      <c r="H36" s="22">
        <v>1</v>
      </c>
      <c r="I36" s="22">
        <f t="shared" si="4"/>
        <v>10000028</v>
      </c>
      <c r="J36" s="61">
        <v>0</v>
      </c>
      <c r="K36" s="96">
        <v>0</v>
      </c>
      <c r="L36" s="96"/>
      <c r="M36" s="96"/>
      <c r="N36" s="96"/>
      <c r="O36" s="22" t="s">
        <v>67</v>
      </c>
      <c r="P36" s="3">
        <v>0</v>
      </c>
      <c r="Q36" s="22">
        <v>1</v>
      </c>
      <c r="R36" s="22">
        <v>2300</v>
      </c>
      <c r="S36" s="22">
        <f t="shared" si="0"/>
        <v>10000030</v>
      </c>
      <c r="T36" s="22">
        <v>0</v>
      </c>
      <c r="U36" s="3">
        <v>1029</v>
      </c>
      <c r="V36" s="22">
        <v>0</v>
      </c>
      <c r="W36" s="22">
        <v>0</v>
      </c>
      <c r="X36" s="22">
        <v>0</v>
      </c>
      <c r="Y36" s="99">
        <v>0</v>
      </c>
      <c r="Z36" s="99">
        <v>0</v>
      </c>
      <c r="AA36" s="22">
        <v>0</v>
      </c>
      <c r="AB36" s="22"/>
      <c r="AC36" s="100">
        <v>0</v>
      </c>
      <c r="AD36" s="100">
        <v>2</v>
      </c>
      <c r="AE36" s="47" t="s">
        <v>68</v>
      </c>
      <c r="AF36" s="22" t="s">
        <v>67</v>
      </c>
      <c r="AH36" s="3" t="str">
        <f>IF(ISERROR(VLOOKUP($U36,[1]TestTable!$A:$J,AH$4,FALSE))=TRUE,0,VLOOKUP($U36,[1]TestTable!$A:$J,AH$4,FALSE))</f>
        <v>&amp;lt;n&amp;gt;总成就点数达到&amp;lt;/&amp;gt;&amp;lt;red&amp;gt;{0}/{1}&amp;lt;/&amp;gt;&amp;lt;n&amp;gt;点。&amp;lt;/&amp;gt;</v>
      </c>
      <c r="AI36" s="3">
        <f>IF(ISERROR(VLOOKUP($U36,[1]TestTable!$A:$J,AI$4,FALSE))=TRUE,0,VLOOKUP($U36,[1]TestTable!$A:$J,AI$4,FALSE))</f>
        <v>99</v>
      </c>
      <c r="AJ36" s="3">
        <f>IF(ISERROR(VLOOKUP($U36,[1]TestTable!$A:$J,AJ$4,FALSE))=TRUE,0,VLOOKUP($U36,[1]TestTable!$A:$J,AJ$4,FALSE))</f>
        <v>1</v>
      </c>
      <c r="AK36" s="3">
        <f>IF(ISERROR(VLOOKUP($U36,[1]TestTable!$A:$J,AK$4,FALSE))=TRUE,0,VLOOKUP($U36,[1]TestTable!$A:$J,AK$4,FALSE))</f>
        <v>1330153</v>
      </c>
      <c r="AL36" s="3">
        <f>IF(ISERROR(VLOOKUP($U36,[1]TestTable!$A:$J,AL$4,FALSE))=TRUE,0,VLOOKUP($U36,[1]TestTable!$A:$J,AL$4,FALSE))</f>
        <v>0</v>
      </c>
      <c r="AM36" s="3">
        <f>IF(ISERROR(VLOOKUP($U36,[1]TestTable!$A:$J,AM$4,FALSE))=TRUE,0,VLOOKUP($U36,[1]TestTable!$A:$J,AM$4,FALSE))</f>
        <v>0</v>
      </c>
      <c r="AN36" s="3" t="e">
        <f>IF(AL36=0,IF(AJ36=0,IF(AH36=0,"属性提升",VLOOKUP(AH36,[2]Sheet1!$A:$BJ,62,FALSE)&amp;" "&amp;AI36),VLOOKUP(AH36,[2]Sheet1!$A:$BJ,62,FALSE)&amp;" "&amp;AI36&amp;";"&amp;VLOOKUP(AJ36,[2]Sheet1!$A:$BJ,62,FALSE)&amp;" "&amp;AK36),VLOOKUP(AH36,[2]Sheet1!$A:$BJ,62,FALSE)&amp;" "&amp;AI36&amp;";"&amp;VLOOKUP(AJ36,[2]Sheet1!$A:$BJ,62,FALSE)&amp;" "&amp;AK36&amp;";"&amp;VLOOKUP(AL36,[2]Sheet1!$A:$BJ,62,FALSE)&amp;" "&amp;AM36)</f>
        <v>#N/A</v>
      </c>
    </row>
    <row r="37" spans="1:40">
      <c r="A37" s="22">
        <v>10000030</v>
      </c>
      <c r="B37" s="22">
        <f t="shared" si="1"/>
        <v>10000</v>
      </c>
      <c r="C37" s="22" t="str">
        <f t="shared" si="2"/>
        <v>achieve_name_10000</v>
      </c>
      <c r="D37" s="22">
        <v>13</v>
      </c>
      <c r="E37" s="22" t="s">
        <v>67</v>
      </c>
      <c r="F37" s="95" t="str">
        <f t="shared" si="3"/>
        <v>achieve_des_10000</v>
      </c>
      <c r="G37" s="22">
        <v>1</v>
      </c>
      <c r="H37" s="22">
        <v>1</v>
      </c>
      <c r="I37" s="22">
        <f t="shared" si="4"/>
        <v>10000029</v>
      </c>
      <c r="J37" s="61">
        <v>0</v>
      </c>
      <c r="K37" s="96">
        <v>0</v>
      </c>
      <c r="L37" s="96"/>
      <c r="M37" s="96"/>
      <c r="N37" s="96"/>
      <c r="O37" s="22" t="s">
        <v>67</v>
      </c>
      <c r="P37" s="3">
        <v>0</v>
      </c>
      <c r="Q37" s="22">
        <v>1</v>
      </c>
      <c r="R37" s="22">
        <v>2450</v>
      </c>
      <c r="S37" s="22">
        <f t="shared" si="0"/>
        <v>10000031</v>
      </c>
      <c r="T37" s="22">
        <v>0</v>
      </c>
      <c r="U37" s="3">
        <v>1030</v>
      </c>
      <c r="V37" s="22">
        <v>0</v>
      </c>
      <c r="W37" s="22">
        <v>0</v>
      </c>
      <c r="X37" s="22">
        <v>0</v>
      </c>
      <c r="Y37" s="99">
        <v>0</v>
      </c>
      <c r="Z37" s="99">
        <v>0</v>
      </c>
      <c r="AA37" s="22">
        <v>0</v>
      </c>
      <c r="AB37" s="22"/>
      <c r="AC37" s="100">
        <v>0</v>
      </c>
      <c r="AD37" s="100">
        <v>2</v>
      </c>
      <c r="AE37" s="47" t="s">
        <v>68</v>
      </c>
      <c r="AF37" s="22" t="s">
        <v>67</v>
      </c>
      <c r="AH37" s="3" t="str">
        <f>IF(ISERROR(VLOOKUP($U37,[1]TestTable!$A:$J,AH$4,FALSE))=TRUE,0,VLOOKUP($U37,[1]TestTable!$A:$J,AH$4,FALSE))</f>
        <v>&amp;lt;n&amp;gt;总成就点数达到&amp;lt;/&amp;gt;&amp;lt;red&amp;gt;{0}/{1}&amp;lt;/&amp;gt;&amp;lt;n&amp;gt;点。&amp;lt;/&amp;gt;</v>
      </c>
      <c r="AI37" s="3">
        <f>IF(ISERROR(VLOOKUP($U37,[1]TestTable!$A:$J,AI$4,FALSE))=TRUE,0,VLOOKUP($U37,[1]TestTable!$A:$J,AI$4,FALSE))</f>
        <v>99</v>
      </c>
      <c r="AJ37" s="3">
        <f>IF(ISERROR(VLOOKUP($U37,[1]TestTable!$A:$J,AJ$4,FALSE))=TRUE,0,VLOOKUP($U37,[1]TestTable!$A:$J,AJ$4,FALSE))</f>
        <v>1</v>
      </c>
      <c r="AK37" s="3">
        <f>IF(ISERROR(VLOOKUP($U37,[1]TestTable!$A:$J,AK$4,FALSE))=TRUE,0,VLOOKUP($U37,[1]TestTable!$A:$J,AK$4,FALSE))</f>
        <v>1330160</v>
      </c>
      <c r="AL37" s="3">
        <f>IF(ISERROR(VLOOKUP($U37,[1]TestTable!$A:$J,AL$4,FALSE))=TRUE,0,VLOOKUP($U37,[1]TestTable!$A:$J,AL$4,FALSE))</f>
        <v>0</v>
      </c>
      <c r="AM37" s="3">
        <f>IF(ISERROR(VLOOKUP($U37,[1]TestTable!$A:$J,AM$4,FALSE))=TRUE,0,VLOOKUP($U37,[1]TestTable!$A:$J,AM$4,FALSE))</f>
        <v>0</v>
      </c>
      <c r="AN37" s="3" t="e">
        <f>IF(AL37=0,IF(AJ37=0,IF(AH37=0,"属性提升",VLOOKUP(AH37,[2]Sheet1!$A:$BJ,62,FALSE)&amp;" "&amp;AI37),VLOOKUP(AH37,[2]Sheet1!$A:$BJ,62,FALSE)&amp;" "&amp;AI37&amp;";"&amp;VLOOKUP(AJ37,[2]Sheet1!$A:$BJ,62,FALSE)&amp;" "&amp;AK37),VLOOKUP(AH37,[2]Sheet1!$A:$BJ,62,FALSE)&amp;" "&amp;AI37&amp;";"&amp;VLOOKUP(AJ37,[2]Sheet1!$A:$BJ,62,FALSE)&amp;" "&amp;AK37&amp;";"&amp;VLOOKUP(AL37,[2]Sheet1!$A:$BJ,62,FALSE)&amp;" "&amp;AM37)</f>
        <v>#N/A</v>
      </c>
    </row>
    <row r="38" spans="1:40">
      <c r="A38" s="22">
        <v>10000031</v>
      </c>
      <c r="B38" s="22">
        <f t="shared" si="1"/>
        <v>10000</v>
      </c>
      <c r="C38" s="22" t="str">
        <f t="shared" si="2"/>
        <v>achieve_name_10000</v>
      </c>
      <c r="D38" s="22">
        <v>13</v>
      </c>
      <c r="E38" s="22" t="s">
        <v>67</v>
      </c>
      <c r="F38" s="95" t="str">
        <f t="shared" si="3"/>
        <v>achieve_des_10000</v>
      </c>
      <c r="G38" s="22">
        <v>1</v>
      </c>
      <c r="H38" s="22">
        <v>1</v>
      </c>
      <c r="I38" s="22">
        <f t="shared" si="4"/>
        <v>10000030</v>
      </c>
      <c r="J38" s="61">
        <v>0</v>
      </c>
      <c r="K38" s="96">
        <v>0</v>
      </c>
      <c r="L38" s="96"/>
      <c r="M38" s="96"/>
      <c r="N38" s="96"/>
      <c r="O38" s="22" t="s">
        <v>67</v>
      </c>
      <c r="P38" s="3">
        <v>0</v>
      </c>
      <c r="Q38" s="22">
        <v>1</v>
      </c>
      <c r="R38" s="22">
        <v>2600</v>
      </c>
      <c r="S38" s="22">
        <f t="shared" si="0"/>
        <v>10000032</v>
      </c>
      <c r="T38" s="22">
        <v>0</v>
      </c>
      <c r="U38" s="3">
        <v>1031</v>
      </c>
      <c r="V38" s="22">
        <v>0</v>
      </c>
      <c r="W38" s="22">
        <v>0</v>
      </c>
      <c r="X38" s="22">
        <v>0</v>
      </c>
      <c r="Y38" s="99">
        <v>0</v>
      </c>
      <c r="Z38" s="99">
        <v>0</v>
      </c>
      <c r="AA38" s="22">
        <v>0</v>
      </c>
      <c r="AB38" s="22"/>
      <c r="AC38" s="100">
        <v>0</v>
      </c>
      <c r="AD38" s="100">
        <v>2</v>
      </c>
      <c r="AE38" s="47" t="s">
        <v>68</v>
      </c>
      <c r="AF38" s="22" t="s">
        <v>67</v>
      </c>
      <c r="AH38" s="3" t="str">
        <f>IF(ISERROR(VLOOKUP($U38,[1]TestTable!$A:$J,AH$4,FALSE))=TRUE,0,VLOOKUP($U38,[1]TestTable!$A:$J,AH$4,FALSE))</f>
        <v>&amp;lt;n&amp;gt;总成就点数达到&amp;lt;/&amp;gt;&amp;lt;red&amp;gt;{0}/{1}&amp;lt;/&amp;gt;&amp;lt;n&amp;gt;点。&amp;lt;/&amp;gt;</v>
      </c>
      <c r="AI38" s="3">
        <f>IF(ISERROR(VLOOKUP($U38,[1]TestTable!$A:$J,AI$4,FALSE))=TRUE,0,VLOOKUP($U38,[1]TestTable!$A:$J,AI$4,FALSE))</f>
        <v>99</v>
      </c>
      <c r="AJ38" s="3">
        <f>IF(ISERROR(VLOOKUP($U38,[1]TestTable!$A:$J,AJ$4,FALSE))=TRUE,0,VLOOKUP($U38,[1]TestTable!$A:$J,AJ$4,FALSE))</f>
        <v>1</v>
      </c>
      <c r="AK38" s="3">
        <f>IF(ISERROR(VLOOKUP($U38,[1]TestTable!$A:$J,AK$4,FALSE))=TRUE,0,VLOOKUP($U38,[1]TestTable!$A:$J,AK$4,FALSE))</f>
        <v>1330167</v>
      </c>
      <c r="AL38" s="3">
        <f>IF(ISERROR(VLOOKUP($U38,[1]TestTable!$A:$J,AL$4,FALSE))=TRUE,0,VLOOKUP($U38,[1]TestTable!$A:$J,AL$4,FALSE))</f>
        <v>0</v>
      </c>
      <c r="AM38" s="3">
        <f>IF(ISERROR(VLOOKUP($U38,[1]TestTable!$A:$J,AM$4,FALSE))=TRUE,0,VLOOKUP($U38,[1]TestTable!$A:$J,AM$4,FALSE))</f>
        <v>0</v>
      </c>
      <c r="AN38" s="3" t="e">
        <f>IF(AL38=0,IF(AJ38=0,IF(AH38=0,"属性提升",VLOOKUP(AH38,[2]Sheet1!$A:$BJ,62,FALSE)&amp;" "&amp;AI38),VLOOKUP(AH38,[2]Sheet1!$A:$BJ,62,FALSE)&amp;" "&amp;AI38&amp;";"&amp;VLOOKUP(AJ38,[2]Sheet1!$A:$BJ,62,FALSE)&amp;" "&amp;AK38),VLOOKUP(AH38,[2]Sheet1!$A:$BJ,62,FALSE)&amp;" "&amp;AI38&amp;";"&amp;VLOOKUP(AJ38,[2]Sheet1!$A:$BJ,62,FALSE)&amp;" "&amp;AK38&amp;";"&amp;VLOOKUP(AL38,[2]Sheet1!$A:$BJ,62,FALSE)&amp;" "&amp;AM38)</f>
        <v>#N/A</v>
      </c>
    </row>
    <row r="39" spans="1:40">
      <c r="A39" s="22">
        <v>10000032</v>
      </c>
      <c r="B39" s="22">
        <f t="shared" si="1"/>
        <v>10000</v>
      </c>
      <c r="C39" s="22" t="str">
        <f t="shared" si="2"/>
        <v>achieve_name_10000</v>
      </c>
      <c r="D39" s="22">
        <v>13</v>
      </c>
      <c r="E39" s="22" t="s">
        <v>67</v>
      </c>
      <c r="F39" s="95" t="str">
        <f t="shared" si="3"/>
        <v>achieve_des_10000</v>
      </c>
      <c r="G39" s="22">
        <v>1</v>
      </c>
      <c r="H39" s="22">
        <v>1</v>
      </c>
      <c r="I39" s="22">
        <f t="shared" si="4"/>
        <v>10000031</v>
      </c>
      <c r="J39" s="61">
        <v>0</v>
      </c>
      <c r="K39" s="96">
        <v>0</v>
      </c>
      <c r="L39" s="96"/>
      <c r="M39" s="96"/>
      <c r="N39" s="96"/>
      <c r="O39" s="22" t="s">
        <v>67</v>
      </c>
      <c r="P39" s="3">
        <v>0</v>
      </c>
      <c r="Q39" s="22">
        <v>1</v>
      </c>
      <c r="R39" s="22">
        <v>2750</v>
      </c>
      <c r="S39" s="22">
        <v>0</v>
      </c>
      <c r="T39" s="22">
        <v>0</v>
      </c>
      <c r="U39" s="3">
        <v>1032</v>
      </c>
      <c r="V39" s="22">
        <v>0</v>
      </c>
      <c r="W39" s="22">
        <v>0</v>
      </c>
      <c r="X39" s="22">
        <v>0</v>
      </c>
      <c r="Y39" s="99">
        <v>0</v>
      </c>
      <c r="Z39" s="99">
        <v>0</v>
      </c>
      <c r="AA39" s="22">
        <v>0</v>
      </c>
      <c r="AB39" s="22"/>
      <c r="AC39" s="100">
        <v>0</v>
      </c>
      <c r="AD39" s="100">
        <v>2</v>
      </c>
      <c r="AE39" s="47" t="s">
        <v>68</v>
      </c>
      <c r="AF39" s="22" t="s">
        <v>67</v>
      </c>
      <c r="AH39" s="3" t="str">
        <f>IF(ISERROR(VLOOKUP($U39,[1]TestTable!$A:$J,AH$4,FALSE))=TRUE,0,VLOOKUP($U39,[1]TestTable!$A:$J,AH$4,FALSE))</f>
        <v>&amp;lt;n&amp;gt;总成就点数达到&amp;lt;/&amp;gt;&amp;lt;red&amp;gt;{0}/{1}&amp;lt;/&amp;gt;&amp;lt;n&amp;gt;点。&amp;lt;/&amp;gt;</v>
      </c>
      <c r="AI39" s="3">
        <f>IF(ISERROR(VLOOKUP($U39,[1]TestTable!$A:$J,AI$4,FALSE))=TRUE,0,VLOOKUP($U39,[1]TestTable!$A:$J,AI$4,FALSE))</f>
        <v>99</v>
      </c>
      <c r="AJ39" s="3">
        <f>IF(ISERROR(VLOOKUP($U39,[1]TestTable!$A:$J,AJ$4,FALSE))=TRUE,0,VLOOKUP($U39,[1]TestTable!$A:$J,AJ$4,FALSE))</f>
        <v>1</v>
      </c>
      <c r="AK39" s="3">
        <f>IF(ISERROR(VLOOKUP($U39,[1]TestTable!$A:$J,AK$4,FALSE))=TRUE,0,VLOOKUP($U39,[1]TestTable!$A:$J,AK$4,FALSE))</f>
        <v>1330226</v>
      </c>
      <c r="AL39" s="3">
        <f>IF(ISERROR(VLOOKUP($U39,[1]TestTable!$A:$J,AL$4,FALSE))=TRUE,0,VLOOKUP($U39,[1]TestTable!$A:$J,AL$4,FALSE))</f>
        <v>0</v>
      </c>
      <c r="AM39" s="3">
        <f>IF(ISERROR(VLOOKUP($U39,[1]TestTable!$A:$J,AM$4,FALSE))=TRUE,0,VLOOKUP($U39,[1]TestTable!$A:$J,AM$4,FALSE))</f>
        <v>0</v>
      </c>
      <c r="AN39" s="3" t="e">
        <f>IF(AL39=0,IF(AJ39=0,IF(AH39=0,"属性提升",VLOOKUP(AH39,[2]Sheet1!$A:$BJ,62,FALSE)&amp;" "&amp;AI39),VLOOKUP(AH39,[2]Sheet1!$A:$BJ,62,FALSE)&amp;" "&amp;AI39&amp;";"&amp;VLOOKUP(AJ39,[2]Sheet1!$A:$BJ,62,FALSE)&amp;" "&amp;AK39),VLOOKUP(AH39,[2]Sheet1!$A:$BJ,62,FALSE)&amp;" "&amp;AI39&amp;";"&amp;VLOOKUP(AJ39,[2]Sheet1!$A:$BJ,62,FALSE)&amp;" "&amp;AK39&amp;";"&amp;VLOOKUP(AL39,[2]Sheet1!$A:$BJ,62,FALSE)&amp;" "&amp;AM39)</f>
        <v>#N/A</v>
      </c>
    </row>
    <row r="40" spans="1:40">
      <c r="A40" s="20">
        <v>10001001</v>
      </c>
      <c r="B40" s="22">
        <f t="shared" si="1"/>
        <v>10001</v>
      </c>
      <c r="C40" s="22" t="str">
        <f t="shared" si="2"/>
        <v>achieve_name_10001</v>
      </c>
      <c r="D40" s="20">
        <v>1</v>
      </c>
      <c r="E40" s="22" t="s">
        <v>69</v>
      </c>
      <c r="F40" s="95" t="str">
        <f t="shared" si="3"/>
        <v>achieve_des_10001</v>
      </c>
      <c r="G40" s="22">
        <v>1</v>
      </c>
      <c r="H40" s="22">
        <v>1</v>
      </c>
      <c r="I40" s="22">
        <v>0</v>
      </c>
      <c r="J40" s="61">
        <v>0</v>
      </c>
      <c r="K40" s="96">
        <v>0</v>
      </c>
      <c r="L40" s="96"/>
      <c r="M40" s="96"/>
      <c r="N40" s="96"/>
      <c r="O40" s="22" t="s">
        <v>69</v>
      </c>
      <c r="P40" s="3">
        <v>15</v>
      </c>
      <c r="Q40" s="20">
        <v>1</v>
      </c>
      <c r="R40" s="20">
        <v>5</v>
      </c>
      <c r="S40" s="20">
        <f t="shared" ref="S40:S48" si="5">A41</f>
        <v>10001002</v>
      </c>
      <c r="T40" s="20">
        <v>0</v>
      </c>
      <c r="U40" s="3">
        <v>1033</v>
      </c>
      <c r="V40" s="22">
        <v>0</v>
      </c>
      <c r="W40" s="20">
        <v>0</v>
      </c>
      <c r="X40" s="22">
        <v>0</v>
      </c>
      <c r="Y40" s="99">
        <v>1</v>
      </c>
      <c r="Z40" s="99">
        <v>1</v>
      </c>
      <c r="AA40" s="22">
        <v>0</v>
      </c>
      <c r="AB40" s="22"/>
      <c r="AC40" s="100">
        <v>0</v>
      </c>
      <c r="AD40" s="100">
        <v>2</v>
      </c>
      <c r="AE40" s="47" t="s">
        <v>70</v>
      </c>
      <c r="AF40" s="22" t="s">
        <v>69</v>
      </c>
      <c r="AH40" s="3" t="str">
        <f>IF(ISERROR(VLOOKUP($U40,[1]TestTable!$A:$J,AH$4,FALSE))=TRUE,0,VLOOKUP($U40,[1]TestTable!$A:$J,AH$4,FALSE))</f>
        <v>&amp;lt;n&amp;gt;玩家等级达到&amp;lt;/&amp;gt;&amp;lt;red&amp;gt;{0}/{1}&amp;lt;/&amp;gt;&amp;lt;n&amp;gt;级。&amp;lt;/&amp;gt;</v>
      </c>
      <c r="AI40" s="3">
        <f>IF(ISERROR(VLOOKUP($U40,[1]TestTable!$A:$J,AI$4,FALSE))=TRUE,0,VLOOKUP($U40,[1]TestTable!$A:$J,AI$4,FALSE))</f>
        <v>1</v>
      </c>
      <c r="AJ40" s="3">
        <f>IF(ISERROR(VLOOKUP($U40,[1]TestTable!$A:$J,AJ$4,FALSE))=TRUE,0,VLOOKUP($U40,[1]TestTable!$A:$J,AJ$4,FALSE))</f>
        <v>0</v>
      </c>
      <c r="AK40" s="3">
        <f>IF(ISERROR(VLOOKUP($U40,[1]TestTable!$A:$J,AK$4,FALSE))=TRUE,0,VLOOKUP($U40,[1]TestTable!$A:$J,AK$4,FALSE))</f>
        <v>0</v>
      </c>
      <c r="AL40" s="3">
        <f>IF(ISERROR(VLOOKUP($U40,[1]TestTable!$A:$J,AL$4,FALSE))=TRUE,0,VLOOKUP($U40,[1]TestTable!$A:$J,AL$4,FALSE))</f>
        <v>0</v>
      </c>
      <c r="AM40" s="3">
        <f>IF(ISERROR(VLOOKUP($U40,[1]TestTable!$A:$J,AM$4,FALSE))=TRUE,0,VLOOKUP($U40,[1]TestTable!$A:$J,AM$4,FALSE))</f>
        <v>0</v>
      </c>
      <c r="AN40" s="3" t="e">
        <f>IF(AL40=0,IF(AJ40=0,IF(AH40=0,"属性提升",VLOOKUP(AH40,[2]Sheet1!$A:$BJ,62,FALSE)&amp;" "&amp;AI40),VLOOKUP(AH40,[2]Sheet1!$A:$BJ,62,FALSE)&amp;" "&amp;AI40&amp;";"&amp;VLOOKUP(AJ40,[2]Sheet1!$A:$BJ,62,FALSE)&amp;" "&amp;AK40),VLOOKUP(AH40,[2]Sheet1!$A:$BJ,62,FALSE)&amp;" "&amp;AI40&amp;";"&amp;VLOOKUP(AJ40,[2]Sheet1!$A:$BJ,62,FALSE)&amp;" "&amp;AK40&amp;";"&amp;VLOOKUP(AL40,[2]Sheet1!$A:$BJ,62,FALSE)&amp;" "&amp;AM40)</f>
        <v>#N/A</v>
      </c>
    </row>
    <row r="41" spans="1:40">
      <c r="A41" s="20">
        <v>10001002</v>
      </c>
      <c r="B41" s="22">
        <f t="shared" si="1"/>
        <v>10001</v>
      </c>
      <c r="C41" s="22" t="str">
        <f t="shared" si="2"/>
        <v>achieve_name_10001</v>
      </c>
      <c r="D41" s="20">
        <v>1</v>
      </c>
      <c r="E41" s="22" t="s">
        <v>69</v>
      </c>
      <c r="F41" s="95" t="str">
        <f t="shared" si="3"/>
        <v>achieve_des_10001</v>
      </c>
      <c r="G41" s="22">
        <v>1</v>
      </c>
      <c r="H41" s="22">
        <v>1</v>
      </c>
      <c r="I41" s="22">
        <f t="shared" si="4"/>
        <v>10001001</v>
      </c>
      <c r="J41" s="61">
        <v>0</v>
      </c>
      <c r="K41" s="96">
        <v>0</v>
      </c>
      <c r="L41" s="96"/>
      <c r="M41" s="96"/>
      <c r="N41" s="96"/>
      <c r="O41" s="22" t="s">
        <v>69</v>
      </c>
      <c r="P41" s="3">
        <v>20</v>
      </c>
      <c r="Q41" s="20">
        <v>1</v>
      </c>
      <c r="R41" s="20">
        <v>10</v>
      </c>
      <c r="S41" s="20">
        <f t="shared" si="5"/>
        <v>10001003</v>
      </c>
      <c r="T41" s="20">
        <v>0</v>
      </c>
      <c r="U41" s="3">
        <v>1034</v>
      </c>
      <c r="V41" s="22">
        <v>0</v>
      </c>
      <c r="W41" s="20">
        <v>0</v>
      </c>
      <c r="X41" s="22">
        <v>0</v>
      </c>
      <c r="Y41" s="99">
        <v>1</v>
      </c>
      <c r="Z41" s="99">
        <v>1</v>
      </c>
      <c r="AA41" s="22">
        <v>0</v>
      </c>
      <c r="AB41" s="22"/>
      <c r="AC41" s="100">
        <v>0</v>
      </c>
      <c r="AD41" s="100">
        <v>2</v>
      </c>
      <c r="AE41" s="47" t="s">
        <v>70</v>
      </c>
      <c r="AF41" s="22" t="s">
        <v>69</v>
      </c>
      <c r="AH41" s="3" t="str">
        <f>IF(ISERROR(VLOOKUP($U41,[1]TestTable!$A:$J,AH$4,FALSE))=TRUE,0,VLOOKUP($U41,[1]TestTable!$A:$J,AH$4,FALSE))</f>
        <v>&amp;lt;n&amp;gt;玩家等级达到&amp;lt;/&amp;gt;&amp;lt;red&amp;gt;{0}/{1}&amp;lt;/&amp;gt;&amp;lt;n&amp;gt;级。&amp;lt;/&amp;gt;</v>
      </c>
      <c r="AI41" s="3">
        <f>IF(ISERROR(VLOOKUP($U41,[1]TestTable!$A:$J,AI$4,FALSE))=TRUE,0,VLOOKUP($U41,[1]TestTable!$A:$J,AI$4,FALSE))</f>
        <v>1</v>
      </c>
      <c r="AJ41" s="3">
        <f>IF(ISERROR(VLOOKUP($U41,[1]TestTable!$A:$J,AJ$4,FALSE))=TRUE,0,VLOOKUP($U41,[1]TestTable!$A:$J,AJ$4,FALSE))</f>
        <v>0</v>
      </c>
      <c r="AK41" s="3">
        <f>IF(ISERROR(VLOOKUP($U41,[1]TestTable!$A:$J,AK$4,FALSE))=TRUE,0,VLOOKUP($U41,[1]TestTable!$A:$J,AK$4,FALSE))</f>
        <v>0</v>
      </c>
      <c r="AL41" s="3">
        <f>IF(ISERROR(VLOOKUP($U41,[1]TestTable!$A:$J,AL$4,FALSE))=TRUE,0,VLOOKUP($U41,[1]TestTable!$A:$J,AL$4,FALSE))</f>
        <v>0</v>
      </c>
      <c r="AM41" s="3">
        <f>IF(ISERROR(VLOOKUP($U41,[1]TestTable!$A:$J,AM$4,FALSE))=TRUE,0,VLOOKUP($U41,[1]TestTable!$A:$J,AM$4,FALSE))</f>
        <v>0</v>
      </c>
      <c r="AN41" s="3" t="e">
        <f>IF(AL41=0,IF(AJ41=0,IF(AH41=0,"属性提升",VLOOKUP(AH41,[2]Sheet1!$A:$BJ,62,FALSE)&amp;" "&amp;AI41),VLOOKUP(AH41,[2]Sheet1!$A:$BJ,62,FALSE)&amp;" "&amp;AI41&amp;";"&amp;VLOOKUP(AJ41,[2]Sheet1!$A:$BJ,62,FALSE)&amp;" "&amp;AK41),VLOOKUP(AH41,[2]Sheet1!$A:$BJ,62,FALSE)&amp;" "&amp;AI41&amp;";"&amp;VLOOKUP(AJ41,[2]Sheet1!$A:$BJ,62,FALSE)&amp;" "&amp;AK41&amp;";"&amp;VLOOKUP(AL41,[2]Sheet1!$A:$BJ,62,FALSE)&amp;" "&amp;AM41)</f>
        <v>#N/A</v>
      </c>
    </row>
    <row r="42" spans="1:40">
      <c r="A42" s="20">
        <v>10001003</v>
      </c>
      <c r="B42" s="22">
        <f t="shared" si="1"/>
        <v>10001</v>
      </c>
      <c r="C42" s="22" t="str">
        <f t="shared" si="2"/>
        <v>achieve_name_10001</v>
      </c>
      <c r="D42" s="20">
        <v>1</v>
      </c>
      <c r="E42" s="22" t="s">
        <v>69</v>
      </c>
      <c r="F42" s="95" t="str">
        <f t="shared" si="3"/>
        <v>achieve_des_10001</v>
      </c>
      <c r="G42" s="22">
        <v>1</v>
      </c>
      <c r="H42" s="22">
        <v>1</v>
      </c>
      <c r="I42" s="22">
        <f t="shared" si="4"/>
        <v>10001002</v>
      </c>
      <c r="J42" s="61">
        <v>0</v>
      </c>
      <c r="K42" s="96">
        <v>0</v>
      </c>
      <c r="L42" s="96"/>
      <c r="M42" s="96"/>
      <c r="N42" s="96"/>
      <c r="O42" s="22" t="s">
        <v>69</v>
      </c>
      <c r="P42" s="3">
        <v>25</v>
      </c>
      <c r="Q42" s="20">
        <v>1</v>
      </c>
      <c r="R42" s="20">
        <v>15</v>
      </c>
      <c r="S42" s="20">
        <f t="shared" si="5"/>
        <v>10001004</v>
      </c>
      <c r="T42" s="20">
        <v>0</v>
      </c>
      <c r="U42" s="3">
        <v>1035</v>
      </c>
      <c r="V42" s="22">
        <v>0</v>
      </c>
      <c r="W42" s="20">
        <v>0</v>
      </c>
      <c r="X42" s="22">
        <v>0</v>
      </c>
      <c r="Y42" s="99">
        <v>1</v>
      </c>
      <c r="Z42" s="99">
        <v>1</v>
      </c>
      <c r="AA42" s="22">
        <v>0</v>
      </c>
      <c r="AB42" s="22"/>
      <c r="AC42" s="100">
        <v>0</v>
      </c>
      <c r="AD42" s="100">
        <v>2</v>
      </c>
      <c r="AE42" s="47" t="s">
        <v>70</v>
      </c>
      <c r="AF42" s="22" t="s">
        <v>69</v>
      </c>
      <c r="AH42" s="3" t="str">
        <f>IF(ISERROR(VLOOKUP($U42,[1]TestTable!$A:$J,AH$4,FALSE))=TRUE,0,VLOOKUP($U42,[1]TestTable!$A:$J,AH$4,FALSE))</f>
        <v>&amp;lt;n&amp;gt;玩家等级达到&amp;lt;/&amp;gt;&amp;lt;red&amp;gt;{0}/{1}&amp;lt;/&amp;gt;&amp;lt;n&amp;gt;级。&amp;lt;/&amp;gt;</v>
      </c>
      <c r="AI42" s="3">
        <f>IF(ISERROR(VLOOKUP($U42,[1]TestTable!$A:$J,AI$4,FALSE))=TRUE,0,VLOOKUP($U42,[1]TestTable!$A:$J,AI$4,FALSE))</f>
        <v>1</v>
      </c>
      <c r="AJ42" s="3">
        <f>IF(ISERROR(VLOOKUP($U42,[1]TestTable!$A:$J,AJ$4,FALSE))=TRUE,0,VLOOKUP($U42,[1]TestTable!$A:$J,AJ$4,FALSE))</f>
        <v>0</v>
      </c>
      <c r="AK42" s="3">
        <f>IF(ISERROR(VLOOKUP($U42,[1]TestTable!$A:$J,AK$4,FALSE))=TRUE,0,VLOOKUP($U42,[1]TestTable!$A:$J,AK$4,FALSE))</f>
        <v>0</v>
      </c>
      <c r="AL42" s="3">
        <f>IF(ISERROR(VLOOKUP($U42,[1]TestTable!$A:$J,AL$4,FALSE))=TRUE,0,VLOOKUP($U42,[1]TestTable!$A:$J,AL$4,FALSE))</f>
        <v>0</v>
      </c>
      <c r="AM42" s="3">
        <f>IF(ISERROR(VLOOKUP($U42,[1]TestTable!$A:$J,AM$4,FALSE))=TRUE,0,VLOOKUP($U42,[1]TestTable!$A:$J,AM$4,FALSE))</f>
        <v>0</v>
      </c>
      <c r="AN42" s="3" t="e">
        <f>IF(AL42=0,IF(AJ42=0,IF(AH42=0,"属性提升",VLOOKUP(AH42,[2]Sheet1!$A:$BJ,62,FALSE)&amp;" "&amp;AI42),VLOOKUP(AH42,[2]Sheet1!$A:$BJ,62,FALSE)&amp;" "&amp;AI42&amp;";"&amp;VLOOKUP(AJ42,[2]Sheet1!$A:$BJ,62,FALSE)&amp;" "&amp;AK42),VLOOKUP(AH42,[2]Sheet1!$A:$BJ,62,FALSE)&amp;" "&amp;AI42&amp;";"&amp;VLOOKUP(AJ42,[2]Sheet1!$A:$BJ,62,FALSE)&amp;" "&amp;AK42&amp;";"&amp;VLOOKUP(AL42,[2]Sheet1!$A:$BJ,62,FALSE)&amp;" "&amp;AM42)</f>
        <v>#N/A</v>
      </c>
    </row>
    <row r="43" spans="1:40">
      <c r="A43" s="20">
        <v>10001004</v>
      </c>
      <c r="B43" s="22">
        <f t="shared" si="1"/>
        <v>10001</v>
      </c>
      <c r="C43" s="22" t="str">
        <f t="shared" si="2"/>
        <v>achieve_name_10001</v>
      </c>
      <c r="D43" s="20">
        <v>1</v>
      </c>
      <c r="E43" s="22" t="s">
        <v>69</v>
      </c>
      <c r="F43" s="95" t="str">
        <f t="shared" si="3"/>
        <v>achieve_des_10001</v>
      </c>
      <c r="G43" s="22">
        <v>1</v>
      </c>
      <c r="H43" s="22">
        <v>1</v>
      </c>
      <c r="I43" s="22">
        <f t="shared" si="4"/>
        <v>10001003</v>
      </c>
      <c r="J43" s="61">
        <v>0</v>
      </c>
      <c r="K43" s="96">
        <v>0</v>
      </c>
      <c r="L43" s="96"/>
      <c r="M43" s="96"/>
      <c r="N43" s="96"/>
      <c r="O43" s="22" t="s">
        <v>69</v>
      </c>
      <c r="P43" s="3">
        <v>30</v>
      </c>
      <c r="Q43" s="20">
        <v>1</v>
      </c>
      <c r="R43" s="20">
        <v>20</v>
      </c>
      <c r="S43" s="20">
        <f t="shared" si="5"/>
        <v>10001005</v>
      </c>
      <c r="T43" s="20">
        <v>0</v>
      </c>
      <c r="U43" s="3">
        <v>1036</v>
      </c>
      <c r="V43" s="22">
        <v>0</v>
      </c>
      <c r="W43" s="20">
        <v>0</v>
      </c>
      <c r="X43" s="22">
        <v>0</v>
      </c>
      <c r="Y43" s="99">
        <v>1</v>
      </c>
      <c r="Z43" s="99">
        <v>1</v>
      </c>
      <c r="AA43" s="22">
        <v>0</v>
      </c>
      <c r="AB43" s="22"/>
      <c r="AC43" s="100">
        <v>0</v>
      </c>
      <c r="AD43" s="100">
        <v>2</v>
      </c>
      <c r="AE43" s="47" t="s">
        <v>70</v>
      </c>
      <c r="AF43" s="22" t="s">
        <v>69</v>
      </c>
      <c r="AH43" s="3" t="str">
        <f>IF(ISERROR(VLOOKUP($U43,[1]TestTable!$A:$J,AH$4,FALSE))=TRUE,0,VLOOKUP($U43,[1]TestTable!$A:$J,AH$4,FALSE))</f>
        <v>&amp;lt;n&amp;gt;玩家等级达到&amp;lt;/&amp;gt;&amp;lt;red&amp;gt;{0}/{1}&amp;lt;/&amp;gt;&amp;lt;n&amp;gt;级。&amp;lt;/&amp;gt;</v>
      </c>
      <c r="AI43" s="3">
        <f>IF(ISERROR(VLOOKUP($U43,[1]TestTable!$A:$J,AI$4,FALSE))=TRUE,0,VLOOKUP($U43,[1]TestTable!$A:$J,AI$4,FALSE))</f>
        <v>1</v>
      </c>
      <c r="AJ43" s="3">
        <f>IF(ISERROR(VLOOKUP($U43,[1]TestTable!$A:$J,AJ$4,FALSE))=TRUE,0,VLOOKUP($U43,[1]TestTable!$A:$J,AJ$4,FALSE))</f>
        <v>0</v>
      </c>
      <c r="AK43" s="3">
        <f>IF(ISERROR(VLOOKUP($U43,[1]TestTable!$A:$J,AK$4,FALSE))=TRUE,0,VLOOKUP($U43,[1]TestTable!$A:$J,AK$4,FALSE))</f>
        <v>0</v>
      </c>
      <c r="AL43" s="3">
        <f>IF(ISERROR(VLOOKUP($U43,[1]TestTable!$A:$J,AL$4,FALSE))=TRUE,0,VLOOKUP($U43,[1]TestTable!$A:$J,AL$4,FALSE))</f>
        <v>0</v>
      </c>
      <c r="AM43" s="3">
        <f>IF(ISERROR(VLOOKUP($U43,[1]TestTable!$A:$J,AM$4,FALSE))=TRUE,0,VLOOKUP($U43,[1]TestTable!$A:$J,AM$4,FALSE))</f>
        <v>0</v>
      </c>
      <c r="AN43" s="3" t="e">
        <f>IF(AL43=0,IF(AJ43=0,IF(AH43=0,"属性提升",VLOOKUP(AH43,[2]Sheet1!$A:$BJ,62,FALSE)&amp;" "&amp;AI43),VLOOKUP(AH43,[2]Sheet1!$A:$BJ,62,FALSE)&amp;" "&amp;AI43&amp;";"&amp;VLOOKUP(AJ43,[2]Sheet1!$A:$BJ,62,FALSE)&amp;" "&amp;AK43),VLOOKUP(AH43,[2]Sheet1!$A:$BJ,62,FALSE)&amp;" "&amp;AI43&amp;";"&amp;VLOOKUP(AJ43,[2]Sheet1!$A:$BJ,62,FALSE)&amp;" "&amp;AK43&amp;";"&amp;VLOOKUP(AL43,[2]Sheet1!$A:$BJ,62,FALSE)&amp;" "&amp;AM43)</f>
        <v>#N/A</v>
      </c>
    </row>
    <row r="44" spans="1:40">
      <c r="A44" s="20">
        <v>10001005</v>
      </c>
      <c r="B44" s="22">
        <f t="shared" si="1"/>
        <v>10001</v>
      </c>
      <c r="C44" s="22" t="str">
        <f t="shared" si="2"/>
        <v>achieve_name_10001</v>
      </c>
      <c r="D44" s="20">
        <v>1</v>
      </c>
      <c r="E44" s="22" t="s">
        <v>69</v>
      </c>
      <c r="F44" s="95" t="str">
        <f t="shared" si="3"/>
        <v>achieve_des_10001</v>
      </c>
      <c r="G44" s="22">
        <v>1</v>
      </c>
      <c r="H44" s="22">
        <v>1</v>
      </c>
      <c r="I44" s="22">
        <f t="shared" si="4"/>
        <v>10001004</v>
      </c>
      <c r="J44" s="61">
        <v>0</v>
      </c>
      <c r="K44" s="96">
        <v>0</v>
      </c>
      <c r="L44" s="96"/>
      <c r="M44" s="96"/>
      <c r="N44" s="96"/>
      <c r="O44" s="22" t="s">
        <v>69</v>
      </c>
      <c r="P44" s="3">
        <v>35</v>
      </c>
      <c r="Q44" s="20">
        <v>1</v>
      </c>
      <c r="R44" s="20">
        <v>25</v>
      </c>
      <c r="S44" s="20">
        <f t="shared" si="5"/>
        <v>10001006</v>
      </c>
      <c r="T44" s="20">
        <v>0</v>
      </c>
      <c r="U44" s="3">
        <v>1037</v>
      </c>
      <c r="V44" s="22">
        <v>0</v>
      </c>
      <c r="W44" s="20">
        <v>0</v>
      </c>
      <c r="X44" s="22">
        <v>0</v>
      </c>
      <c r="Y44" s="99">
        <v>1</v>
      </c>
      <c r="Z44" s="99">
        <v>1</v>
      </c>
      <c r="AA44" s="22">
        <v>0</v>
      </c>
      <c r="AB44" s="22"/>
      <c r="AC44" s="100">
        <v>0</v>
      </c>
      <c r="AD44" s="100">
        <v>2</v>
      </c>
      <c r="AE44" s="47" t="s">
        <v>70</v>
      </c>
      <c r="AF44" s="22" t="s">
        <v>69</v>
      </c>
      <c r="AH44" s="3" t="str">
        <f>IF(ISERROR(VLOOKUP($U44,[1]TestTable!$A:$J,AH$4,FALSE))=TRUE,0,VLOOKUP($U44,[1]TestTable!$A:$J,AH$4,FALSE))</f>
        <v>&amp;lt;n&amp;gt;玩家等级达到&amp;lt;/&amp;gt;&amp;lt;red&amp;gt;{0}/{1}&amp;lt;/&amp;gt;&amp;lt;n&amp;gt;级。&amp;lt;/&amp;gt;</v>
      </c>
      <c r="AI44" s="3">
        <f>IF(ISERROR(VLOOKUP($U44,[1]TestTable!$A:$J,AI$4,FALSE))=TRUE,0,VLOOKUP($U44,[1]TestTable!$A:$J,AI$4,FALSE))</f>
        <v>1</v>
      </c>
      <c r="AJ44" s="3">
        <f>IF(ISERROR(VLOOKUP($U44,[1]TestTable!$A:$J,AJ$4,FALSE))=TRUE,0,VLOOKUP($U44,[1]TestTable!$A:$J,AJ$4,FALSE))</f>
        <v>0</v>
      </c>
      <c r="AK44" s="3">
        <f>IF(ISERROR(VLOOKUP($U44,[1]TestTable!$A:$J,AK$4,FALSE))=TRUE,0,VLOOKUP($U44,[1]TestTable!$A:$J,AK$4,FALSE))</f>
        <v>0</v>
      </c>
      <c r="AL44" s="3">
        <f>IF(ISERROR(VLOOKUP($U44,[1]TestTable!$A:$J,AL$4,FALSE))=TRUE,0,VLOOKUP($U44,[1]TestTable!$A:$J,AL$4,FALSE))</f>
        <v>0</v>
      </c>
      <c r="AM44" s="3">
        <f>IF(ISERROR(VLOOKUP($U44,[1]TestTable!$A:$J,AM$4,FALSE))=TRUE,0,VLOOKUP($U44,[1]TestTable!$A:$J,AM$4,FALSE))</f>
        <v>0</v>
      </c>
      <c r="AN44" s="3" t="e">
        <f>IF(AL44=0,IF(AJ44=0,IF(AH44=0,"属性提升",VLOOKUP(AH44,[2]Sheet1!$A:$BJ,62,FALSE)&amp;" "&amp;AI44),VLOOKUP(AH44,[2]Sheet1!$A:$BJ,62,FALSE)&amp;" "&amp;AI44&amp;";"&amp;VLOOKUP(AJ44,[2]Sheet1!$A:$BJ,62,FALSE)&amp;" "&amp;AK44),VLOOKUP(AH44,[2]Sheet1!$A:$BJ,62,FALSE)&amp;" "&amp;AI44&amp;";"&amp;VLOOKUP(AJ44,[2]Sheet1!$A:$BJ,62,FALSE)&amp;" "&amp;AK44&amp;";"&amp;VLOOKUP(AL44,[2]Sheet1!$A:$BJ,62,FALSE)&amp;" "&amp;AM44)</f>
        <v>#N/A</v>
      </c>
    </row>
    <row r="45" spans="1:40">
      <c r="A45" s="20">
        <v>10001006</v>
      </c>
      <c r="B45" s="22">
        <f t="shared" ref="B45:B108" si="6">INT(A45/1000)</f>
        <v>10001</v>
      </c>
      <c r="C45" s="22" t="str">
        <f t="shared" ref="C45:C108" si="7">"achieve_name_"&amp;B45</f>
        <v>achieve_name_10001</v>
      </c>
      <c r="D45" s="20">
        <v>1</v>
      </c>
      <c r="E45" s="22" t="s">
        <v>69</v>
      </c>
      <c r="F45" s="95" t="str">
        <f t="shared" ref="F45:F108" si="8">"achieve_des_"&amp;B45</f>
        <v>achieve_des_10001</v>
      </c>
      <c r="G45" s="22">
        <v>1</v>
      </c>
      <c r="H45" s="22">
        <v>1</v>
      </c>
      <c r="I45" s="22">
        <f t="shared" si="4"/>
        <v>10001005</v>
      </c>
      <c r="J45" s="61">
        <v>0</v>
      </c>
      <c r="K45" s="96">
        <v>0</v>
      </c>
      <c r="L45" s="96"/>
      <c r="M45" s="96"/>
      <c r="N45" s="96"/>
      <c r="O45" s="22" t="s">
        <v>69</v>
      </c>
      <c r="P45" s="3">
        <v>40</v>
      </c>
      <c r="Q45" s="20">
        <v>1</v>
      </c>
      <c r="R45" s="20">
        <v>30</v>
      </c>
      <c r="S45" s="20">
        <f t="shared" si="5"/>
        <v>10001007</v>
      </c>
      <c r="T45" s="20">
        <v>0</v>
      </c>
      <c r="U45" s="3">
        <v>1038</v>
      </c>
      <c r="V45" s="22">
        <v>0</v>
      </c>
      <c r="W45" s="20">
        <v>0</v>
      </c>
      <c r="X45" s="22">
        <v>0</v>
      </c>
      <c r="Y45" s="99">
        <v>1</v>
      </c>
      <c r="Z45" s="99">
        <v>1</v>
      </c>
      <c r="AA45" s="22">
        <v>0</v>
      </c>
      <c r="AB45" s="22"/>
      <c r="AC45" s="100">
        <v>0</v>
      </c>
      <c r="AD45" s="100">
        <v>2</v>
      </c>
      <c r="AE45" s="47" t="s">
        <v>70</v>
      </c>
      <c r="AF45" s="22" t="s">
        <v>69</v>
      </c>
      <c r="AH45" s="3" t="str">
        <f>IF(ISERROR(VLOOKUP($U45,[1]TestTable!$A:$J,AH$4,FALSE))=TRUE,0,VLOOKUP($U45,[1]TestTable!$A:$J,AH$4,FALSE))</f>
        <v>&amp;lt;n&amp;gt;玩家等级达到&amp;lt;/&amp;gt;&amp;lt;red&amp;gt;{0}/{1}&amp;lt;/&amp;gt;&amp;lt;n&amp;gt;级。&amp;lt;/&amp;gt;</v>
      </c>
      <c r="AI45" s="3">
        <f>IF(ISERROR(VLOOKUP($U45,[1]TestTable!$A:$J,AI$4,FALSE))=TRUE,0,VLOOKUP($U45,[1]TestTable!$A:$J,AI$4,FALSE))</f>
        <v>1</v>
      </c>
      <c r="AJ45" s="3">
        <f>IF(ISERROR(VLOOKUP($U45,[1]TestTable!$A:$J,AJ$4,FALSE))=TRUE,0,VLOOKUP($U45,[1]TestTable!$A:$J,AJ$4,FALSE))</f>
        <v>0</v>
      </c>
      <c r="AK45" s="3">
        <f>IF(ISERROR(VLOOKUP($U45,[1]TestTable!$A:$J,AK$4,FALSE))=TRUE,0,VLOOKUP($U45,[1]TestTable!$A:$J,AK$4,FALSE))</f>
        <v>0</v>
      </c>
      <c r="AL45" s="3">
        <f>IF(ISERROR(VLOOKUP($U45,[1]TestTable!$A:$J,AL$4,FALSE))=TRUE,0,VLOOKUP($U45,[1]TestTable!$A:$J,AL$4,FALSE))</f>
        <v>0</v>
      </c>
      <c r="AM45" s="3">
        <f>IF(ISERROR(VLOOKUP($U45,[1]TestTable!$A:$J,AM$4,FALSE))=TRUE,0,VLOOKUP($U45,[1]TestTable!$A:$J,AM$4,FALSE))</f>
        <v>0</v>
      </c>
      <c r="AN45" s="3" t="e">
        <f>IF(AL45=0,IF(AJ45=0,IF(AH45=0,"属性提升",VLOOKUP(AH45,[2]Sheet1!$A:$BJ,62,FALSE)&amp;" "&amp;AI45),VLOOKUP(AH45,[2]Sheet1!$A:$BJ,62,FALSE)&amp;" "&amp;AI45&amp;";"&amp;VLOOKUP(AJ45,[2]Sheet1!$A:$BJ,62,FALSE)&amp;" "&amp;AK45),VLOOKUP(AH45,[2]Sheet1!$A:$BJ,62,FALSE)&amp;" "&amp;AI45&amp;";"&amp;VLOOKUP(AJ45,[2]Sheet1!$A:$BJ,62,FALSE)&amp;" "&amp;AK45&amp;";"&amp;VLOOKUP(AL45,[2]Sheet1!$A:$BJ,62,FALSE)&amp;" "&amp;AM45)</f>
        <v>#N/A</v>
      </c>
    </row>
    <row r="46" spans="1:40">
      <c r="A46" s="20">
        <v>10001007</v>
      </c>
      <c r="B46" s="22">
        <f t="shared" si="6"/>
        <v>10001</v>
      </c>
      <c r="C46" s="22" t="str">
        <f t="shared" si="7"/>
        <v>achieve_name_10001</v>
      </c>
      <c r="D46" s="20">
        <v>1</v>
      </c>
      <c r="E46" s="22" t="s">
        <v>69</v>
      </c>
      <c r="F46" s="95" t="str">
        <f t="shared" si="8"/>
        <v>achieve_des_10001</v>
      </c>
      <c r="G46" s="22">
        <v>1</v>
      </c>
      <c r="H46" s="22">
        <v>1</v>
      </c>
      <c r="I46" s="22">
        <f t="shared" si="4"/>
        <v>10001006</v>
      </c>
      <c r="J46" s="61">
        <v>0</v>
      </c>
      <c r="K46" s="96">
        <v>0</v>
      </c>
      <c r="L46" s="96"/>
      <c r="M46" s="96"/>
      <c r="N46" s="96"/>
      <c r="O46" s="22" t="s">
        <v>69</v>
      </c>
      <c r="P46" s="3">
        <v>45</v>
      </c>
      <c r="Q46" s="20">
        <v>1</v>
      </c>
      <c r="R46" s="20">
        <v>35</v>
      </c>
      <c r="S46" s="20">
        <f t="shared" si="5"/>
        <v>10001008</v>
      </c>
      <c r="T46" s="20">
        <v>0</v>
      </c>
      <c r="U46" s="3">
        <v>1039</v>
      </c>
      <c r="V46" s="22">
        <v>0</v>
      </c>
      <c r="W46" s="20">
        <v>0</v>
      </c>
      <c r="X46" s="22">
        <v>0</v>
      </c>
      <c r="Y46" s="99">
        <v>1</v>
      </c>
      <c r="Z46" s="99">
        <v>1</v>
      </c>
      <c r="AA46" s="22">
        <v>0</v>
      </c>
      <c r="AB46" s="22"/>
      <c r="AC46" s="100">
        <v>0</v>
      </c>
      <c r="AD46" s="100">
        <v>2</v>
      </c>
      <c r="AE46" s="47" t="s">
        <v>70</v>
      </c>
      <c r="AF46" s="22" t="s">
        <v>69</v>
      </c>
      <c r="AH46" s="3" t="str">
        <f>IF(ISERROR(VLOOKUP($U46,[1]TestTable!$A:$J,AH$4,FALSE))=TRUE,0,VLOOKUP($U46,[1]TestTable!$A:$J,AH$4,FALSE))</f>
        <v>&amp;lt;n&amp;gt;玩家等级达到&amp;lt;/&amp;gt;&amp;lt;red&amp;gt;{0}/{1}&amp;lt;/&amp;gt;&amp;lt;n&amp;gt;级。&amp;lt;/&amp;gt;</v>
      </c>
      <c r="AI46" s="3">
        <f>IF(ISERROR(VLOOKUP($U46,[1]TestTable!$A:$J,AI$4,FALSE))=TRUE,0,VLOOKUP($U46,[1]TestTable!$A:$J,AI$4,FALSE))</f>
        <v>1</v>
      </c>
      <c r="AJ46" s="3">
        <f>IF(ISERROR(VLOOKUP($U46,[1]TestTable!$A:$J,AJ$4,FALSE))=TRUE,0,VLOOKUP($U46,[1]TestTable!$A:$J,AJ$4,FALSE))</f>
        <v>0</v>
      </c>
      <c r="AK46" s="3">
        <f>IF(ISERROR(VLOOKUP($U46,[1]TestTable!$A:$J,AK$4,FALSE))=TRUE,0,VLOOKUP($U46,[1]TestTable!$A:$J,AK$4,FALSE))</f>
        <v>0</v>
      </c>
      <c r="AL46" s="3">
        <f>IF(ISERROR(VLOOKUP($U46,[1]TestTable!$A:$J,AL$4,FALSE))=TRUE,0,VLOOKUP($U46,[1]TestTable!$A:$J,AL$4,FALSE))</f>
        <v>0</v>
      </c>
      <c r="AM46" s="3">
        <f>IF(ISERROR(VLOOKUP($U46,[1]TestTable!$A:$J,AM$4,FALSE))=TRUE,0,VLOOKUP($U46,[1]TestTable!$A:$J,AM$4,FALSE))</f>
        <v>0</v>
      </c>
      <c r="AN46" s="3" t="e">
        <f>IF(AL46=0,IF(AJ46=0,IF(AH46=0,"属性提升",VLOOKUP(AH46,[2]Sheet1!$A:$BJ,62,FALSE)&amp;" "&amp;AI46),VLOOKUP(AH46,[2]Sheet1!$A:$BJ,62,FALSE)&amp;" "&amp;AI46&amp;";"&amp;VLOOKUP(AJ46,[2]Sheet1!$A:$BJ,62,FALSE)&amp;" "&amp;AK46),VLOOKUP(AH46,[2]Sheet1!$A:$BJ,62,FALSE)&amp;" "&amp;AI46&amp;";"&amp;VLOOKUP(AJ46,[2]Sheet1!$A:$BJ,62,FALSE)&amp;" "&amp;AK46&amp;";"&amp;VLOOKUP(AL46,[2]Sheet1!$A:$BJ,62,FALSE)&amp;" "&amp;AM46)</f>
        <v>#N/A</v>
      </c>
    </row>
    <row r="47" spans="1:40">
      <c r="A47" s="20">
        <v>10001008</v>
      </c>
      <c r="B47" s="22">
        <f t="shared" si="6"/>
        <v>10001</v>
      </c>
      <c r="C47" s="22" t="str">
        <f t="shared" si="7"/>
        <v>achieve_name_10001</v>
      </c>
      <c r="D47" s="20">
        <v>1</v>
      </c>
      <c r="E47" s="22" t="s">
        <v>69</v>
      </c>
      <c r="F47" s="95" t="str">
        <f t="shared" si="8"/>
        <v>achieve_des_10001</v>
      </c>
      <c r="G47" s="22">
        <v>1</v>
      </c>
      <c r="H47" s="22">
        <v>1</v>
      </c>
      <c r="I47" s="22">
        <f t="shared" si="4"/>
        <v>10001007</v>
      </c>
      <c r="J47" s="61">
        <v>0</v>
      </c>
      <c r="K47" s="96">
        <v>0</v>
      </c>
      <c r="L47" s="96"/>
      <c r="M47" s="96"/>
      <c r="N47" s="96"/>
      <c r="O47" s="22" t="s">
        <v>69</v>
      </c>
      <c r="P47" s="3">
        <v>50</v>
      </c>
      <c r="Q47" s="20">
        <v>1</v>
      </c>
      <c r="R47" s="20">
        <v>40</v>
      </c>
      <c r="S47" s="20">
        <f t="shared" si="5"/>
        <v>10001009</v>
      </c>
      <c r="T47" s="20">
        <v>0</v>
      </c>
      <c r="U47" s="3">
        <v>1040</v>
      </c>
      <c r="V47" s="22">
        <v>0</v>
      </c>
      <c r="W47" s="20">
        <v>0</v>
      </c>
      <c r="X47" s="22">
        <v>0</v>
      </c>
      <c r="Y47" s="99">
        <v>1</v>
      </c>
      <c r="Z47" s="99">
        <v>1</v>
      </c>
      <c r="AA47" s="22">
        <v>0</v>
      </c>
      <c r="AB47" s="22"/>
      <c r="AC47" s="100">
        <v>0</v>
      </c>
      <c r="AD47" s="100">
        <v>2</v>
      </c>
      <c r="AE47" s="47" t="s">
        <v>70</v>
      </c>
      <c r="AF47" s="22" t="s">
        <v>69</v>
      </c>
      <c r="AH47" s="3" t="str">
        <f>IF(ISERROR(VLOOKUP($U47,[1]TestTable!$A:$J,AH$4,FALSE))=TRUE,0,VLOOKUP($U47,[1]TestTable!$A:$J,AH$4,FALSE))</f>
        <v>&amp;lt;n&amp;gt;玩家等级达到&amp;lt;/&amp;gt;&amp;lt;red&amp;gt;{0}/{1}&amp;lt;/&amp;gt;&amp;lt;n&amp;gt;级。&amp;lt;/&amp;gt;</v>
      </c>
      <c r="AI47" s="3">
        <f>IF(ISERROR(VLOOKUP($U47,[1]TestTable!$A:$J,AI$4,FALSE))=TRUE,0,VLOOKUP($U47,[1]TestTable!$A:$J,AI$4,FALSE))</f>
        <v>1</v>
      </c>
      <c r="AJ47" s="3">
        <f>IF(ISERROR(VLOOKUP($U47,[1]TestTable!$A:$J,AJ$4,FALSE))=TRUE,0,VLOOKUP($U47,[1]TestTable!$A:$J,AJ$4,FALSE))</f>
        <v>0</v>
      </c>
      <c r="AK47" s="3">
        <f>IF(ISERROR(VLOOKUP($U47,[1]TestTable!$A:$J,AK$4,FALSE))=TRUE,0,VLOOKUP($U47,[1]TestTable!$A:$J,AK$4,FALSE))</f>
        <v>0</v>
      </c>
      <c r="AL47" s="3">
        <f>IF(ISERROR(VLOOKUP($U47,[1]TestTable!$A:$J,AL$4,FALSE))=TRUE,0,VLOOKUP($U47,[1]TestTable!$A:$J,AL$4,FALSE))</f>
        <v>0</v>
      </c>
      <c r="AM47" s="3">
        <f>IF(ISERROR(VLOOKUP($U47,[1]TestTable!$A:$J,AM$4,FALSE))=TRUE,0,VLOOKUP($U47,[1]TestTable!$A:$J,AM$4,FALSE))</f>
        <v>0</v>
      </c>
      <c r="AN47" s="3" t="e">
        <f>IF(AL47=0,IF(AJ47=0,IF(AH47=0,"属性提升",VLOOKUP(AH47,[2]Sheet1!$A:$BJ,62,FALSE)&amp;" "&amp;AI47),VLOOKUP(AH47,[2]Sheet1!$A:$BJ,62,FALSE)&amp;" "&amp;AI47&amp;";"&amp;VLOOKUP(AJ47,[2]Sheet1!$A:$BJ,62,FALSE)&amp;" "&amp;AK47),VLOOKUP(AH47,[2]Sheet1!$A:$BJ,62,FALSE)&amp;" "&amp;AI47&amp;";"&amp;VLOOKUP(AJ47,[2]Sheet1!$A:$BJ,62,FALSE)&amp;" "&amp;AK47&amp;";"&amp;VLOOKUP(AL47,[2]Sheet1!$A:$BJ,62,FALSE)&amp;" "&amp;AM47)</f>
        <v>#N/A</v>
      </c>
    </row>
    <row r="48" spans="1:40">
      <c r="A48" s="20">
        <v>10001009</v>
      </c>
      <c r="B48" s="22">
        <f t="shared" si="6"/>
        <v>10001</v>
      </c>
      <c r="C48" s="22" t="str">
        <f t="shared" si="7"/>
        <v>achieve_name_10001</v>
      </c>
      <c r="D48" s="20">
        <v>1</v>
      </c>
      <c r="E48" s="22" t="s">
        <v>69</v>
      </c>
      <c r="F48" s="95" t="str">
        <f t="shared" si="8"/>
        <v>achieve_des_10001</v>
      </c>
      <c r="G48" s="22">
        <v>1</v>
      </c>
      <c r="H48" s="22">
        <v>1</v>
      </c>
      <c r="I48" s="22">
        <f t="shared" si="4"/>
        <v>10001008</v>
      </c>
      <c r="J48" s="61">
        <v>0</v>
      </c>
      <c r="K48" s="96">
        <v>0</v>
      </c>
      <c r="L48" s="96"/>
      <c r="M48" s="96"/>
      <c r="N48" s="96"/>
      <c r="O48" s="22" t="s">
        <v>69</v>
      </c>
      <c r="P48" s="3">
        <v>55</v>
      </c>
      <c r="Q48" s="20">
        <v>1</v>
      </c>
      <c r="R48" s="20">
        <v>45</v>
      </c>
      <c r="S48" s="20">
        <f t="shared" si="5"/>
        <v>10001010</v>
      </c>
      <c r="T48" s="20">
        <v>0</v>
      </c>
      <c r="U48" s="3">
        <v>1041</v>
      </c>
      <c r="V48" s="22">
        <v>0</v>
      </c>
      <c r="W48" s="20">
        <v>0</v>
      </c>
      <c r="X48" s="22">
        <v>0</v>
      </c>
      <c r="Y48" s="99">
        <v>1</v>
      </c>
      <c r="Z48" s="99">
        <v>1</v>
      </c>
      <c r="AA48" s="22">
        <v>0</v>
      </c>
      <c r="AB48" s="22"/>
      <c r="AC48" s="100">
        <v>0</v>
      </c>
      <c r="AD48" s="100">
        <v>2</v>
      </c>
      <c r="AE48" s="47" t="s">
        <v>70</v>
      </c>
      <c r="AF48" s="22" t="s">
        <v>69</v>
      </c>
      <c r="AH48" s="3" t="str">
        <f>IF(ISERROR(VLOOKUP($U48,[1]TestTable!$A:$J,AH$4,FALSE))=TRUE,0,VLOOKUP($U48,[1]TestTable!$A:$J,AH$4,FALSE))</f>
        <v>&amp;lt;n&amp;gt;玩家等级达到&amp;lt;/&amp;gt;&amp;lt;red&amp;gt;{0}/{1}&amp;lt;/&amp;gt;&amp;lt;n&amp;gt;级。&amp;lt;/&amp;gt;</v>
      </c>
      <c r="AI48" s="3">
        <f>IF(ISERROR(VLOOKUP($U48,[1]TestTable!$A:$J,AI$4,FALSE))=TRUE,0,VLOOKUP($U48,[1]TestTable!$A:$J,AI$4,FALSE))</f>
        <v>1</v>
      </c>
      <c r="AJ48" s="3">
        <f>IF(ISERROR(VLOOKUP($U48,[1]TestTable!$A:$J,AJ$4,FALSE))=TRUE,0,VLOOKUP($U48,[1]TestTable!$A:$J,AJ$4,FALSE))</f>
        <v>0</v>
      </c>
      <c r="AK48" s="3">
        <f>IF(ISERROR(VLOOKUP($U48,[1]TestTable!$A:$J,AK$4,FALSE))=TRUE,0,VLOOKUP($U48,[1]TestTable!$A:$J,AK$4,FALSE))</f>
        <v>0</v>
      </c>
      <c r="AL48" s="3">
        <f>IF(ISERROR(VLOOKUP($U48,[1]TestTable!$A:$J,AL$4,FALSE))=TRUE,0,VLOOKUP($U48,[1]TestTable!$A:$J,AL$4,FALSE))</f>
        <v>0</v>
      </c>
      <c r="AM48" s="3">
        <f>IF(ISERROR(VLOOKUP($U48,[1]TestTable!$A:$J,AM$4,FALSE))=TRUE,0,VLOOKUP($U48,[1]TestTable!$A:$J,AM$4,FALSE))</f>
        <v>0</v>
      </c>
      <c r="AN48" s="3" t="e">
        <f>IF(AL48=0,IF(AJ48=0,IF(AH48=0,"属性提升",VLOOKUP(AH48,[2]Sheet1!$A:$BJ,62,FALSE)&amp;" "&amp;AI48),VLOOKUP(AH48,[2]Sheet1!$A:$BJ,62,FALSE)&amp;" "&amp;AI48&amp;";"&amp;VLOOKUP(AJ48,[2]Sheet1!$A:$BJ,62,FALSE)&amp;" "&amp;AK48),VLOOKUP(AH48,[2]Sheet1!$A:$BJ,62,FALSE)&amp;" "&amp;AI48&amp;";"&amp;VLOOKUP(AJ48,[2]Sheet1!$A:$BJ,62,FALSE)&amp;" "&amp;AK48&amp;";"&amp;VLOOKUP(AL48,[2]Sheet1!$A:$BJ,62,FALSE)&amp;" "&amp;AM48)</f>
        <v>#N/A</v>
      </c>
    </row>
    <row r="49" spans="1:40">
      <c r="A49" s="20">
        <v>10001010</v>
      </c>
      <c r="B49" s="22">
        <f t="shared" si="6"/>
        <v>10001</v>
      </c>
      <c r="C49" s="22" t="str">
        <f t="shared" si="7"/>
        <v>achieve_name_10001</v>
      </c>
      <c r="D49" s="20">
        <v>1</v>
      </c>
      <c r="E49" s="22" t="s">
        <v>69</v>
      </c>
      <c r="F49" s="95" t="str">
        <f t="shared" si="8"/>
        <v>achieve_des_10001</v>
      </c>
      <c r="G49" s="22">
        <v>1</v>
      </c>
      <c r="H49" s="22">
        <v>1</v>
      </c>
      <c r="I49" s="22">
        <f t="shared" si="4"/>
        <v>10001009</v>
      </c>
      <c r="J49" s="61">
        <v>0</v>
      </c>
      <c r="K49" s="96">
        <v>0</v>
      </c>
      <c r="L49" s="96"/>
      <c r="M49" s="96"/>
      <c r="N49" s="96"/>
      <c r="O49" s="22" t="s">
        <v>69</v>
      </c>
      <c r="P49" s="3">
        <v>60</v>
      </c>
      <c r="Q49" s="20">
        <v>1</v>
      </c>
      <c r="R49" s="20">
        <v>50</v>
      </c>
      <c r="S49" s="20">
        <v>0</v>
      </c>
      <c r="T49" s="20">
        <v>0</v>
      </c>
      <c r="U49" s="3">
        <v>1042</v>
      </c>
      <c r="V49" s="22">
        <v>0</v>
      </c>
      <c r="W49" s="20">
        <v>0</v>
      </c>
      <c r="X49" s="22">
        <v>0</v>
      </c>
      <c r="Y49" s="99">
        <v>1</v>
      </c>
      <c r="Z49" s="99">
        <v>1</v>
      </c>
      <c r="AA49" s="22">
        <v>0</v>
      </c>
      <c r="AB49" s="22"/>
      <c r="AC49" s="100">
        <v>0</v>
      </c>
      <c r="AD49" s="100">
        <v>2</v>
      </c>
      <c r="AE49" s="47" t="s">
        <v>70</v>
      </c>
      <c r="AF49" s="22" t="s">
        <v>69</v>
      </c>
      <c r="AH49" s="3" t="str">
        <f>IF(ISERROR(VLOOKUP($U49,[1]TestTable!$A:$J,AH$4,FALSE))=TRUE,0,VLOOKUP($U49,[1]TestTable!$A:$J,AH$4,FALSE))</f>
        <v>&amp;lt;n&amp;gt;玩家等级达到&amp;lt;/&amp;gt;&amp;lt;red&amp;gt;{0}/{1}&amp;lt;/&amp;gt;&amp;lt;n&amp;gt;级。&amp;lt;/&amp;gt;</v>
      </c>
      <c r="AI49" s="3">
        <f>IF(ISERROR(VLOOKUP($U49,[1]TestTable!$A:$J,AI$4,FALSE))=TRUE,0,VLOOKUP($U49,[1]TestTable!$A:$J,AI$4,FALSE))</f>
        <v>1</v>
      </c>
      <c r="AJ49" s="3">
        <f>IF(ISERROR(VLOOKUP($U49,[1]TestTable!$A:$J,AJ$4,FALSE))=TRUE,0,VLOOKUP($U49,[1]TestTable!$A:$J,AJ$4,FALSE))</f>
        <v>0</v>
      </c>
      <c r="AK49" s="3">
        <f>IF(ISERROR(VLOOKUP($U49,[1]TestTable!$A:$J,AK$4,FALSE))=TRUE,0,VLOOKUP($U49,[1]TestTable!$A:$J,AK$4,FALSE))</f>
        <v>0</v>
      </c>
      <c r="AL49" s="3">
        <f>IF(ISERROR(VLOOKUP($U49,[1]TestTable!$A:$J,AL$4,FALSE))=TRUE,0,VLOOKUP($U49,[1]TestTable!$A:$J,AL$4,FALSE))</f>
        <v>0</v>
      </c>
      <c r="AM49" s="3">
        <f>IF(ISERROR(VLOOKUP($U49,[1]TestTable!$A:$J,AM$4,FALSE))=TRUE,0,VLOOKUP($U49,[1]TestTable!$A:$J,AM$4,FALSE))</f>
        <v>0</v>
      </c>
      <c r="AN49" s="3" t="e">
        <f>IF(AL49=0,IF(AJ49=0,IF(AH49=0,"属性提升",VLOOKUP(AH49,[2]Sheet1!$A:$BJ,62,FALSE)&amp;" "&amp;AI49),VLOOKUP(AH49,[2]Sheet1!$A:$BJ,62,FALSE)&amp;" "&amp;AI49&amp;";"&amp;VLOOKUP(AJ49,[2]Sheet1!$A:$BJ,62,FALSE)&amp;" "&amp;AK49),VLOOKUP(AH49,[2]Sheet1!$A:$BJ,62,FALSE)&amp;" "&amp;AI49&amp;";"&amp;VLOOKUP(AJ49,[2]Sheet1!$A:$BJ,62,FALSE)&amp;" "&amp;AK49&amp;";"&amp;VLOOKUP(AL49,[2]Sheet1!$A:$BJ,62,FALSE)&amp;" "&amp;AM49)</f>
        <v>#N/A</v>
      </c>
    </row>
    <row r="50" spans="1:40">
      <c r="A50" s="20">
        <v>10002001</v>
      </c>
      <c r="B50" s="22">
        <f t="shared" si="6"/>
        <v>10002</v>
      </c>
      <c r="C50" s="22" t="str">
        <f t="shared" si="7"/>
        <v>achieve_name_10002</v>
      </c>
      <c r="D50" s="20">
        <v>12</v>
      </c>
      <c r="E50" s="22" t="s">
        <v>71</v>
      </c>
      <c r="F50" s="95" t="str">
        <f t="shared" si="8"/>
        <v>achieve_des_10002</v>
      </c>
      <c r="G50" s="22">
        <v>1</v>
      </c>
      <c r="H50" s="22">
        <v>1</v>
      </c>
      <c r="I50" s="22">
        <v>0</v>
      </c>
      <c r="J50" s="61">
        <v>0</v>
      </c>
      <c r="K50" s="96">
        <v>0</v>
      </c>
      <c r="L50" s="96"/>
      <c r="M50" s="96"/>
      <c r="N50" s="96"/>
      <c r="O50" s="22" t="s">
        <v>71</v>
      </c>
      <c r="P50" s="3">
        <v>3</v>
      </c>
      <c r="Q50" s="20">
        <v>1</v>
      </c>
      <c r="R50" s="20">
        <v>500</v>
      </c>
      <c r="S50" s="20">
        <f t="shared" ref="S50:S62" si="9">A51</f>
        <v>10002002</v>
      </c>
      <c r="T50" s="20">
        <v>0</v>
      </c>
      <c r="U50" s="3">
        <v>1043</v>
      </c>
      <c r="V50" s="22">
        <v>0</v>
      </c>
      <c r="W50" s="20">
        <v>0</v>
      </c>
      <c r="X50" s="22">
        <v>0</v>
      </c>
      <c r="Y50" s="99">
        <v>1</v>
      </c>
      <c r="Z50" s="99">
        <v>2</v>
      </c>
      <c r="AA50" s="22">
        <v>0</v>
      </c>
      <c r="AB50" s="22"/>
      <c r="AC50" s="100">
        <v>0</v>
      </c>
      <c r="AD50" s="100">
        <v>2</v>
      </c>
      <c r="AE50" s="47" t="s">
        <v>72</v>
      </c>
      <c r="AF50" s="22" t="s">
        <v>71</v>
      </c>
      <c r="AH50" s="3" t="str">
        <f>IF(ISERROR(VLOOKUP($U50,[1]TestTable!$A:$J,AH$4,FALSE))=TRUE,0,VLOOKUP($U50,[1]TestTable!$A:$J,AH$4,FALSE))</f>
        <v>&amp;lt;n&amp;gt;玩家历史最大生命上限达到&amp;lt;/&amp;gt;&amp;lt;red&amp;gt;{0}/{1}&amp;lt;/&amp;gt;&amp;lt;n&amp;gt;点。&amp;lt;/&amp;gt;</v>
      </c>
      <c r="AI50" s="3">
        <f>IF(ISERROR(VLOOKUP($U50,[1]TestTable!$A:$J,AI$4,FALSE))=TRUE,0,VLOOKUP($U50,[1]TestTable!$A:$J,AI$4,FALSE))</f>
        <v>1</v>
      </c>
      <c r="AJ50" s="3">
        <f>IF(ISERROR(VLOOKUP($U50,[1]TestTable!$A:$J,AJ$4,FALSE))=TRUE,0,VLOOKUP($U50,[1]TestTable!$A:$J,AJ$4,FALSE))</f>
        <v>0</v>
      </c>
      <c r="AK50" s="3">
        <f>IF(ISERROR(VLOOKUP($U50,[1]TestTable!$A:$J,AK$4,FALSE))=TRUE,0,VLOOKUP($U50,[1]TestTable!$A:$J,AK$4,FALSE))</f>
        <v>0</v>
      </c>
      <c r="AL50" s="3">
        <f>IF(ISERROR(VLOOKUP($U50,[1]TestTable!$A:$J,AL$4,FALSE))=TRUE,0,VLOOKUP($U50,[1]TestTable!$A:$J,AL$4,FALSE))</f>
        <v>0</v>
      </c>
      <c r="AM50" s="3">
        <f>IF(ISERROR(VLOOKUP($U50,[1]TestTable!$A:$J,AM$4,FALSE))=TRUE,0,VLOOKUP($U50,[1]TestTable!$A:$J,AM$4,FALSE))</f>
        <v>0</v>
      </c>
      <c r="AN50" s="3" t="e">
        <f>IF(AL50=0,IF(AJ50=0,IF(AH50=0,"属性提升",VLOOKUP(AH50,[2]Sheet1!$A:$BJ,62,FALSE)&amp;" "&amp;AI50),VLOOKUP(AH50,[2]Sheet1!$A:$BJ,62,FALSE)&amp;" "&amp;AI50&amp;";"&amp;VLOOKUP(AJ50,[2]Sheet1!$A:$BJ,62,FALSE)&amp;" "&amp;AK50),VLOOKUP(AH50,[2]Sheet1!$A:$BJ,62,FALSE)&amp;" "&amp;AI50&amp;";"&amp;VLOOKUP(AJ50,[2]Sheet1!$A:$BJ,62,FALSE)&amp;" "&amp;AK50&amp;";"&amp;VLOOKUP(AL50,[2]Sheet1!$A:$BJ,62,FALSE)&amp;" "&amp;AM50)</f>
        <v>#N/A</v>
      </c>
    </row>
    <row r="51" spans="1:40">
      <c r="A51" s="20">
        <v>10002002</v>
      </c>
      <c r="B51" s="22">
        <f t="shared" si="6"/>
        <v>10002</v>
      </c>
      <c r="C51" s="22" t="str">
        <f t="shared" si="7"/>
        <v>achieve_name_10002</v>
      </c>
      <c r="D51" s="20">
        <v>12</v>
      </c>
      <c r="E51" s="22" t="s">
        <v>71</v>
      </c>
      <c r="F51" s="95" t="str">
        <f t="shared" si="8"/>
        <v>achieve_des_10002</v>
      </c>
      <c r="G51" s="22">
        <v>1</v>
      </c>
      <c r="H51" s="22">
        <v>1</v>
      </c>
      <c r="I51" s="22">
        <f t="shared" si="4"/>
        <v>10002001</v>
      </c>
      <c r="J51" s="61">
        <v>0</v>
      </c>
      <c r="K51" s="96">
        <v>0</v>
      </c>
      <c r="L51" s="96"/>
      <c r="M51" s="96"/>
      <c r="N51" s="96"/>
      <c r="O51" s="22" t="s">
        <v>71</v>
      </c>
      <c r="P51" s="3">
        <v>3</v>
      </c>
      <c r="Q51" s="20">
        <v>1</v>
      </c>
      <c r="R51" s="20">
        <v>1000</v>
      </c>
      <c r="S51" s="20">
        <f t="shared" si="9"/>
        <v>10002003</v>
      </c>
      <c r="T51" s="20">
        <v>0</v>
      </c>
      <c r="U51" s="3">
        <v>1044</v>
      </c>
      <c r="V51" s="22">
        <v>0</v>
      </c>
      <c r="W51" s="20">
        <v>0</v>
      </c>
      <c r="X51" s="22">
        <v>0</v>
      </c>
      <c r="Y51" s="99">
        <v>1</v>
      </c>
      <c r="Z51" s="99">
        <v>2</v>
      </c>
      <c r="AA51" s="22">
        <v>0</v>
      </c>
      <c r="AB51" s="22"/>
      <c r="AC51" s="100">
        <v>0</v>
      </c>
      <c r="AD51" s="100">
        <v>2</v>
      </c>
      <c r="AE51" s="47" t="s">
        <v>72</v>
      </c>
      <c r="AF51" s="22" t="s">
        <v>71</v>
      </c>
      <c r="AH51" s="3" t="str">
        <f>IF(ISERROR(VLOOKUP($U51,[1]TestTable!$A:$J,AH$4,FALSE))=TRUE,0,VLOOKUP($U51,[1]TestTable!$A:$J,AH$4,FALSE))</f>
        <v>&amp;lt;n&amp;gt;玩家历史最大生命上限达到&amp;lt;/&amp;gt;&amp;lt;red&amp;gt;{0}/{1}&amp;lt;/&amp;gt;&amp;lt;n&amp;gt;点。&amp;lt;/&amp;gt;</v>
      </c>
      <c r="AI51" s="3">
        <f>IF(ISERROR(VLOOKUP($U51,[1]TestTable!$A:$J,AI$4,FALSE))=TRUE,0,VLOOKUP($U51,[1]TestTable!$A:$J,AI$4,FALSE))</f>
        <v>1</v>
      </c>
      <c r="AJ51" s="3">
        <f>IF(ISERROR(VLOOKUP($U51,[1]TestTable!$A:$J,AJ$4,FALSE))=TRUE,0,VLOOKUP($U51,[1]TestTable!$A:$J,AJ$4,FALSE))</f>
        <v>0</v>
      </c>
      <c r="AK51" s="3">
        <f>IF(ISERROR(VLOOKUP($U51,[1]TestTable!$A:$J,AK$4,FALSE))=TRUE,0,VLOOKUP($U51,[1]TestTable!$A:$J,AK$4,FALSE))</f>
        <v>0</v>
      </c>
      <c r="AL51" s="3">
        <f>IF(ISERROR(VLOOKUP($U51,[1]TestTable!$A:$J,AL$4,FALSE))=TRUE,0,VLOOKUP($U51,[1]TestTable!$A:$J,AL$4,FALSE))</f>
        <v>0</v>
      </c>
      <c r="AM51" s="3">
        <f>IF(ISERROR(VLOOKUP($U51,[1]TestTable!$A:$J,AM$4,FALSE))=TRUE,0,VLOOKUP($U51,[1]TestTable!$A:$J,AM$4,FALSE))</f>
        <v>0</v>
      </c>
      <c r="AN51" s="3" t="e">
        <f>IF(AL51=0,IF(AJ51=0,IF(AH51=0,"属性提升",VLOOKUP(AH51,[2]Sheet1!$A:$BJ,62,FALSE)&amp;" "&amp;AI51),VLOOKUP(AH51,[2]Sheet1!$A:$BJ,62,FALSE)&amp;" "&amp;AI51&amp;";"&amp;VLOOKUP(AJ51,[2]Sheet1!$A:$BJ,62,FALSE)&amp;" "&amp;AK51),VLOOKUP(AH51,[2]Sheet1!$A:$BJ,62,FALSE)&amp;" "&amp;AI51&amp;";"&amp;VLOOKUP(AJ51,[2]Sheet1!$A:$BJ,62,FALSE)&amp;" "&amp;AK51&amp;";"&amp;VLOOKUP(AL51,[2]Sheet1!$A:$BJ,62,FALSE)&amp;" "&amp;AM51)</f>
        <v>#N/A</v>
      </c>
    </row>
    <row r="52" spans="1:40">
      <c r="A52" s="20">
        <v>10002003</v>
      </c>
      <c r="B52" s="22">
        <f t="shared" si="6"/>
        <v>10002</v>
      </c>
      <c r="C52" s="22" t="str">
        <f t="shared" si="7"/>
        <v>achieve_name_10002</v>
      </c>
      <c r="D52" s="20">
        <v>12</v>
      </c>
      <c r="E52" s="22" t="s">
        <v>71</v>
      </c>
      <c r="F52" s="95" t="str">
        <f t="shared" si="8"/>
        <v>achieve_des_10002</v>
      </c>
      <c r="G52" s="22">
        <v>1</v>
      </c>
      <c r="H52" s="22">
        <v>1</v>
      </c>
      <c r="I52" s="22">
        <f t="shared" si="4"/>
        <v>10002002</v>
      </c>
      <c r="J52" s="61">
        <v>0</v>
      </c>
      <c r="K52" s="96">
        <v>0</v>
      </c>
      <c r="L52" s="96"/>
      <c r="M52" s="96"/>
      <c r="N52" s="96"/>
      <c r="O52" s="22" t="s">
        <v>71</v>
      </c>
      <c r="P52" s="3">
        <v>5</v>
      </c>
      <c r="Q52" s="20">
        <v>1</v>
      </c>
      <c r="R52" s="20">
        <v>1375</v>
      </c>
      <c r="S52" s="20">
        <f t="shared" si="9"/>
        <v>10002004</v>
      </c>
      <c r="T52" s="20">
        <v>0</v>
      </c>
      <c r="U52" s="3">
        <v>1045</v>
      </c>
      <c r="V52" s="22">
        <v>0</v>
      </c>
      <c r="W52" s="20">
        <v>0</v>
      </c>
      <c r="X52" s="22">
        <v>0</v>
      </c>
      <c r="Y52" s="99">
        <v>1</v>
      </c>
      <c r="Z52" s="99">
        <v>2</v>
      </c>
      <c r="AA52" s="22">
        <v>0</v>
      </c>
      <c r="AB52" s="22"/>
      <c r="AC52" s="100">
        <v>0</v>
      </c>
      <c r="AD52" s="100">
        <v>2</v>
      </c>
      <c r="AE52" s="47" t="s">
        <v>72</v>
      </c>
      <c r="AF52" s="22" t="s">
        <v>71</v>
      </c>
      <c r="AH52" s="3" t="str">
        <f>IF(ISERROR(VLOOKUP($U52,[1]TestTable!$A:$J,AH$4,FALSE))=TRUE,0,VLOOKUP($U52,[1]TestTable!$A:$J,AH$4,FALSE))</f>
        <v>&amp;lt;n&amp;gt;玩家历史最大生命上限达到&amp;lt;/&amp;gt;&amp;lt;red&amp;gt;{0}/{1}&amp;lt;/&amp;gt;&amp;lt;n&amp;gt;点。&amp;lt;/&amp;gt;</v>
      </c>
      <c r="AI52" s="3">
        <f>IF(ISERROR(VLOOKUP($U52,[1]TestTable!$A:$J,AI$4,FALSE))=TRUE,0,VLOOKUP($U52,[1]TestTable!$A:$J,AI$4,FALSE))</f>
        <v>1</v>
      </c>
      <c r="AJ52" s="3">
        <f>IF(ISERROR(VLOOKUP($U52,[1]TestTable!$A:$J,AJ$4,FALSE))=TRUE,0,VLOOKUP($U52,[1]TestTable!$A:$J,AJ$4,FALSE))</f>
        <v>0</v>
      </c>
      <c r="AK52" s="3">
        <f>IF(ISERROR(VLOOKUP($U52,[1]TestTable!$A:$J,AK$4,FALSE))=TRUE,0,VLOOKUP($U52,[1]TestTable!$A:$J,AK$4,FALSE))</f>
        <v>0</v>
      </c>
      <c r="AL52" s="3">
        <f>IF(ISERROR(VLOOKUP($U52,[1]TestTable!$A:$J,AL$4,FALSE))=TRUE,0,VLOOKUP($U52,[1]TestTable!$A:$J,AL$4,FALSE))</f>
        <v>0</v>
      </c>
      <c r="AM52" s="3">
        <f>IF(ISERROR(VLOOKUP($U52,[1]TestTable!$A:$J,AM$4,FALSE))=TRUE,0,VLOOKUP($U52,[1]TestTable!$A:$J,AM$4,FALSE))</f>
        <v>0</v>
      </c>
      <c r="AN52" s="3" t="e">
        <f>IF(AL52=0,IF(AJ52=0,IF(AH52=0,"属性提升",VLOOKUP(AH52,[2]Sheet1!$A:$BJ,62,FALSE)&amp;" "&amp;AI52),VLOOKUP(AH52,[2]Sheet1!$A:$BJ,62,FALSE)&amp;" "&amp;AI52&amp;";"&amp;VLOOKUP(AJ52,[2]Sheet1!$A:$BJ,62,FALSE)&amp;" "&amp;AK52),VLOOKUP(AH52,[2]Sheet1!$A:$BJ,62,FALSE)&amp;" "&amp;AI52&amp;";"&amp;VLOOKUP(AJ52,[2]Sheet1!$A:$BJ,62,FALSE)&amp;" "&amp;AK52&amp;";"&amp;VLOOKUP(AL52,[2]Sheet1!$A:$BJ,62,FALSE)&amp;" "&amp;AM52)</f>
        <v>#N/A</v>
      </c>
    </row>
    <row r="53" spans="1:40">
      <c r="A53" s="20">
        <v>10002004</v>
      </c>
      <c r="B53" s="22">
        <f t="shared" si="6"/>
        <v>10002</v>
      </c>
      <c r="C53" s="22" t="str">
        <f t="shared" si="7"/>
        <v>achieve_name_10002</v>
      </c>
      <c r="D53" s="20">
        <v>12</v>
      </c>
      <c r="E53" s="22" t="s">
        <v>71</v>
      </c>
      <c r="F53" s="95" t="str">
        <f t="shared" si="8"/>
        <v>achieve_des_10002</v>
      </c>
      <c r="G53" s="22">
        <v>1</v>
      </c>
      <c r="H53" s="22">
        <v>1</v>
      </c>
      <c r="I53" s="22">
        <f t="shared" si="4"/>
        <v>10002003</v>
      </c>
      <c r="J53" s="61">
        <v>0</v>
      </c>
      <c r="K53" s="96">
        <v>0</v>
      </c>
      <c r="L53" s="96"/>
      <c r="M53" s="96"/>
      <c r="N53" s="96"/>
      <c r="O53" s="22" t="s">
        <v>71</v>
      </c>
      <c r="P53" s="3">
        <v>5</v>
      </c>
      <c r="Q53" s="20">
        <v>1</v>
      </c>
      <c r="R53" s="20">
        <v>1750</v>
      </c>
      <c r="S53" s="20">
        <f t="shared" si="9"/>
        <v>10002005</v>
      </c>
      <c r="T53" s="20">
        <v>0</v>
      </c>
      <c r="U53" s="3">
        <v>1046</v>
      </c>
      <c r="V53" s="22">
        <v>0</v>
      </c>
      <c r="W53" s="20">
        <v>0</v>
      </c>
      <c r="X53" s="22">
        <v>0</v>
      </c>
      <c r="Y53" s="99">
        <v>1</v>
      </c>
      <c r="Z53" s="99">
        <v>2</v>
      </c>
      <c r="AA53" s="22">
        <v>0</v>
      </c>
      <c r="AB53" s="22"/>
      <c r="AC53" s="100">
        <v>0</v>
      </c>
      <c r="AD53" s="100">
        <v>2</v>
      </c>
      <c r="AE53" s="47" t="s">
        <v>72</v>
      </c>
      <c r="AF53" s="22" t="s">
        <v>71</v>
      </c>
      <c r="AH53" s="3" t="str">
        <f>IF(ISERROR(VLOOKUP($U53,[1]TestTable!$A:$J,AH$4,FALSE))=TRUE,0,VLOOKUP($U53,[1]TestTable!$A:$J,AH$4,FALSE))</f>
        <v>&amp;lt;n&amp;gt;玩家历史最大生命上限达到&amp;lt;/&amp;gt;&amp;lt;red&amp;gt;{0}/{1}&amp;lt;/&amp;gt;&amp;lt;n&amp;gt;点。&amp;lt;/&amp;gt;</v>
      </c>
      <c r="AI53" s="3">
        <f>IF(ISERROR(VLOOKUP($U53,[1]TestTable!$A:$J,AI$4,FALSE))=TRUE,0,VLOOKUP($U53,[1]TestTable!$A:$J,AI$4,FALSE))</f>
        <v>1</v>
      </c>
      <c r="AJ53" s="3">
        <f>IF(ISERROR(VLOOKUP($U53,[1]TestTable!$A:$J,AJ$4,FALSE))=TRUE,0,VLOOKUP($U53,[1]TestTable!$A:$J,AJ$4,FALSE))</f>
        <v>0</v>
      </c>
      <c r="AK53" s="3">
        <f>IF(ISERROR(VLOOKUP($U53,[1]TestTable!$A:$J,AK$4,FALSE))=TRUE,0,VLOOKUP($U53,[1]TestTable!$A:$J,AK$4,FALSE))</f>
        <v>0</v>
      </c>
      <c r="AL53" s="3">
        <f>IF(ISERROR(VLOOKUP($U53,[1]TestTable!$A:$J,AL$4,FALSE))=TRUE,0,VLOOKUP($U53,[1]TestTable!$A:$J,AL$4,FALSE))</f>
        <v>0</v>
      </c>
      <c r="AM53" s="3">
        <f>IF(ISERROR(VLOOKUP($U53,[1]TestTable!$A:$J,AM$4,FALSE))=TRUE,0,VLOOKUP($U53,[1]TestTable!$A:$J,AM$4,FALSE))</f>
        <v>0</v>
      </c>
      <c r="AN53" s="3" t="e">
        <f>IF(AL53=0,IF(AJ53=0,IF(AH53=0,"属性提升",VLOOKUP(AH53,[2]Sheet1!$A:$BJ,62,FALSE)&amp;" "&amp;AI53),VLOOKUP(AH53,[2]Sheet1!$A:$BJ,62,FALSE)&amp;" "&amp;AI53&amp;";"&amp;VLOOKUP(AJ53,[2]Sheet1!$A:$BJ,62,FALSE)&amp;" "&amp;AK53),VLOOKUP(AH53,[2]Sheet1!$A:$BJ,62,FALSE)&amp;" "&amp;AI53&amp;";"&amp;VLOOKUP(AJ53,[2]Sheet1!$A:$BJ,62,FALSE)&amp;" "&amp;AK53&amp;";"&amp;VLOOKUP(AL53,[2]Sheet1!$A:$BJ,62,FALSE)&amp;" "&amp;AM53)</f>
        <v>#N/A</v>
      </c>
    </row>
    <row r="54" spans="1:40">
      <c r="A54" s="20">
        <v>10002005</v>
      </c>
      <c r="B54" s="22">
        <f t="shared" si="6"/>
        <v>10002</v>
      </c>
      <c r="C54" s="22" t="str">
        <f t="shared" si="7"/>
        <v>achieve_name_10002</v>
      </c>
      <c r="D54" s="20">
        <v>12</v>
      </c>
      <c r="E54" s="22" t="s">
        <v>71</v>
      </c>
      <c r="F54" s="95" t="str">
        <f t="shared" si="8"/>
        <v>achieve_des_10002</v>
      </c>
      <c r="G54" s="22">
        <v>1</v>
      </c>
      <c r="H54" s="22">
        <v>1</v>
      </c>
      <c r="I54" s="22">
        <f t="shared" si="4"/>
        <v>10002004</v>
      </c>
      <c r="J54" s="61">
        <v>0</v>
      </c>
      <c r="K54" s="96">
        <v>0</v>
      </c>
      <c r="L54" s="96"/>
      <c r="M54" s="96"/>
      <c r="N54" s="96"/>
      <c r="O54" s="22" t="s">
        <v>71</v>
      </c>
      <c r="P54" s="3">
        <v>8</v>
      </c>
      <c r="Q54" s="20">
        <v>1</v>
      </c>
      <c r="R54" s="20">
        <v>2250</v>
      </c>
      <c r="S54" s="20">
        <f t="shared" si="9"/>
        <v>10002006</v>
      </c>
      <c r="T54" s="20">
        <v>0</v>
      </c>
      <c r="U54" s="3">
        <v>1047</v>
      </c>
      <c r="V54" s="22">
        <v>0</v>
      </c>
      <c r="W54" s="20">
        <v>0</v>
      </c>
      <c r="X54" s="22">
        <v>0</v>
      </c>
      <c r="Y54" s="99">
        <v>1</v>
      </c>
      <c r="Z54" s="99">
        <v>2</v>
      </c>
      <c r="AA54" s="22">
        <v>0</v>
      </c>
      <c r="AB54" s="22"/>
      <c r="AC54" s="100">
        <v>0</v>
      </c>
      <c r="AD54" s="100">
        <v>2</v>
      </c>
      <c r="AE54" s="47" t="s">
        <v>72</v>
      </c>
      <c r="AF54" s="22" t="s">
        <v>71</v>
      </c>
      <c r="AH54" s="3" t="str">
        <f>IF(ISERROR(VLOOKUP($U54,[1]TestTable!$A:$J,AH$4,FALSE))=TRUE,0,VLOOKUP($U54,[1]TestTable!$A:$J,AH$4,FALSE))</f>
        <v>&amp;lt;n&amp;gt;玩家历史最大生命上限达到&amp;lt;/&amp;gt;&amp;lt;red&amp;gt;{0}/{1}&amp;lt;/&amp;gt;&amp;lt;n&amp;gt;点。&amp;lt;/&amp;gt;</v>
      </c>
      <c r="AI54" s="3">
        <f>IF(ISERROR(VLOOKUP($U54,[1]TestTable!$A:$J,AI$4,FALSE))=TRUE,0,VLOOKUP($U54,[1]TestTable!$A:$J,AI$4,FALSE))</f>
        <v>1</v>
      </c>
      <c r="AJ54" s="3">
        <f>IF(ISERROR(VLOOKUP($U54,[1]TestTable!$A:$J,AJ$4,FALSE))=TRUE,0,VLOOKUP($U54,[1]TestTable!$A:$J,AJ$4,FALSE))</f>
        <v>0</v>
      </c>
      <c r="AK54" s="3">
        <f>IF(ISERROR(VLOOKUP($U54,[1]TestTable!$A:$J,AK$4,FALSE))=TRUE,0,VLOOKUP($U54,[1]TestTable!$A:$J,AK$4,FALSE))</f>
        <v>0</v>
      </c>
      <c r="AL54" s="3">
        <f>IF(ISERROR(VLOOKUP($U54,[1]TestTable!$A:$J,AL$4,FALSE))=TRUE,0,VLOOKUP($U54,[1]TestTable!$A:$J,AL$4,FALSE))</f>
        <v>0</v>
      </c>
      <c r="AM54" s="3">
        <f>IF(ISERROR(VLOOKUP($U54,[1]TestTable!$A:$J,AM$4,FALSE))=TRUE,0,VLOOKUP($U54,[1]TestTable!$A:$J,AM$4,FALSE))</f>
        <v>0</v>
      </c>
      <c r="AN54" s="3" t="e">
        <f>IF(AL54=0,IF(AJ54=0,IF(AH54=0,"属性提升",VLOOKUP(AH54,[2]Sheet1!$A:$BJ,62,FALSE)&amp;" "&amp;AI54),VLOOKUP(AH54,[2]Sheet1!$A:$BJ,62,FALSE)&amp;" "&amp;AI54&amp;";"&amp;VLOOKUP(AJ54,[2]Sheet1!$A:$BJ,62,FALSE)&amp;" "&amp;AK54),VLOOKUP(AH54,[2]Sheet1!$A:$BJ,62,FALSE)&amp;" "&amp;AI54&amp;";"&amp;VLOOKUP(AJ54,[2]Sheet1!$A:$BJ,62,FALSE)&amp;" "&amp;AK54&amp;";"&amp;VLOOKUP(AL54,[2]Sheet1!$A:$BJ,62,FALSE)&amp;" "&amp;AM54)</f>
        <v>#N/A</v>
      </c>
    </row>
    <row r="55" spans="1:40">
      <c r="A55" s="20">
        <v>10002006</v>
      </c>
      <c r="B55" s="22">
        <f t="shared" si="6"/>
        <v>10002</v>
      </c>
      <c r="C55" s="22" t="str">
        <f t="shared" si="7"/>
        <v>achieve_name_10002</v>
      </c>
      <c r="D55" s="20">
        <v>12</v>
      </c>
      <c r="E55" s="22" t="s">
        <v>71</v>
      </c>
      <c r="F55" s="95" t="str">
        <f t="shared" si="8"/>
        <v>achieve_des_10002</v>
      </c>
      <c r="G55" s="22">
        <v>1</v>
      </c>
      <c r="H55" s="22">
        <v>1</v>
      </c>
      <c r="I55" s="22">
        <f t="shared" si="4"/>
        <v>10002005</v>
      </c>
      <c r="J55" s="61">
        <v>0</v>
      </c>
      <c r="K55" s="96">
        <v>0</v>
      </c>
      <c r="L55" s="96"/>
      <c r="M55" s="96"/>
      <c r="N55" s="96"/>
      <c r="O55" s="22" t="s">
        <v>71</v>
      </c>
      <c r="P55" s="3">
        <v>8</v>
      </c>
      <c r="Q55" s="20">
        <v>1</v>
      </c>
      <c r="R55" s="20">
        <v>2750</v>
      </c>
      <c r="S55" s="20">
        <f t="shared" si="9"/>
        <v>10002007</v>
      </c>
      <c r="T55" s="20">
        <v>0</v>
      </c>
      <c r="U55" s="3">
        <v>1048</v>
      </c>
      <c r="V55" s="22">
        <v>0</v>
      </c>
      <c r="W55" s="20">
        <v>0</v>
      </c>
      <c r="X55" s="22">
        <v>0</v>
      </c>
      <c r="Y55" s="99">
        <v>1</v>
      </c>
      <c r="Z55" s="99">
        <v>2</v>
      </c>
      <c r="AA55" s="22">
        <v>0</v>
      </c>
      <c r="AB55" s="22"/>
      <c r="AC55" s="100">
        <v>0</v>
      </c>
      <c r="AD55" s="100">
        <v>2</v>
      </c>
      <c r="AE55" s="47" t="s">
        <v>72</v>
      </c>
      <c r="AF55" s="22" t="s">
        <v>71</v>
      </c>
      <c r="AH55" s="3" t="str">
        <f>IF(ISERROR(VLOOKUP($U55,[1]TestTable!$A:$J,AH$4,FALSE))=TRUE,0,VLOOKUP($U55,[1]TestTable!$A:$J,AH$4,FALSE))</f>
        <v>&amp;lt;n&amp;gt;玩家历史最大生命上限达到&amp;lt;/&amp;gt;&amp;lt;red&amp;gt;{0}/{1}&amp;lt;/&amp;gt;&amp;lt;n&amp;gt;点。&amp;lt;/&amp;gt;</v>
      </c>
      <c r="AI55" s="3">
        <f>IF(ISERROR(VLOOKUP($U55,[1]TestTable!$A:$J,AI$4,FALSE))=TRUE,0,VLOOKUP($U55,[1]TestTable!$A:$J,AI$4,FALSE))</f>
        <v>1</v>
      </c>
      <c r="AJ55" s="3">
        <f>IF(ISERROR(VLOOKUP($U55,[1]TestTable!$A:$J,AJ$4,FALSE))=TRUE,0,VLOOKUP($U55,[1]TestTable!$A:$J,AJ$4,FALSE))</f>
        <v>0</v>
      </c>
      <c r="AK55" s="3">
        <f>IF(ISERROR(VLOOKUP($U55,[1]TestTable!$A:$J,AK$4,FALSE))=TRUE,0,VLOOKUP($U55,[1]TestTable!$A:$J,AK$4,FALSE))</f>
        <v>0</v>
      </c>
      <c r="AL55" s="3">
        <f>IF(ISERROR(VLOOKUP($U55,[1]TestTable!$A:$J,AL$4,FALSE))=TRUE,0,VLOOKUP($U55,[1]TestTable!$A:$J,AL$4,FALSE))</f>
        <v>0</v>
      </c>
      <c r="AM55" s="3">
        <f>IF(ISERROR(VLOOKUP($U55,[1]TestTable!$A:$J,AM$4,FALSE))=TRUE,0,VLOOKUP($U55,[1]TestTable!$A:$J,AM$4,FALSE))</f>
        <v>0</v>
      </c>
      <c r="AN55" s="3" t="e">
        <f>IF(AL55=0,IF(AJ55=0,IF(AH55=0,"属性提升",VLOOKUP(AH55,[2]Sheet1!$A:$BJ,62,FALSE)&amp;" "&amp;AI55),VLOOKUP(AH55,[2]Sheet1!$A:$BJ,62,FALSE)&amp;" "&amp;AI55&amp;";"&amp;VLOOKUP(AJ55,[2]Sheet1!$A:$BJ,62,FALSE)&amp;" "&amp;AK55),VLOOKUP(AH55,[2]Sheet1!$A:$BJ,62,FALSE)&amp;" "&amp;AI55&amp;";"&amp;VLOOKUP(AJ55,[2]Sheet1!$A:$BJ,62,FALSE)&amp;" "&amp;AK55&amp;";"&amp;VLOOKUP(AL55,[2]Sheet1!$A:$BJ,62,FALSE)&amp;" "&amp;AM55)</f>
        <v>#N/A</v>
      </c>
    </row>
    <row r="56" spans="1:40">
      <c r="A56" s="20">
        <v>10002007</v>
      </c>
      <c r="B56" s="22">
        <f t="shared" si="6"/>
        <v>10002</v>
      </c>
      <c r="C56" s="22" t="str">
        <f t="shared" si="7"/>
        <v>achieve_name_10002</v>
      </c>
      <c r="D56" s="20">
        <v>12</v>
      </c>
      <c r="E56" s="22" t="s">
        <v>71</v>
      </c>
      <c r="F56" s="95" t="str">
        <f t="shared" si="8"/>
        <v>achieve_des_10002</v>
      </c>
      <c r="G56" s="22">
        <v>1</v>
      </c>
      <c r="H56" s="22">
        <v>1</v>
      </c>
      <c r="I56" s="22">
        <f t="shared" si="4"/>
        <v>10002006</v>
      </c>
      <c r="J56" s="61">
        <v>0</v>
      </c>
      <c r="K56" s="96">
        <v>0</v>
      </c>
      <c r="L56" s="96"/>
      <c r="M56" s="96"/>
      <c r="N56" s="96"/>
      <c r="O56" s="22" t="s">
        <v>71</v>
      </c>
      <c r="P56" s="3">
        <v>12</v>
      </c>
      <c r="Q56" s="20">
        <v>1</v>
      </c>
      <c r="R56" s="20">
        <v>3375</v>
      </c>
      <c r="S56" s="20">
        <f t="shared" si="9"/>
        <v>10002008</v>
      </c>
      <c r="T56" s="20">
        <v>0</v>
      </c>
      <c r="U56" s="3">
        <v>1049</v>
      </c>
      <c r="V56" s="22">
        <v>0</v>
      </c>
      <c r="W56" s="20">
        <v>0</v>
      </c>
      <c r="X56" s="22">
        <v>0</v>
      </c>
      <c r="Y56" s="99">
        <v>1</v>
      </c>
      <c r="Z56" s="99">
        <v>2</v>
      </c>
      <c r="AA56" s="22">
        <v>0</v>
      </c>
      <c r="AB56" s="22"/>
      <c r="AC56" s="100">
        <v>0</v>
      </c>
      <c r="AD56" s="100">
        <v>2</v>
      </c>
      <c r="AE56" s="47" t="s">
        <v>72</v>
      </c>
      <c r="AF56" s="22" t="s">
        <v>71</v>
      </c>
      <c r="AH56" s="3" t="str">
        <f>IF(ISERROR(VLOOKUP($U56,[1]TestTable!$A:$J,AH$4,FALSE))=TRUE,0,VLOOKUP($U56,[1]TestTable!$A:$J,AH$4,FALSE))</f>
        <v>&amp;lt;n&amp;gt;玩家历史最大生命上限达到&amp;lt;/&amp;gt;&amp;lt;red&amp;gt;{0}/{1}&amp;lt;/&amp;gt;&amp;lt;n&amp;gt;点。&amp;lt;/&amp;gt;</v>
      </c>
      <c r="AI56" s="3">
        <f>IF(ISERROR(VLOOKUP($U56,[1]TestTable!$A:$J,AI$4,FALSE))=TRUE,0,VLOOKUP($U56,[1]TestTable!$A:$J,AI$4,FALSE))</f>
        <v>1</v>
      </c>
      <c r="AJ56" s="3">
        <f>IF(ISERROR(VLOOKUP($U56,[1]TestTable!$A:$J,AJ$4,FALSE))=TRUE,0,VLOOKUP($U56,[1]TestTable!$A:$J,AJ$4,FALSE))</f>
        <v>0</v>
      </c>
      <c r="AK56" s="3">
        <f>IF(ISERROR(VLOOKUP($U56,[1]TestTable!$A:$J,AK$4,FALSE))=TRUE,0,VLOOKUP($U56,[1]TestTable!$A:$J,AK$4,FALSE))</f>
        <v>0</v>
      </c>
      <c r="AL56" s="3">
        <f>IF(ISERROR(VLOOKUP($U56,[1]TestTable!$A:$J,AL$4,FALSE))=TRUE,0,VLOOKUP($U56,[1]TestTable!$A:$J,AL$4,FALSE))</f>
        <v>0</v>
      </c>
      <c r="AM56" s="3">
        <f>IF(ISERROR(VLOOKUP($U56,[1]TestTable!$A:$J,AM$4,FALSE))=TRUE,0,VLOOKUP($U56,[1]TestTable!$A:$J,AM$4,FALSE))</f>
        <v>0</v>
      </c>
      <c r="AN56" s="3" t="e">
        <f>IF(AL56=0,IF(AJ56=0,IF(AH56=0,"属性提升",VLOOKUP(AH56,[2]Sheet1!$A:$BJ,62,FALSE)&amp;" "&amp;AI56),VLOOKUP(AH56,[2]Sheet1!$A:$BJ,62,FALSE)&amp;" "&amp;AI56&amp;";"&amp;VLOOKUP(AJ56,[2]Sheet1!$A:$BJ,62,FALSE)&amp;" "&amp;AK56),VLOOKUP(AH56,[2]Sheet1!$A:$BJ,62,FALSE)&amp;" "&amp;AI56&amp;";"&amp;VLOOKUP(AJ56,[2]Sheet1!$A:$BJ,62,FALSE)&amp;" "&amp;AK56&amp;";"&amp;VLOOKUP(AL56,[2]Sheet1!$A:$BJ,62,FALSE)&amp;" "&amp;AM56)</f>
        <v>#N/A</v>
      </c>
    </row>
    <row r="57" spans="1:40">
      <c r="A57" s="20">
        <v>10002008</v>
      </c>
      <c r="B57" s="22">
        <f t="shared" si="6"/>
        <v>10002</v>
      </c>
      <c r="C57" s="22" t="str">
        <f t="shared" si="7"/>
        <v>achieve_name_10002</v>
      </c>
      <c r="D57" s="20">
        <v>12</v>
      </c>
      <c r="E57" s="22" t="s">
        <v>71</v>
      </c>
      <c r="F57" s="95" t="str">
        <f t="shared" si="8"/>
        <v>achieve_des_10002</v>
      </c>
      <c r="G57" s="22">
        <v>1</v>
      </c>
      <c r="H57" s="22">
        <v>1</v>
      </c>
      <c r="I57" s="22">
        <f t="shared" si="4"/>
        <v>10002007</v>
      </c>
      <c r="J57" s="61">
        <v>0</v>
      </c>
      <c r="K57" s="96">
        <v>0</v>
      </c>
      <c r="L57" s="96"/>
      <c r="M57" s="96"/>
      <c r="N57" s="96"/>
      <c r="O57" s="22" t="s">
        <v>71</v>
      </c>
      <c r="P57" s="3">
        <v>12</v>
      </c>
      <c r="Q57" s="20">
        <v>1</v>
      </c>
      <c r="R57" s="20">
        <v>4000</v>
      </c>
      <c r="S57" s="20">
        <f t="shared" si="9"/>
        <v>10002009</v>
      </c>
      <c r="T57" s="20">
        <v>0</v>
      </c>
      <c r="U57" s="3">
        <v>1050</v>
      </c>
      <c r="V57" s="22">
        <v>0</v>
      </c>
      <c r="W57" s="20">
        <v>0</v>
      </c>
      <c r="X57" s="22">
        <v>0</v>
      </c>
      <c r="Y57" s="99">
        <v>1</v>
      </c>
      <c r="Z57" s="99">
        <v>2</v>
      </c>
      <c r="AA57" s="22">
        <v>0</v>
      </c>
      <c r="AB57" s="22"/>
      <c r="AC57" s="100">
        <v>0</v>
      </c>
      <c r="AD57" s="100">
        <v>2</v>
      </c>
      <c r="AE57" s="47" t="s">
        <v>72</v>
      </c>
      <c r="AF57" s="22" t="s">
        <v>71</v>
      </c>
      <c r="AH57" s="3" t="str">
        <f>IF(ISERROR(VLOOKUP($U57,[1]TestTable!$A:$J,AH$4,FALSE))=TRUE,0,VLOOKUP($U57,[1]TestTable!$A:$J,AH$4,FALSE))</f>
        <v>&amp;lt;n&amp;gt;玩家历史最大生命上限达到&amp;lt;/&amp;gt;&amp;lt;red&amp;gt;{0}/{1}&amp;lt;/&amp;gt;&amp;lt;n&amp;gt;点。&amp;lt;/&amp;gt;</v>
      </c>
      <c r="AI57" s="3">
        <f>IF(ISERROR(VLOOKUP($U57,[1]TestTable!$A:$J,AI$4,FALSE))=TRUE,0,VLOOKUP($U57,[1]TestTable!$A:$J,AI$4,FALSE))</f>
        <v>1</v>
      </c>
      <c r="AJ57" s="3">
        <f>IF(ISERROR(VLOOKUP($U57,[1]TestTable!$A:$J,AJ$4,FALSE))=TRUE,0,VLOOKUP($U57,[1]TestTable!$A:$J,AJ$4,FALSE))</f>
        <v>0</v>
      </c>
      <c r="AK57" s="3">
        <f>IF(ISERROR(VLOOKUP($U57,[1]TestTable!$A:$J,AK$4,FALSE))=TRUE,0,VLOOKUP($U57,[1]TestTable!$A:$J,AK$4,FALSE))</f>
        <v>0</v>
      </c>
      <c r="AL57" s="3">
        <f>IF(ISERROR(VLOOKUP($U57,[1]TestTable!$A:$J,AL$4,FALSE))=TRUE,0,VLOOKUP($U57,[1]TestTable!$A:$J,AL$4,FALSE))</f>
        <v>0</v>
      </c>
      <c r="AM57" s="3">
        <f>IF(ISERROR(VLOOKUP($U57,[1]TestTable!$A:$J,AM$4,FALSE))=TRUE,0,VLOOKUP($U57,[1]TestTable!$A:$J,AM$4,FALSE))</f>
        <v>0</v>
      </c>
      <c r="AN57" s="3" t="e">
        <f>IF(AL57=0,IF(AJ57=0,IF(AH57=0,"属性提升",VLOOKUP(AH57,[2]Sheet1!$A:$BJ,62,FALSE)&amp;" "&amp;AI57),VLOOKUP(AH57,[2]Sheet1!$A:$BJ,62,FALSE)&amp;" "&amp;AI57&amp;";"&amp;VLOOKUP(AJ57,[2]Sheet1!$A:$BJ,62,FALSE)&amp;" "&amp;AK57),VLOOKUP(AH57,[2]Sheet1!$A:$BJ,62,FALSE)&amp;" "&amp;AI57&amp;";"&amp;VLOOKUP(AJ57,[2]Sheet1!$A:$BJ,62,FALSE)&amp;" "&amp;AK57&amp;";"&amp;VLOOKUP(AL57,[2]Sheet1!$A:$BJ,62,FALSE)&amp;" "&amp;AM57)</f>
        <v>#N/A</v>
      </c>
    </row>
    <row r="58" spans="1:40">
      <c r="A58" s="20">
        <v>10002009</v>
      </c>
      <c r="B58" s="22">
        <f t="shared" si="6"/>
        <v>10002</v>
      </c>
      <c r="C58" s="22" t="str">
        <f t="shared" si="7"/>
        <v>achieve_name_10002</v>
      </c>
      <c r="D58" s="20">
        <v>12</v>
      </c>
      <c r="E58" s="22" t="s">
        <v>71</v>
      </c>
      <c r="F58" s="95" t="str">
        <f t="shared" si="8"/>
        <v>achieve_des_10002</v>
      </c>
      <c r="G58" s="22">
        <v>1</v>
      </c>
      <c r="H58" s="22">
        <v>1</v>
      </c>
      <c r="I58" s="22">
        <f t="shared" si="4"/>
        <v>10002008</v>
      </c>
      <c r="J58" s="61">
        <v>0</v>
      </c>
      <c r="K58" s="96">
        <v>0</v>
      </c>
      <c r="L58" s="96"/>
      <c r="M58" s="96"/>
      <c r="N58" s="96"/>
      <c r="O58" s="22" t="s">
        <v>71</v>
      </c>
      <c r="P58" s="3">
        <v>15</v>
      </c>
      <c r="Q58" s="20">
        <v>1</v>
      </c>
      <c r="R58" s="20">
        <v>4750</v>
      </c>
      <c r="S58" s="20">
        <f t="shared" si="9"/>
        <v>10002010</v>
      </c>
      <c r="T58" s="20">
        <v>0</v>
      </c>
      <c r="U58" s="3">
        <v>1051</v>
      </c>
      <c r="V58" s="22">
        <v>0</v>
      </c>
      <c r="W58" s="20">
        <v>0</v>
      </c>
      <c r="X58" s="22">
        <v>0</v>
      </c>
      <c r="Y58" s="99">
        <v>1</v>
      </c>
      <c r="Z58" s="99">
        <v>2</v>
      </c>
      <c r="AA58" s="22">
        <v>0</v>
      </c>
      <c r="AB58" s="22"/>
      <c r="AC58" s="100">
        <v>0</v>
      </c>
      <c r="AD58" s="100">
        <v>2</v>
      </c>
      <c r="AE58" s="47" t="s">
        <v>72</v>
      </c>
      <c r="AF58" s="22" t="s">
        <v>71</v>
      </c>
      <c r="AH58" s="3" t="str">
        <f>IF(ISERROR(VLOOKUP($U58,[1]TestTable!$A:$J,AH$4,FALSE))=TRUE,0,VLOOKUP($U58,[1]TestTable!$A:$J,AH$4,FALSE))</f>
        <v>&amp;lt;n&amp;gt;玩家历史最大生命上限达到&amp;lt;/&amp;gt;&amp;lt;red&amp;gt;{0}/{1}&amp;lt;/&amp;gt;&amp;lt;n&amp;gt;点。&amp;lt;/&amp;gt;</v>
      </c>
      <c r="AI58" s="3">
        <f>IF(ISERROR(VLOOKUP($U58,[1]TestTable!$A:$J,AI$4,FALSE))=TRUE,0,VLOOKUP($U58,[1]TestTable!$A:$J,AI$4,FALSE))</f>
        <v>1</v>
      </c>
      <c r="AJ58" s="3">
        <f>IF(ISERROR(VLOOKUP($U58,[1]TestTable!$A:$J,AJ$4,FALSE))=TRUE,0,VLOOKUP($U58,[1]TestTable!$A:$J,AJ$4,FALSE))</f>
        <v>0</v>
      </c>
      <c r="AK58" s="3">
        <f>IF(ISERROR(VLOOKUP($U58,[1]TestTable!$A:$J,AK$4,FALSE))=TRUE,0,VLOOKUP($U58,[1]TestTable!$A:$J,AK$4,FALSE))</f>
        <v>0</v>
      </c>
      <c r="AL58" s="3">
        <f>IF(ISERROR(VLOOKUP($U58,[1]TestTable!$A:$J,AL$4,FALSE))=TRUE,0,VLOOKUP($U58,[1]TestTable!$A:$J,AL$4,FALSE))</f>
        <v>0</v>
      </c>
      <c r="AM58" s="3">
        <f>IF(ISERROR(VLOOKUP($U58,[1]TestTable!$A:$J,AM$4,FALSE))=TRUE,0,VLOOKUP($U58,[1]TestTable!$A:$J,AM$4,FALSE))</f>
        <v>0</v>
      </c>
      <c r="AN58" s="3" t="e">
        <f>IF(AL58=0,IF(AJ58=0,IF(AH58=0,"属性提升",VLOOKUP(AH58,[2]Sheet1!$A:$BJ,62,FALSE)&amp;" "&amp;AI58),VLOOKUP(AH58,[2]Sheet1!$A:$BJ,62,FALSE)&amp;" "&amp;AI58&amp;";"&amp;VLOOKUP(AJ58,[2]Sheet1!$A:$BJ,62,FALSE)&amp;" "&amp;AK58),VLOOKUP(AH58,[2]Sheet1!$A:$BJ,62,FALSE)&amp;" "&amp;AI58&amp;";"&amp;VLOOKUP(AJ58,[2]Sheet1!$A:$BJ,62,FALSE)&amp;" "&amp;AK58&amp;";"&amp;VLOOKUP(AL58,[2]Sheet1!$A:$BJ,62,FALSE)&amp;" "&amp;AM58)</f>
        <v>#N/A</v>
      </c>
    </row>
    <row r="59" spans="1:40">
      <c r="A59" s="20">
        <v>10002010</v>
      </c>
      <c r="B59" s="22">
        <f t="shared" si="6"/>
        <v>10002</v>
      </c>
      <c r="C59" s="22" t="str">
        <f t="shared" si="7"/>
        <v>achieve_name_10002</v>
      </c>
      <c r="D59" s="20">
        <v>12</v>
      </c>
      <c r="E59" s="22" t="s">
        <v>71</v>
      </c>
      <c r="F59" s="95" t="str">
        <f t="shared" si="8"/>
        <v>achieve_des_10002</v>
      </c>
      <c r="G59" s="22">
        <v>1</v>
      </c>
      <c r="H59" s="22">
        <v>1</v>
      </c>
      <c r="I59" s="22">
        <f t="shared" si="4"/>
        <v>10002009</v>
      </c>
      <c r="J59" s="61">
        <v>0</v>
      </c>
      <c r="K59" s="96">
        <v>0</v>
      </c>
      <c r="L59" s="96"/>
      <c r="M59" s="96"/>
      <c r="N59" s="96"/>
      <c r="O59" s="22" t="s">
        <v>71</v>
      </c>
      <c r="P59" s="3">
        <v>15</v>
      </c>
      <c r="Q59" s="20">
        <v>1</v>
      </c>
      <c r="R59" s="20">
        <v>5500</v>
      </c>
      <c r="S59" s="20">
        <f t="shared" si="9"/>
        <v>10002011</v>
      </c>
      <c r="T59" s="20">
        <v>0</v>
      </c>
      <c r="U59" s="3">
        <v>1052</v>
      </c>
      <c r="V59" s="22">
        <v>0</v>
      </c>
      <c r="W59" s="20">
        <v>0</v>
      </c>
      <c r="X59" s="22">
        <v>0</v>
      </c>
      <c r="Y59" s="99">
        <v>1</v>
      </c>
      <c r="Z59" s="99">
        <v>2</v>
      </c>
      <c r="AA59" s="22">
        <v>0</v>
      </c>
      <c r="AB59" s="22"/>
      <c r="AC59" s="100">
        <v>0</v>
      </c>
      <c r="AD59" s="100">
        <v>2</v>
      </c>
      <c r="AE59" s="47" t="s">
        <v>72</v>
      </c>
      <c r="AF59" s="22" t="s">
        <v>71</v>
      </c>
      <c r="AH59" s="3" t="str">
        <f>IF(ISERROR(VLOOKUP($U59,[1]TestTable!$A:$J,AH$4,FALSE))=TRUE,0,VLOOKUP($U59,[1]TestTable!$A:$J,AH$4,FALSE))</f>
        <v>&amp;lt;n&amp;gt;玩家历史最大生命上限达到&amp;lt;/&amp;gt;&amp;lt;red&amp;gt;{0}/{1}&amp;lt;/&amp;gt;&amp;lt;n&amp;gt;点。&amp;lt;/&amp;gt;</v>
      </c>
      <c r="AI59" s="3">
        <f>IF(ISERROR(VLOOKUP($U59,[1]TestTable!$A:$J,AI$4,FALSE))=TRUE,0,VLOOKUP($U59,[1]TestTable!$A:$J,AI$4,FALSE))</f>
        <v>1</v>
      </c>
      <c r="AJ59" s="3">
        <f>IF(ISERROR(VLOOKUP($U59,[1]TestTable!$A:$J,AJ$4,FALSE))=TRUE,0,VLOOKUP($U59,[1]TestTable!$A:$J,AJ$4,FALSE))</f>
        <v>0</v>
      </c>
      <c r="AK59" s="3">
        <f>IF(ISERROR(VLOOKUP($U59,[1]TestTable!$A:$J,AK$4,FALSE))=TRUE,0,VLOOKUP($U59,[1]TestTable!$A:$J,AK$4,FALSE))</f>
        <v>0</v>
      </c>
      <c r="AL59" s="3">
        <f>IF(ISERROR(VLOOKUP($U59,[1]TestTable!$A:$J,AL$4,FALSE))=TRUE,0,VLOOKUP($U59,[1]TestTable!$A:$J,AL$4,FALSE))</f>
        <v>0</v>
      </c>
      <c r="AM59" s="3">
        <f>IF(ISERROR(VLOOKUP($U59,[1]TestTable!$A:$J,AM$4,FALSE))=TRUE,0,VLOOKUP($U59,[1]TestTable!$A:$J,AM$4,FALSE))</f>
        <v>0</v>
      </c>
      <c r="AN59" s="3" t="e">
        <f>IF(AL59=0,IF(AJ59=0,IF(AH59=0,"属性提升",VLOOKUP(AH59,[2]Sheet1!$A:$BJ,62,FALSE)&amp;" "&amp;AI59),VLOOKUP(AH59,[2]Sheet1!$A:$BJ,62,FALSE)&amp;" "&amp;AI59&amp;";"&amp;VLOOKUP(AJ59,[2]Sheet1!$A:$BJ,62,FALSE)&amp;" "&amp;AK59),VLOOKUP(AH59,[2]Sheet1!$A:$BJ,62,FALSE)&amp;" "&amp;AI59&amp;";"&amp;VLOOKUP(AJ59,[2]Sheet1!$A:$BJ,62,FALSE)&amp;" "&amp;AK59&amp;";"&amp;VLOOKUP(AL59,[2]Sheet1!$A:$BJ,62,FALSE)&amp;" "&amp;AM59)</f>
        <v>#N/A</v>
      </c>
    </row>
    <row r="60" spans="1:40">
      <c r="A60" s="20">
        <v>10002011</v>
      </c>
      <c r="B60" s="22">
        <f t="shared" si="6"/>
        <v>10002</v>
      </c>
      <c r="C60" s="22" t="str">
        <f t="shared" si="7"/>
        <v>achieve_name_10002</v>
      </c>
      <c r="D60" s="20">
        <v>12</v>
      </c>
      <c r="E60" s="22" t="s">
        <v>71</v>
      </c>
      <c r="F60" s="95" t="str">
        <f t="shared" si="8"/>
        <v>achieve_des_10002</v>
      </c>
      <c r="G60" s="22">
        <v>1</v>
      </c>
      <c r="H60" s="22">
        <v>1</v>
      </c>
      <c r="I60" s="22">
        <f t="shared" si="4"/>
        <v>10002010</v>
      </c>
      <c r="J60" s="61">
        <v>0</v>
      </c>
      <c r="K60" s="96">
        <v>0</v>
      </c>
      <c r="L60" s="96"/>
      <c r="M60" s="96"/>
      <c r="N60" s="96"/>
      <c r="O60" s="22" t="s">
        <v>71</v>
      </c>
      <c r="P60" s="3">
        <v>20</v>
      </c>
      <c r="Q60" s="20">
        <v>1</v>
      </c>
      <c r="R60" s="20">
        <v>6500</v>
      </c>
      <c r="S60" s="20">
        <f t="shared" si="9"/>
        <v>10002012</v>
      </c>
      <c r="T60" s="20">
        <v>0</v>
      </c>
      <c r="U60" s="3">
        <v>1053</v>
      </c>
      <c r="V60" s="22">
        <v>0</v>
      </c>
      <c r="W60" s="20">
        <v>0</v>
      </c>
      <c r="X60" s="22">
        <v>0</v>
      </c>
      <c r="Y60" s="99">
        <v>1</v>
      </c>
      <c r="Z60" s="99">
        <v>2</v>
      </c>
      <c r="AA60" s="22">
        <v>0</v>
      </c>
      <c r="AB60" s="22"/>
      <c r="AC60" s="100">
        <v>0</v>
      </c>
      <c r="AD60" s="100">
        <v>2</v>
      </c>
      <c r="AE60" s="47" t="s">
        <v>72</v>
      </c>
      <c r="AF60" s="22" t="s">
        <v>71</v>
      </c>
      <c r="AH60" s="3" t="str">
        <f>IF(ISERROR(VLOOKUP($U60,[1]TestTable!$A:$J,AH$4,FALSE))=TRUE,0,VLOOKUP($U60,[1]TestTable!$A:$J,AH$4,FALSE))</f>
        <v>&amp;lt;n&amp;gt;玩家历史最大生命上限达到&amp;lt;/&amp;gt;&amp;lt;red&amp;gt;{0}/{1}&amp;lt;/&amp;gt;&amp;lt;n&amp;gt;点。&amp;lt;/&amp;gt;</v>
      </c>
      <c r="AI60" s="3">
        <f>IF(ISERROR(VLOOKUP($U60,[1]TestTable!$A:$J,AI$4,FALSE))=TRUE,0,VLOOKUP($U60,[1]TestTable!$A:$J,AI$4,FALSE))</f>
        <v>1</v>
      </c>
      <c r="AJ60" s="3">
        <f>IF(ISERROR(VLOOKUP($U60,[1]TestTable!$A:$J,AJ$4,FALSE))=TRUE,0,VLOOKUP($U60,[1]TestTable!$A:$J,AJ$4,FALSE))</f>
        <v>0</v>
      </c>
      <c r="AK60" s="3">
        <f>IF(ISERROR(VLOOKUP($U60,[1]TestTable!$A:$J,AK$4,FALSE))=TRUE,0,VLOOKUP($U60,[1]TestTable!$A:$J,AK$4,FALSE))</f>
        <v>0</v>
      </c>
      <c r="AL60" s="3">
        <f>IF(ISERROR(VLOOKUP($U60,[1]TestTable!$A:$J,AL$4,FALSE))=TRUE,0,VLOOKUP($U60,[1]TestTable!$A:$J,AL$4,FALSE))</f>
        <v>0</v>
      </c>
      <c r="AM60" s="3">
        <f>IF(ISERROR(VLOOKUP($U60,[1]TestTable!$A:$J,AM$4,FALSE))=TRUE,0,VLOOKUP($U60,[1]TestTable!$A:$J,AM$4,FALSE))</f>
        <v>0</v>
      </c>
      <c r="AN60" s="3" t="e">
        <f>IF(AL60=0,IF(AJ60=0,IF(AH60=0,"属性提升",VLOOKUP(AH60,[2]Sheet1!$A:$BJ,62,FALSE)&amp;" "&amp;AI60),VLOOKUP(AH60,[2]Sheet1!$A:$BJ,62,FALSE)&amp;" "&amp;AI60&amp;";"&amp;VLOOKUP(AJ60,[2]Sheet1!$A:$BJ,62,FALSE)&amp;" "&amp;AK60),VLOOKUP(AH60,[2]Sheet1!$A:$BJ,62,FALSE)&amp;" "&amp;AI60&amp;";"&amp;VLOOKUP(AJ60,[2]Sheet1!$A:$BJ,62,FALSE)&amp;" "&amp;AK60&amp;";"&amp;VLOOKUP(AL60,[2]Sheet1!$A:$BJ,62,FALSE)&amp;" "&amp;AM60)</f>
        <v>#N/A</v>
      </c>
    </row>
    <row r="61" spans="1:40">
      <c r="A61" s="20">
        <v>10002012</v>
      </c>
      <c r="B61" s="22">
        <f t="shared" si="6"/>
        <v>10002</v>
      </c>
      <c r="C61" s="22" t="str">
        <f t="shared" si="7"/>
        <v>achieve_name_10002</v>
      </c>
      <c r="D61" s="20">
        <v>12</v>
      </c>
      <c r="E61" s="22" t="s">
        <v>71</v>
      </c>
      <c r="F61" s="95" t="str">
        <f t="shared" si="8"/>
        <v>achieve_des_10002</v>
      </c>
      <c r="G61" s="22">
        <v>1</v>
      </c>
      <c r="H61" s="22">
        <v>1</v>
      </c>
      <c r="I61" s="22">
        <f t="shared" si="4"/>
        <v>10002011</v>
      </c>
      <c r="J61" s="61">
        <v>0</v>
      </c>
      <c r="K61" s="96">
        <v>0</v>
      </c>
      <c r="L61" s="96"/>
      <c r="M61" s="96"/>
      <c r="N61" s="96"/>
      <c r="O61" s="22" t="s">
        <v>71</v>
      </c>
      <c r="P61" s="3">
        <v>20</v>
      </c>
      <c r="Q61" s="20">
        <v>1</v>
      </c>
      <c r="R61" s="20">
        <v>7500</v>
      </c>
      <c r="S61" s="20">
        <f t="shared" si="9"/>
        <v>10002013</v>
      </c>
      <c r="T61" s="20">
        <v>0</v>
      </c>
      <c r="U61" s="3">
        <v>1054</v>
      </c>
      <c r="V61" s="22">
        <v>0</v>
      </c>
      <c r="W61" s="20">
        <v>0</v>
      </c>
      <c r="X61" s="22">
        <v>0</v>
      </c>
      <c r="Y61" s="99">
        <v>1</v>
      </c>
      <c r="Z61" s="99">
        <v>2</v>
      </c>
      <c r="AA61" s="22">
        <v>0</v>
      </c>
      <c r="AB61" s="22"/>
      <c r="AC61" s="100">
        <v>0</v>
      </c>
      <c r="AD61" s="100">
        <v>2</v>
      </c>
      <c r="AE61" s="47" t="s">
        <v>72</v>
      </c>
      <c r="AF61" s="22" t="s">
        <v>71</v>
      </c>
      <c r="AH61" s="3" t="str">
        <f>IF(ISERROR(VLOOKUP($U61,[1]TestTable!$A:$J,AH$4,FALSE))=TRUE,0,VLOOKUP($U61,[1]TestTable!$A:$J,AH$4,FALSE))</f>
        <v>&amp;lt;n&amp;gt;玩家历史最大生命上限达到&amp;lt;/&amp;gt;&amp;lt;red&amp;gt;{0}/{1}&amp;lt;/&amp;gt;&amp;lt;n&amp;gt;点。&amp;lt;/&amp;gt;</v>
      </c>
      <c r="AI61" s="3">
        <f>IF(ISERROR(VLOOKUP($U61,[1]TestTable!$A:$J,AI$4,FALSE))=TRUE,0,VLOOKUP($U61,[1]TestTable!$A:$J,AI$4,FALSE))</f>
        <v>1</v>
      </c>
      <c r="AJ61" s="3">
        <f>IF(ISERROR(VLOOKUP($U61,[1]TestTable!$A:$J,AJ$4,FALSE))=TRUE,0,VLOOKUP($U61,[1]TestTable!$A:$J,AJ$4,FALSE))</f>
        <v>0</v>
      </c>
      <c r="AK61" s="3">
        <f>IF(ISERROR(VLOOKUP($U61,[1]TestTable!$A:$J,AK$4,FALSE))=TRUE,0,VLOOKUP($U61,[1]TestTable!$A:$J,AK$4,FALSE))</f>
        <v>0</v>
      </c>
      <c r="AL61" s="3">
        <f>IF(ISERROR(VLOOKUP($U61,[1]TestTable!$A:$J,AL$4,FALSE))=TRUE,0,VLOOKUP($U61,[1]TestTable!$A:$J,AL$4,FALSE))</f>
        <v>0</v>
      </c>
      <c r="AM61" s="3">
        <f>IF(ISERROR(VLOOKUP($U61,[1]TestTable!$A:$J,AM$4,FALSE))=TRUE,0,VLOOKUP($U61,[1]TestTable!$A:$J,AM$4,FALSE))</f>
        <v>0</v>
      </c>
      <c r="AN61" s="3" t="e">
        <f>IF(AL61=0,IF(AJ61=0,IF(AH61=0,"属性提升",VLOOKUP(AH61,[2]Sheet1!$A:$BJ,62,FALSE)&amp;" "&amp;AI61),VLOOKUP(AH61,[2]Sheet1!$A:$BJ,62,FALSE)&amp;" "&amp;AI61&amp;";"&amp;VLOOKUP(AJ61,[2]Sheet1!$A:$BJ,62,FALSE)&amp;" "&amp;AK61),VLOOKUP(AH61,[2]Sheet1!$A:$BJ,62,FALSE)&amp;" "&amp;AI61&amp;";"&amp;VLOOKUP(AJ61,[2]Sheet1!$A:$BJ,62,FALSE)&amp;" "&amp;AK61&amp;";"&amp;VLOOKUP(AL61,[2]Sheet1!$A:$BJ,62,FALSE)&amp;" "&amp;AM61)</f>
        <v>#N/A</v>
      </c>
    </row>
    <row r="62" spans="1:40">
      <c r="A62" s="20">
        <v>10002013</v>
      </c>
      <c r="B62" s="22">
        <f t="shared" si="6"/>
        <v>10002</v>
      </c>
      <c r="C62" s="22" t="str">
        <f t="shared" si="7"/>
        <v>achieve_name_10002</v>
      </c>
      <c r="D62" s="20">
        <v>12</v>
      </c>
      <c r="E62" s="22" t="s">
        <v>71</v>
      </c>
      <c r="F62" s="95" t="str">
        <f t="shared" si="8"/>
        <v>achieve_des_10002</v>
      </c>
      <c r="G62" s="22">
        <v>1</v>
      </c>
      <c r="H62" s="22">
        <v>1</v>
      </c>
      <c r="I62" s="22">
        <f t="shared" si="4"/>
        <v>10002012</v>
      </c>
      <c r="J62" s="61">
        <v>0</v>
      </c>
      <c r="K62" s="96">
        <v>0</v>
      </c>
      <c r="L62" s="96"/>
      <c r="M62" s="96"/>
      <c r="N62" s="96"/>
      <c r="O62" s="22" t="s">
        <v>71</v>
      </c>
      <c r="P62" s="3">
        <v>25</v>
      </c>
      <c r="Q62" s="20">
        <v>1</v>
      </c>
      <c r="R62" s="20">
        <v>8750</v>
      </c>
      <c r="S62" s="20">
        <f t="shared" si="9"/>
        <v>10002014</v>
      </c>
      <c r="T62" s="20">
        <v>0</v>
      </c>
      <c r="U62" s="3">
        <v>1055</v>
      </c>
      <c r="V62" s="22">
        <v>0</v>
      </c>
      <c r="W62" s="20">
        <v>0</v>
      </c>
      <c r="X62" s="22">
        <v>0</v>
      </c>
      <c r="Y62" s="99">
        <v>1</v>
      </c>
      <c r="Z62" s="99">
        <v>2</v>
      </c>
      <c r="AA62" s="22">
        <v>0</v>
      </c>
      <c r="AB62" s="22"/>
      <c r="AC62" s="100">
        <v>0</v>
      </c>
      <c r="AD62" s="100">
        <v>2</v>
      </c>
      <c r="AE62" s="47" t="s">
        <v>72</v>
      </c>
      <c r="AF62" s="22" t="s">
        <v>71</v>
      </c>
      <c r="AH62" s="3" t="str">
        <f>IF(ISERROR(VLOOKUP($U62,[1]TestTable!$A:$J,AH$4,FALSE))=TRUE,0,VLOOKUP($U62,[1]TestTable!$A:$J,AH$4,FALSE))</f>
        <v>&amp;lt;n&amp;gt;玩家历史最大生命上限达到&amp;lt;/&amp;gt;&amp;lt;red&amp;gt;{0}/{1}&amp;lt;/&amp;gt;&amp;lt;n&amp;gt;点。&amp;lt;/&amp;gt;</v>
      </c>
      <c r="AI62" s="3">
        <f>IF(ISERROR(VLOOKUP($U62,[1]TestTable!$A:$J,AI$4,FALSE))=TRUE,0,VLOOKUP($U62,[1]TestTable!$A:$J,AI$4,FALSE))</f>
        <v>1</v>
      </c>
      <c r="AJ62" s="3">
        <f>IF(ISERROR(VLOOKUP($U62,[1]TestTable!$A:$J,AJ$4,FALSE))=TRUE,0,VLOOKUP($U62,[1]TestTable!$A:$J,AJ$4,FALSE))</f>
        <v>0</v>
      </c>
      <c r="AK62" s="3">
        <f>IF(ISERROR(VLOOKUP($U62,[1]TestTable!$A:$J,AK$4,FALSE))=TRUE,0,VLOOKUP($U62,[1]TestTable!$A:$J,AK$4,FALSE))</f>
        <v>0</v>
      </c>
      <c r="AL62" s="3">
        <f>IF(ISERROR(VLOOKUP($U62,[1]TestTable!$A:$J,AL$4,FALSE))=TRUE,0,VLOOKUP($U62,[1]TestTable!$A:$J,AL$4,FALSE))</f>
        <v>0</v>
      </c>
      <c r="AM62" s="3">
        <f>IF(ISERROR(VLOOKUP($U62,[1]TestTable!$A:$J,AM$4,FALSE))=TRUE,0,VLOOKUP($U62,[1]TestTable!$A:$J,AM$4,FALSE))</f>
        <v>0</v>
      </c>
      <c r="AN62" s="3" t="e">
        <f>IF(AL62=0,IF(AJ62=0,IF(AH62=0,"属性提升",VLOOKUP(AH62,[2]Sheet1!$A:$BJ,62,FALSE)&amp;" "&amp;AI62),VLOOKUP(AH62,[2]Sheet1!$A:$BJ,62,FALSE)&amp;" "&amp;AI62&amp;";"&amp;VLOOKUP(AJ62,[2]Sheet1!$A:$BJ,62,FALSE)&amp;" "&amp;AK62),VLOOKUP(AH62,[2]Sheet1!$A:$BJ,62,FALSE)&amp;" "&amp;AI62&amp;";"&amp;VLOOKUP(AJ62,[2]Sheet1!$A:$BJ,62,FALSE)&amp;" "&amp;AK62&amp;";"&amp;VLOOKUP(AL62,[2]Sheet1!$A:$BJ,62,FALSE)&amp;" "&amp;AM62)</f>
        <v>#N/A</v>
      </c>
    </row>
    <row r="63" spans="1:40">
      <c r="A63" s="20">
        <v>10002014</v>
      </c>
      <c r="B63" s="22">
        <f t="shared" si="6"/>
        <v>10002</v>
      </c>
      <c r="C63" s="22" t="str">
        <f t="shared" si="7"/>
        <v>achieve_name_10002</v>
      </c>
      <c r="D63" s="20">
        <v>12</v>
      </c>
      <c r="E63" s="22" t="s">
        <v>71</v>
      </c>
      <c r="F63" s="95" t="str">
        <f t="shared" si="8"/>
        <v>achieve_des_10002</v>
      </c>
      <c r="G63" s="22">
        <v>1</v>
      </c>
      <c r="H63" s="22">
        <v>1</v>
      </c>
      <c r="I63" s="22">
        <f t="shared" si="4"/>
        <v>10002013</v>
      </c>
      <c r="J63" s="61">
        <v>0</v>
      </c>
      <c r="K63" s="96">
        <v>0</v>
      </c>
      <c r="L63" s="96"/>
      <c r="M63" s="96"/>
      <c r="N63" s="96"/>
      <c r="O63" s="22" t="s">
        <v>71</v>
      </c>
      <c r="P63" s="3">
        <v>25</v>
      </c>
      <c r="Q63" s="20">
        <v>1</v>
      </c>
      <c r="R63" s="20">
        <v>10000</v>
      </c>
      <c r="S63" s="20">
        <v>0</v>
      </c>
      <c r="T63" s="20">
        <v>0</v>
      </c>
      <c r="U63" s="3">
        <v>1056</v>
      </c>
      <c r="V63" s="22">
        <v>0</v>
      </c>
      <c r="W63" s="20">
        <v>0</v>
      </c>
      <c r="X63" s="22">
        <v>0</v>
      </c>
      <c r="Y63" s="99">
        <v>1</v>
      </c>
      <c r="Z63" s="99">
        <v>2</v>
      </c>
      <c r="AA63" s="22">
        <v>0</v>
      </c>
      <c r="AB63" s="22"/>
      <c r="AC63" s="100">
        <v>0</v>
      </c>
      <c r="AD63" s="100">
        <v>2</v>
      </c>
      <c r="AE63" s="47" t="s">
        <v>72</v>
      </c>
      <c r="AF63" s="22" t="s">
        <v>71</v>
      </c>
      <c r="AH63" s="3" t="str">
        <f>IF(ISERROR(VLOOKUP($U63,[1]TestTable!$A:$J,AH$4,FALSE))=TRUE,0,VLOOKUP($U63,[1]TestTable!$A:$J,AH$4,FALSE))</f>
        <v>&amp;lt;n&amp;gt;玩家历史最大生命上限达到&amp;lt;/&amp;gt;&amp;lt;red&amp;gt;{0}/{1}&amp;lt;/&amp;gt;&amp;lt;n&amp;gt;点。&amp;lt;/&amp;gt;</v>
      </c>
      <c r="AI63" s="3">
        <f>IF(ISERROR(VLOOKUP($U63,[1]TestTable!$A:$J,AI$4,FALSE))=TRUE,0,VLOOKUP($U63,[1]TestTable!$A:$J,AI$4,FALSE))</f>
        <v>1</v>
      </c>
      <c r="AJ63" s="3">
        <f>IF(ISERROR(VLOOKUP($U63,[1]TestTable!$A:$J,AJ$4,FALSE))=TRUE,0,VLOOKUP($U63,[1]TestTable!$A:$J,AJ$4,FALSE))</f>
        <v>0</v>
      </c>
      <c r="AK63" s="3">
        <f>IF(ISERROR(VLOOKUP($U63,[1]TestTable!$A:$J,AK$4,FALSE))=TRUE,0,VLOOKUP($U63,[1]TestTable!$A:$J,AK$4,FALSE))</f>
        <v>0</v>
      </c>
      <c r="AL63" s="3">
        <f>IF(ISERROR(VLOOKUP($U63,[1]TestTable!$A:$J,AL$4,FALSE))=TRUE,0,VLOOKUP($U63,[1]TestTable!$A:$J,AL$4,FALSE))</f>
        <v>0</v>
      </c>
      <c r="AM63" s="3">
        <f>IF(ISERROR(VLOOKUP($U63,[1]TestTable!$A:$J,AM$4,FALSE))=TRUE,0,VLOOKUP($U63,[1]TestTable!$A:$J,AM$4,FALSE))</f>
        <v>0</v>
      </c>
      <c r="AN63" s="3" t="e">
        <f>IF(AL63=0,IF(AJ63=0,IF(AH63=0,"属性提升",VLOOKUP(AH63,[2]Sheet1!$A:$BJ,62,FALSE)&amp;" "&amp;AI63),VLOOKUP(AH63,[2]Sheet1!$A:$BJ,62,FALSE)&amp;" "&amp;AI63&amp;";"&amp;VLOOKUP(AJ63,[2]Sheet1!$A:$BJ,62,FALSE)&amp;" "&amp;AK63),VLOOKUP(AH63,[2]Sheet1!$A:$BJ,62,FALSE)&amp;" "&amp;AI63&amp;";"&amp;VLOOKUP(AJ63,[2]Sheet1!$A:$BJ,62,FALSE)&amp;" "&amp;AK63&amp;";"&amp;VLOOKUP(AL63,[2]Sheet1!$A:$BJ,62,FALSE)&amp;" "&amp;AM63)</f>
        <v>#N/A</v>
      </c>
    </row>
    <row r="64" spans="1:40">
      <c r="A64" s="20">
        <v>10003001</v>
      </c>
      <c r="B64" s="22">
        <f t="shared" si="6"/>
        <v>10003</v>
      </c>
      <c r="C64" s="22" t="str">
        <f t="shared" si="7"/>
        <v>achieve_name_10003</v>
      </c>
      <c r="D64" s="20">
        <v>12</v>
      </c>
      <c r="E64" s="22" t="s">
        <v>73</v>
      </c>
      <c r="F64" s="95" t="str">
        <f t="shared" si="8"/>
        <v>achieve_des_10003</v>
      </c>
      <c r="G64" s="22">
        <v>1</v>
      </c>
      <c r="H64" s="22">
        <v>1</v>
      </c>
      <c r="I64" s="22">
        <v>0</v>
      </c>
      <c r="J64" s="61">
        <v>0</v>
      </c>
      <c r="K64" s="96">
        <v>0</v>
      </c>
      <c r="L64" s="96"/>
      <c r="M64" s="96"/>
      <c r="N64" s="96"/>
      <c r="O64" s="22" t="s">
        <v>73</v>
      </c>
      <c r="P64" s="3">
        <v>3</v>
      </c>
      <c r="Q64" s="20">
        <v>1</v>
      </c>
      <c r="R64" s="20">
        <v>500</v>
      </c>
      <c r="S64" s="20">
        <f t="shared" ref="S64:S76" si="10">A65</f>
        <v>10003002</v>
      </c>
      <c r="T64" s="20">
        <v>0</v>
      </c>
      <c r="U64" s="3">
        <v>1057</v>
      </c>
      <c r="V64" s="22">
        <v>0</v>
      </c>
      <c r="W64" s="20">
        <v>0</v>
      </c>
      <c r="X64" s="22">
        <v>0</v>
      </c>
      <c r="Y64" s="99">
        <v>1</v>
      </c>
      <c r="Z64" s="99">
        <v>2</v>
      </c>
      <c r="AA64" s="22">
        <v>0</v>
      </c>
      <c r="AB64" s="22"/>
      <c r="AC64" s="100">
        <v>0</v>
      </c>
      <c r="AD64" s="100">
        <v>2</v>
      </c>
      <c r="AE64" s="47" t="s">
        <v>74</v>
      </c>
      <c r="AF64" s="22" t="s">
        <v>73</v>
      </c>
      <c r="AH64" s="3" t="str">
        <f>IF(ISERROR(VLOOKUP($U64,[1]TestTable!$A:$J,AH$4,FALSE))=TRUE,0,VLOOKUP($U64,[1]TestTable!$A:$J,AH$4,FALSE))</f>
        <v>&amp;lt;n&amp;gt;玩家历史最大魔力值上限达到&amp;lt;/&amp;gt;&amp;lt;red&amp;gt;{0}/{1}&amp;lt;/&amp;gt;&amp;lt;n&amp;gt;点。&amp;lt;/&amp;gt;</v>
      </c>
      <c r="AI64" s="3">
        <f>IF(ISERROR(VLOOKUP($U64,[1]TestTable!$A:$J,AI$4,FALSE))=TRUE,0,VLOOKUP($U64,[1]TestTable!$A:$J,AI$4,FALSE))</f>
        <v>1</v>
      </c>
      <c r="AJ64" s="3">
        <f>IF(ISERROR(VLOOKUP($U64,[1]TestTable!$A:$J,AJ$4,FALSE))=TRUE,0,VLOOKUP($U64,[1]TestTable!$A:$J,AJ$4,FALSE))</f>
        <v>0</v>
      </c>
      <c r="AK64" s="3">
        <f>IF(ISERROR(VLOOKUP($U64,[1]TestTable!$A:$J,AK$4,FALSE))=TRUE,0,VLOOKUP($U64,[1]TestTable!$A:$J,AK$4,FALSE))</f>
        <v>0</v>
      </c>
      <c r="AL64" s="3">
        <f>IF(ISERROR(VLOOKUP($U64,[1]TestTable!$A:$J,AL$4,FALSE))=TRUE,0,VLOOKUP($U64,[1]TestTable!$A:$J,AL$4,FALSE))</f>
        <v>0</v>
      </c>
      <c r="AM64" s="3">
        <f>IF(ISERROR(VLOOKUP($U64,[1]TestTable!$A:$J,AM$4,FALSE))=TRUE,0,VLOOKUP($U64,[1]TestTable!$A:$J,AM$4,FALSE))</f>
        <v>0</v>
      </c>
      <c r="AN64" s="3" t="e">
        <f>IF(AL64=0,IF(AJ64=0,IF(AH64=0,"属性提升",VLOOKUP(AH64,[2]Sheet1!$A:$BJ,62,FALSE)&amp;" "&amp;AI64),VLOOKUP(AH64,[2]Sheet1!$A:$BJ,62,FALSE)&amp;" "&amp;AI64&amp;";"&amp;VLOOKUP(AJ64,[2]Sheet1!$A:$BJ,62,FALSE)&amp;" "&amp;AK64),VLOOKUP(AH64,[2]Sheet1!$A:$BJ,62,FALSE)&amp;" "&amp;AI64&amp;";"&amp;VLOOKUP(AJ64,[2]Sheet1!$A:$BJ,62,FALSE)&amp;" "&amp;AK64&amp;";"&amp;VLOOKUP(AL64,[2]Sheet1!$A:$BJ,62,FALSE)&amp;" "&amp;AM64)</f>
        <v>#N/A</v>
      </c>
    </row>
    <row r="65" spans="1:40">
      <c r="A65" s="20">
        <v>10003002</v>
      </c>
      <c r="B65" s="22">
        <f t="shared" si="6"/>
        <v>10003</v>
      </c>
      <c r="C65" s="22" t="str">
        <f t="shared" si="7"/>
        <v>achieve_name_10003</v>
      </c>
      <c r="D65" s="20">
        <v>12</v>
      </c>
      <c r="E65" s="22" t="s">
        <v>73</v>
      </c>
      <c r="F65" s="95" t="str">
        <f t="shared" si="8"/>
        <v>achieve_des_10003</v>
      </c>
      <c r="G65" s="22">
        <v>1</v>
      </c>
      <c r="H65" s="22">
        <v>1</v>
      </c>
      <c r="I65" s="22">
        <f t="shared" si="4"/>
        <v>10003001</v>
      </c>
      <c r="J65" s="61">
        <v>0</v>
      </c>
      <c r="K65" s="96">
        <v>0</v>
      </c>
      <c r="L65" s="96"/>
      <c r="M65" s="96"/>
      <c r="N65" s="96"/>
      <c r="O65" s="22" t="s">
        <v>73</v>
      </c>
      <c r="P65" s="3">
        <v>3</v>
      </c>
      <c r="Q65" s="20">
        <v>1</v>
      </c>
      <c r="R65" s="20">
        <v>1000</v>
      </c>
      <c r="S65" s="20">
        <f t="shared" si="10"/>
        <v>10003003</v>
      </c>
      <c r="T65" s="20">
        <v>0</v>
      </c>
      <c r="U65" s="3">
        <v>1058</v>
      </c>
      <c r="V65" s="22">
        <v>0</v>
      </c>
      <c r="W65" s="20">
        <v>0</v>
      </c>
      <c r="X65" s="22">
        <v>0</v>
      </c>
      <c r="Y65" s="99">
        <v>1</v>
      </c>
      <c r="Z65" s="99">
        <v>2</v>
      </c>
      <c r="AA65" s="22">
        <v>0</v>
      </c>
      <c r="AB65" s="22"/>
      <c r="AC65" s="100">
        <v>0</v>
      </c>
      <c r="AD65" s="100">
        <v>2</v>
      </c>
      <c r="AE65" s="47" t="s">
        <v>74</v>
      </c>
      <c r="AF65" s="22" t="s">
        <v>73</v>
      </c>
      <c r="AH65" s="3" t="str">
        <f>IF(ISERROR(VLOOKUP($U65,[1]TestTable!$A:$J,AH$4,FALSE))=TRUE,0,VLOOKUP($U65,[1]TestTable!$A:$J,AH$4,FALSE))</f>
        <v>&amp;lt;n&amp;gt;玩家历史最大魔力值上限达到&amp;lt;/&amp;gt;&amp;lt;red&amp;gt;{0}/{1}&amp;lt;/&amp;gt;&amp;lt;n&amp;gt;点。&amp;lt;/&amp;gt;</v>
      </c>
      <c r="AI65" s="3">
        <f>IF(ISERROR(VLOOKUP($U65,[1]TestTable!$A:$J,AI$4,FALSE))=TRUE,0,VLOOKUP($U65,[1]TestTable!$A:$J,AI$4,FALSE))</f>
        <v>1</v>
      </c>
      <c r="AJ65" s="3">
        <f>IF(ISERROR(VLOOKUP($U65,[1]TestTable!$A:$J,AJ$4,FALSE))=TRUE,0,VLOOKUP($U65,[1]TestTable!$A:$J,AJ$4,FALSE))</f>
        <v>0</v>
      </c>
      <c r="AK65" s="3">
        <f>IF(ISERROR(VLOOKUP($U65,[1]TestTable!$A:$J,AK$4,FALSE))=TRUE,0,VLOOKUP($U65,[1]TestTable!$A:$J,AK$4,FALSE))</f>
        <v>0</v>
      </c>
      <c r="AL65" s="3">
        <f>IF(ISERROR(VLOOKUP($U65,[1]TestTable!$A:$J,AL$4,FALSE))=TRUE,0,VLOOKUP($U65,[1]TestTable!$A:$J,AL$4,FALSE))</f>
        <v>0</v>
      </c>
      <c r="AM65" s="3">
        <f>IF(ISERROR(VLOOKUP($U65,[1]TestTable!$A:$J,AM$4,FALSE))=TRUE,0,VLOOKUP($U65,[1]TestTable!$A:$J,AM$4,FALSE))</f>
        <v>0</v>
      </c>
      <c r="AN65" s="3" t="e">
        <f>IF(AL65=0,IF(AJ65=0,IF(AH65=0,"属性提升",VLOOKUP(AH65,[2]Sheet1!$A:$BJ,62,FALSE)&amp;" "&amp;AI65),VLOOKUP(AH65,[2]Sheet1!$A:$BJ,62,FALSE)&amp;" "&amp;AI65&amp;";"&amp;VLOOKUP(AJ65,[2]Sheet1!$A:$BJ,62,FALSE)&amp;" "&amp;AK65),VLOOKUP(AH65,[2]Sheet1!$A:$BJ,62,FALSE)&amp;" "&amp;AI65&amp;";"&amp;VLOOKUP(AJ65,[2]Sheet1!$A:$BJ,62,FALSE)&amp;" "&amp;AK65&amp;";"&amp;VLOOKUP(AL65,[2]Sheet1!$A:$BJ,62,FALSE)&amp;" "&amp;AM65)</f>
        <v>#N/A</v>
      </c>
    </row>
    <row r="66" spans="1:40">
      <c r="A66" s="20">
        <v>10003003</v>
      </c>
      <c r="B66" s="22">
        <f t="shared" si="6"/>
        <v>10003</v>
      </c>
      <c r="C66" s="22" t="str">
        <f t="shared" si="7"/>
        <v>achieve_name_10003</v>
      </c>
      <c r="D66" s="20">
        <v>12</v>
      </c>
      <c r="E66" s="22" t="s">
        <v>73</v>
      </c>
      <c r="F66" s="95" t="str">
        <f t="shared" si="8"/>
        <v>achieve_des_10003</v>
      </c>
      <c r="G66" s="22">
        <v>1</v>
      </c>
      <c r="H66" s="22">
        <v>1</v>
      </c>
      <c r="I66" s="22">
        <f t="shared" si="4"/>
        <v>10003002</v>
      </c>
      <c r="J66" s="61">
        <v>0</v>
      </c>
      <c r="K66" s="96">
        <v>0</v>
      </c>
      <c r="L66" s="96"/>
      <c r="M66" s="96"/>
      <c r="N66" s="96"/>
      <c r="O66" s="22" t="s">
        <v>73</v>
      </c>
      <c r="P66" s="3">
        <v>5</v>
      </c>
      <c r="Q66" s="20">
        <v>1</v>
      </c>
      <c r="R66" s="20">
        <v>1375</v>
      </c>
      <c r="S66" s="20">
        <f t="shared" si="10"/>
        <v>10003004</v>
      </c>
      <c r="T66" s="20">
        <v>0</v>
      </c>
      <c r="U66" s="3">
        <v>1059</v>
      </c>
      <c r="V66" s="22">
        <v>0</v>
      </c>
      <c r="W66" s="20">
        <v>0</v>
      </c>
      <c r="X66" s="22">
        <v>0</v>
      </c>
      <c r="Y66" s="99">
        <v>1</v>
      </c>
      <c r="Z66" s="99">
        <v>2</v>
      </c>
      <c r="AA66" s="22">
        <v>0</v>
      </c>
      <c r="AB66" s="22"/>
      <c r="AC66" s="100">
        <v>0</v>
      </c>
      <c r="AD66" s="100">
        <v>2</v>
      </c>
      <c r="AE66" s="47" t="s">
        <v>74</v>
      </c>
      <c r="AF66" s="22" t="s">
        <v>73</v>
      </c>
      <c r="AH66" s="3" t="str">
        <f>IF(ISERROR(VLOOKUP($U66,[1]TestTable!$A:$J,AH$4,FALSE))=TRUE,0,VLOOKUP($U66,[1]TestTable!$A:$J,AH$4,FALSE))</f>
        <v>&amp;lt;n&amp;gt;玩家历史最大魔力值上限达到&amp;lt;/&amp;gt;&amp;lt;red&amp;gt;{0}/{1}&amp;lt;/&amp;gt;&amp;lt;n&amp;gt;点。&amp;lt;/&amp;gt;</v>
      </c>
      <c r="AI66" s="3">
        <f>IF(ISERROR(VLOOKUP($U66,[1]TestTable!$A:$J,AI$4,FALSE))=TRUE,0,VLOOKUP($U66,[1]TestTable!$A:$J,AI$4,FALSE))</f>
        <v>1</v>
      </c>
      <c r="AJ66" s="3">
        <f>IF(ISERROR(VLOOKUP($U66,[1]TestTable!$A:$J,AJ$4,FALSE))=TRUE,0,VLOOKUP($U66,[1]TestTable!$A:$J,AJ$4,FALSE))</f>
        <v>0</v>
      </c>
      <c r="AK66" s="3">
        <f>IF(ISERROR(VLOOKUP($U66,[1]TestTable!$A:$J,AK$4,FALSE))=TRUE,0,VLOOKUP($U66,[1]TestTable!$A:$J,AK$4,FALSE))</f>
        <v>0</v>
      </c>
      <c r="AL66" s="3">
        <f>IF(ISERROR(VLOOKUP($U66,[1]TestTable!$A:$J,AL$4,FALSE))=TRUE,0,VLOOKUP($U66,[1]TestTable!$A:$J,AL$4,FALSE))</f>
        <v>0</v>
      </c>
      <c r="AM66" s="3">
        <f>IF(ISERROR(VLOOKUP($U66,[1]TestTable!$A:$J,AM$4,FALSE))=TRUE,0,VLOOKUP($U66,[1]TestTable!$A:$J,AM$4,FALSE))</f>
        <v>0</v>
      </c>
      <c r="AN66" s="3" t="e">
        <f>IF(AL66=0,IF(AJ66=0,IF(AH66=0,"属性提升",VLOOKUP(AH66,[2]Sheet1!$A:$BJ,62,FALSE)&amp;" "&amp;AI66),VLOOKUP(AH66,[2]Sheet1!$A:$BJ,62,FALSE)&amp;" "&amp;AI66&amp;";"&amp;VLOOKUP(AJ66,[2]Sheet1!$A:$BJ,62,FALSE)&amp;" "&amp;AK66),VLOOKUP(AH66,[2]Sheet1!$A:$BJ,62,FALSE)&amp;" "&amp;AI66&amp;";"&amp;VLOOKUP(AJ66,[2]Sheet1!$A:$BJ,62,FALSE)&amp;" "&amp;AK66&amp;";"&amp;VLOOKUP(AL66,[2]Sheet1!$A:$BJ,62,FALSE)&amp;" "&amp;AM66)</f>
        <v>#N/A</v>
      </c>
    </row>
    <row r="67" spans="1:40">
      <c r="A67" s="20">
        <v>10003004</v>
      </c>
      <c r="B67" s="22">
        <f t="shared" si="6"/>
        <v>10003</v>
      </c>
      <c r="C67" s="22" t="str">
        <f t="shared" si="7"/>
        <v>achieve_name_10003</v>
      </c>
      <c r="D67" s="20">
        <v>12</v>
      </c>
      <c r="E67" s="22" t="s">
        <v>73</v>
      </c>
      <c r="F67" s="95" t="str">
        <f t="shared" si="8"/>
        <v>achieve_des_10003</v>
      </c>
      <c r="G67" s="22">
        <v>1</v>
      </c>
      <c r="H67" s="22">
        <v>1</v>
      </c>
      <c r="I67" s="22">
        <f t="shared" si="4"/>
        <v>10003003</v>
      </c>
      <c r="J67" s="61">
        <v>0</v>
      </c>
      <c r="K67" s="96">
        <v>0</v>
      </c>
      <c r="L67" s="96"/>
      <c r="M67" s="96"/>
      <c r="N67" s="96"/>
      <c r="O67" s="22" t="s">
        <v>73</v>
      </c>
      <c r="P67" s="3">
        <v>5</v>
      </c>
      <c r="Q67" s="20">
        <v>1</v>
      </c>
      <c r="R67" s="20">
        <v>1750</v>
      </c>
      <c r="S67" s="20">
        <f t="shared" si="10"/>
        <v>10003005</v>
      </c>
      <c r="T67" s="20">
        <v>0</v>
      </c>
      <c r="U67" s="3">
        <v>1060</v>
      </c>
      <c r="V67" s="22">
        <v>0</v>
      </c>
      <c r="W67" s="20">
        <v>0</v>
      </c>
      <c r="X67" s="22">
        <v>0</v>
      </c>
      <c r="Y67" s="99">
        <v>1</v>
      </c>
      <c r="Z67" s="99">
        <v>2</v>
      </c>
      <c r="AA67" s="22">
        <v>0</v>
      </c>
      <c r="AB67" s="22"/>
      <c r="AC67" s="100">
        <v>0</v>
      </c>
      <c r="AD67" s="100">
        <v>2</v>
      </c>
      <c r="AE67" s="47" t="s">
        <v>74</v>
      </c>
      <c r="AF67" s="22" t="s">
        <v>73</v>
      </c>
      <c r="AH67" s="3" t="str">
        <f>IF(ISERROR(VLOOKUP($U67,[1]TestTable!$A:$J,AH$4,FALSE))=TRUE,0,VLOOKUP($U67,[1]TestTable!$A:$J,AH$4,FALSE))</f>
        <v>&amp;lt;n&amp;gt;玩家历史最大魔力值上限达到&amp;lt;/&amp;gt;&amp;lt;red&amp;gt;{0}/{1}&amp;lt;/&amp;gt;&amp;lt;n&amp;gt;点。&amp;lt;/&amp;gt;</v>
      </c>
      <c r="AI67" s="3">
        <f>IF(ISERROR(VLOOKUP($U67,[1]TestTable!$A:$J,AI$4,FALSE))=TRUE,0,VLOOKUP($U67,[1]TestTable!$A:$J,AI$4,FALSE))</f>
        <v>1</v>
      </c>
      <c r="AJ67" s="3">
        <f>IF(ISERROR(VLOOKUP($U67,[1]TestTable!$A:$J,AJ$4,FALSE))=TRUE,0,VLOOKUP($U67,[1]TestTable!$A:$J,AJ$4,FALSE))</f>
        <v>0</v>
      </c>
      <c r="AK67" s="3">
        <f>IF(ISERROR(VLOOKUP($U67,[1]TestTable!$A:$J,AK$4,FALSE))=TRUE,0,VLOOKUP($U67,[1]TestTable!$A:$J,AK$4,FALSE))</f>
        <v>0</v>
      </c>
      <c r="AL67" s="3">
        <f>IF(ISERROR(VLOOKUP($U67,[1]TestTable!$A:$J,AL$4,FALSE))=TRUE,0,VLOOKUP($U67,[1]TestTable!$A:$J,AL$4,FALSE))</f>
        <v>0</v>
      </c>
      <c r="AM67" s="3">
        <f>IF(ISERROR(VLOOKUP($U67,[1]TestTable!$A:$J,AM$4,FALSE))=TRUE,0,VLOOKUP($U67,[1]TestTable!$A:$J,AM$4,FALSE))</f>
        <v>0</v>
      </c>
      <c r="AN67" s="3" t="e">
        <f>IF(AL67=0,IF(AJ67=0,IF(AH67=0,"属性提升",VLOOKUP(AH67,[2]Sheet1!$A:$BJ,62,FALSE)&amp;" "&amp;AI67),VLOOKUP(AH67,[2]Sheet1!$A:$BJ,62,FALSE)&amp;" "&amp;AI67&amp;";"&amp;VLOOKUP(AJ67,[2]Sheet1!$A:$BJ,62,FALSE)&amp;" "&amp;AK67),VLOOKUP(AH67,[2]Sheet1!$A:$BJ,62,FALSE)&amp;" "&amp;AI67&amp;";"&amp;VLOOKUP(AJ67,[2]Sheet1!$A:$BJ,62,FALSE)&amp;" "&amp;AK67&amp;";"&amp;VLOOKUP(AL67,[2]Sheet1!$A:$BJ,62,FALSE)&amp;" "&amp;AM67)</f>
        <v>#N/A</v>
      </c>
    </row>
    <row r="68" spans="1:40">
      <c r="A68" s="20">
        <v>10003005</v>
      </c>
      <c r="B68" s="22">
        <f t="shared" si="6"/>
        <v>10003</v>
      </c>
      <c r="C68" s="22" t="str">
        <f t="shared" si="7"/>
        <v>achieve_name_10003</v>
      </c>
      <c r="D68" s="20">
        <v>12</v>
      </c>
      <c r="E68" s="22" t="s">
        <v>73</v>
      </c>
      <c r="F68" s="95" t="str">
        <f t="shared" si="8"/>
        <v>achieve_des_10003</v>
      </c>
      <c r="G68" s="22">
        <v>1</v>
      </c>
      <c r="H68" s="22">
        <v>1</v>
      </c>
      <c r="I68" s="22">
        <f t="shared" si="4"/>
        <v>10003004</v>
      </c>
      <c r="J68" s="61">
        <v>0</v>
      </c>
      <c r="K68" s="96">
        <v>0</v>
      </c>
      <c r="L68" s="96"/>
      <c r="M68" s="96"/>
      <c r="N68" s="96"/>
      <c r="O68" s="22" t="s">
        <v>73</v>
      </c>
      <c r="P68" s="3">
        <v>8</v>
      </c>
      <c r="Q68" s="20">
        <v>1</v>
      </c>
      <c r="R68" s="20">
        <v>2250</v>
      </c>
      <c r="S68" s="20">
        <f t="shared" si="10"/>
        <v>10003006</v>
      </c>
      <c r="T68" s="20">
        <v>0</v>
      </c>
      <c r="U68" s="3">
        <v>1061</v>
      </c>
      <c r="V68" s="22">
        <v>0</v>
      </c>
      <c r="W68" s="20">
        <v>0</v>
      </c>
      <c r="X68" s="22">
        <v>0</v>
      </c>
      <c r="Y68" s="99">
        <v>1</v>
      </c>
      <c r="Z68" s="99">
        <v>2</v>
      </c>
      <c r="AA68" s="22">
        <v>0</v>
      </c>
      <c r="AB68" s="22"/>
      <c r="AC68" s="100">
        <v>0</v>
      </c>
      <c r="AD68" s="100">
        <v>2</v>
      </c>
      <c r="AE68" s="47" t="s">
        <v>74</v>
      </c>
      <c r="AF68" s="22" t="s">
        <v>73</v>
      </c>
      <c r="AH68" s="3" t="str">
        <f>IF(ISERROR(VLOOKUP($U68,[1]TestTable!$A:$J,AH$4,FALSE))=TRUE,0,VLOOKUP($U68,[1]TestTable!$A:$J,AH$4,FALSE))</f>
        <v>&amp;lt;n&amp;gt;玩家历史最大魔力值上限达到&amp;lt;/&amp;gt;&amp;lt;red&amp;gt;{0}/{1}&amp;lt;/&amp;gt;&amp;lt;n&amp;gt;点。&amp;lt;/&amp;gt;</v>
      </c>
      <c r="AI68" s="3">
        <f>IF(ISERROR(VLOOKUP($U68,[1]TestTable!$A:$J,AI$4,FALSE))=TRUE,0,VLOOKUP($U68,[1]TestTable!$A:$J,AI$4,FALSE))</f>
        <v>1</v>
      </c>
      <c r="AJ68" s="3">
        <f>IF(ISERROR(VLOOKUP($U68,[1]TestTable!$A:$J,AJ$4,FALSE))=TRUE,0,VLOOKUP($U68,[1]TestTable!$A:$J,AJ$4,FALSE))</f>
        <v>0</v>
      </c>
      <c r="AK68" s="3">
        <f>IF(ISERROR(VLOOKUP($U68,[1]TestTable!$A:$J,AK$4,FALSE))=TRUE,0,VLOOKUP($U68,[1]TestTable!$A:$J,AK$4,FALSE))</f>
        <v>0</v>
      </c>
      <c r="AL68" s="3">
        <f>IF(ISERROR(VLOOKUP($U68,[1]TestTable!$A:$J,AL$4,FALSE))=TRUE,0,VLOOKUP($U68,[1]TestTable!$A:$J,AL$4,FALSE))</f>
        <v>0</v>
      </c>
      <c r="AM68" s="3">
        <f>IF(ISERROR(VLOOKUP($U68,[1]TestTable!$A:$J,AM$4,FALSE))=TRUE,0,VLOOKUP($U68,[1]TestTable!$A:$J,AM$4,FALSE))</f>
        <v>0</v>
      </c>
      <c r="AN68" s="3" t="e">
        <f>IF(AL68=0,IF(AJ68=0,IF(AH68=0,"属性提升",VLOOKUP(AH68,[2]Sheet1!$A:$BJ,62,FALSE)&amp;" "&amp;AI68),VLOOKUP(AH68,[2]Sheet1!$A:$BJ,62,FALSE)&amp;" "&amp;AI68&amp;";"&amp;VLOOKUP(AJ68,[2]Sheet1!$A:$BJ,62,FALSE)&amp;" "&amp;AK68),VLOOKUP(AH68,[2]Sheet1!$A:$BJ,62,FALSE)&amp;" "&amp;AI68&amp;";"&amp;VLOOKUP(AJ68,[2]Sheet1!$A:$BJ,62,FALSE)&amp;" "&amp;AK68&amp;";"&amp;VLOOKUP(AL68,[2]Sheet1!$A:$BJ,62,FALSE)&amp;" "&amp;AM68)</f>
        <v>#N/A</v>
      </c>
    </row>
    <row r="69" spans="1:40">
      <c r="A69" s="20">
        <v>10003006</v>
      </c>
      <c r="B69" s="22">
        <f t="shared" si="6"/>
        <v>10003</v>
      </c>
      <c r="C69" s="22" t="str">
        <f t="shared" si="7"/>
        <v>achieve_name_10003</v>
      </c>
      <c r="D69" s="20">
        <v>12</v>
      </c>
      <c r="E69" s="22" t="s">
        <v>73</v>
      </c>
      <c r="F69" s="95" t="str">
        <f t="shared" si="8"/>
        <v>achieve_des_10003</v>
      </c>
      <c r="G69" s="22">
        <v>1</v>
      </c>
      <c r="H69" s="22">
        <v>1</v>
      </c>
      <c r="I69" s="22">
        <f t="shared" si="4"/>
        <v>10003005</v>
      </c>
      <c r="J69" s="61">
        <v>0</v>
      </c>
      <c r="K69" s="96">
        <v>0</v>
      </c>
      <c r="L69" s="96"/>
      <c r="M69" s="96"/>
      <c r="N69" s="96"/>
      <c r="O69" s="22" t="s">
        <v>73</v>
      </c>
      <c r="P69" s="3">
        <v>8</v>
      </c>
      <c r="Q69" s="20">
        <v>1</v>
      </c>
      <c r="R69" s="20">
        <v>2750</v>
      </c>
      <c r="S69" s="20">
        <f t="shared" si="10"/>
        <v>10003007</v>
      </c>
      <c r="T69" s="20">
        <v>0</v>
      </c>
      <c r="U69" s="3">
        <v>1062</v>
      </c>
      <c r="V69" s="22">
        <v>0</v>
      </c>
      <c r="W69" s="20">
        <v>0</v>
      </c>
      <c r="X69" s="22">
        <v>0</v>
      </c>
      <c r="Y69" s="99">
        <v>1</v>
      </c>
      <c r="Z69" s="99">
        <v>2</v>
      </c>
      <c r="AA69" s="22">
        <v>0</v>
      </c>
      <c r="AB69" s="22"/>
      <c r="AC69" s="100">
        <v>0</v>
      </c>
      <c r="AD69" s="100">
        <v>2</v>
      </c>
      <c r="AE69" s="47" t="s">
        <v>74</v>
      </c>
      <c r="AF69" s="22" t="s">
        <v>73</v>
      </c>
      <c r="AH69" s="3" t="str">
        <f>IF(ISERROR(VLOOKUP($U69,[1]TestTable!$A:$J,AH$4,FALSE))=TRUE,0,VLOOKUP($U69,[1]TestTable!$A:$J,AH$4,FALSE))</f>
        <v>&amp;lt;n&amp;gt;玩家历史最大魔力值上限达到&amp;lt;/&amp;gt;&amp;lt;red&amp;gt;{0}/{1}&amp;lt;/&amp;gt;&amp;lt;n&amp;gt;点。&amp;lt;/&amp;gt;</v>
      </c>
      <c r="AI69" s="3">
        <f>IF(ISERROR(VLOOKUP($U69,[1]TestTable!$A:$J,AI$4,FALSE))=TRUE,0,VLOOKUP($U69,[1]TestTable!$A:$J,AI$4,FALSE))</f>
        <v>1</v>
      </c>
      <c r="AJ69" s="3">
        <f>IF(ISERROR(VLOOKUP($U69,[1]TestTable!$A:$J,AJ$4,FALSE))=TRUE,0,VLOOKUP($U69,[1]TestTable!$A:$J,AJ$4,FALSE))</f>
        <v>0</v>
      </c>
      <c r="AK69" s="3">
        <f>IF(ISERROR(VLOOKUP($U69,[1]TestTable!$A:$J,AK$4,FALSE))=TRUE,0,VLOOKUP($U69,[1]TestTable!$A:$J,AK$4,FALSE))</f>
        <v>0</v>
      </c>
      <c r="AL69" s="3">
        <f>IF(ISERROR(VLOOKUP($U69,[1]TestTable!$A:$J,AL$4,FALSE))=TRUE,0,VLOOKUP($U69,[1]TestTable!$A:$J,AL$4,FALSE))</f>
        <v>0</v>
      </c>
      <c r="AM69" s="3">
        <f>IF(ISERROR(VLOOKUP($U69,[1]TestTable!$A:$J,AM$4,FALSE))=TRUE,0,VLOOKUP($U69,[1]TestTable!$A:$J,AM$4,FALSE))</f>
        <v>0</v>
      </c>
      <c r="AN69" s="3" t="e">
        <f>IF(AL69=0,IF(AJ69=0,IF(AH69=0,"属性提升",VLOOKUP(AH69,[2]Sheet1!$A:$BJ,62,FALSE)&amp;" "&amp;AI69),VLOOKUP(AH69,[2]Sheet1!$A:$BJ,62,FALSE)&amp;" "&amp;AI69&amp;";"&amp;VLOOKUP(AJ69,[2]Sheet1!$A:$BJ,62,FALSE)&amp;" "&amp;AK69),VLOOKUP(AH69,[2]Sheet1!$A:$BJ,62,FALSE)&amp;" "&amp;AI69&amp;";"&amp;VLOOKUP(AJ69,[2]Sheet1!$A:$BJ,62,FALSE)&amp;" "&amp;AK69&amp;";"&amp;VLOOKUP(AL69,[2]Sheet1!$A:$BJ,62,FALSE)&amp;" "&amp;AM69)</f>
        <v>#N/A</v>
      </c>
    </row>
    <row r="70" spans="1:40">
      <c r="A70" s="20">
        <v>10003007</v>
      </c>
      <c r="B70" s="22">
        <f t="shared" si="6"/>
        <v>10003</v>
      </c>
      <c r="C70" s="22" t="str">
        <f t="shared" si="7"/>
        <v>achieve_name_10003</v>
      </c>
      <c r="D70" s="20">
        <v>12</v>
      </c>
      <c r="E70" s="22" t="s">
        <v>73</v>
      </c>
      <c r="F70" s="95" t="str">
        <f t="shared" si="8"/>
        <v>achieve_des_10003</v>
      </c>
      <c r="G70" s="22">
        <v>1</v>
      </c>
      <c r="H70" s="22">
        <v>1</v>
      </c>
      <c r="I70" s="22">
        <f t="shared" si="4"/>
        <v>10003006</v>
      </c>
      <c r="J70" s="61">
        <v>0</v>
      </c>
      <c r="K70" s="96">
        <v>0</v>
      </c>
      <c r="L70" s="96"/>
      <c r="M70" s="96"/>
      <c r="N70" s="96"/>
      <c r="O70" s="22" t="s">
        <v>73</v>
      </c>
      <c r="P70" s="3">
        <v>12</v>
      </c>
      <c r="Q70" s="20">
        <v>1</v>
      </c>
      <c r="R70" s="20">
        <v>3375</v>
      </c>
      <c r="S70" s="20">
        <f t="shared" si="10"/>
        <v>10003008</v>
      </c>
      <c r="T70" s="20">
        <v>0</v>
      </c>
      <c r="U70" s="3">
        <v>1063</v>
      </c>
      <c r="V70" s="22">
        <v>0</v>
      </c>
      <c r="W70" s="20">
        <v>0</v>
      </c>
      <c r="X70" s="22">
        <v>0</v>
      </c>
      <c r="Y70" s="99">
        <v>1</v>
      </c>
      <c r="Z70" s="99">
        <v>2</v>
      </c>
      <c r="AA70" s="22">
        <v>0</v>
      </c>
      <c r="AB70" s="22"/>
      <c r="AC70" s="100">
        <v>0</v>
      </c>
      <c r="AD70" s="100">
        <v>2</v>
      </c>
      <c r="AE70" s="47" t="s">
        <v>74</v>
      </c>
      <c r="AF70" s="22" t="s">
        <v>73</v>
      </c>
      <c r="AH70" s="3" t="str">
        <f>IF(ISERROR(VLOOKUP($U70,[1]TestTable!$A:$J,AH$4,FALSE))=TRUE,0,VLOOKUP($U70,[1]TestTable!$A:$J,AH$4,FALSE))</f>
        <v>&amp;lt;n&amp;gt;玩家历史最大魔力值上限达到&amp;lt;/&amp;gt;&amp;lt;red&amp;gt;{0}/{1}&amp;lt;/&amp;gt;&amp;lt;n&amp;gt;点。&amp;lt;/&amp;gt;</v>
      </c>
      <c r="AI70" s="3">
        <f>IF(ISERROR(VLOOKUP($U70,[1]TestTable!$A:$J,AI$4,FALSE))=TRUE,0,VLOOKUP($U70,[1]TestTable!$A:$J,AI$4,FALSE))</f>
        <v>1</v>
      </c>
      <c r="AJ70" s="3">
        <f>IF(ISERROR(VLOOKUP($U70,[1]TestTable!$A:$J,AJ$4,FALSE))=TRUE,0,VLOOKUP($U70,[1]TestTable!$A:$J,AJ$4,FALSE))</f>
        <v>0</v>
      </c>
      <c r="AK70" s="3">
        <f>IF(ISERROR(VLOOKUP($U70,[1]TestTable!$A:$J,AK$4,FALSE))=TRUE,0,VLOOKUP($U70,[1]TestTable!$A:$J,AK$4,FALSE))</f>
        <v>0</v>
      </c>
      <c r="AL70" s="3">
        <f>IF(ISERROR(VLOOKUP($U70,[1]TestTable!$A:$J,AL$4,FALSE))=TRUE,0,VLOOKUP($U70,[1]TestTable!$A:$J,AL$4,FALSE))</f>
        <v>0</v>
      </c>
      <c r="AM70" s="3">
        <f>IF(ISERROR(VLOOKUP($U70,[1]TestTable!$A:$J,AM$4,FALSE))=TRUE,0,VLOOKUP($U70,[1]TestTable!$A:$J,AM$4,FALSE))</f>
        <v>0</v>
      </c>
      <c r="AN70" s="3" t="e">
        <f>IF(AL70=0,IF(AJ70=0,IF(AH70=0,"属性提升",VLOOKUP(AH70,[2]Sheet1!$A:$BJ,62,FALSE)&amp;" "&amp;AI70),VLOOKUP(AH70,[2]Sheet1!$A:$BJ,62,FALSE)&amp;" "&amp;AI70&amp;";"&amp;VLOOKUP(AJ70,[2]Sheet1!$A:$BJ,62,FALSE)&amp;" "&amp;AK70),VLOOKUP(AH70,[2]Sheet1!$A:$BJ,62,FALSE)&amp;" "&amp;AI70&amp;";"&amp;VLOOKUP(AJ70,[2]Sheet1!$A:$BJ,62,FALSE)&amp;" "&amp;AK70&amp;";"&amp;VLOOKUP(AL70,[2]Sheet1!$A:$BJ,62,FALSE)&amp;" "&amp;AM70)</f>
        <v>#N/A</v>
      </c>
    </row>
    <row r="71" spans="1:40">
      <c r="A71" s="20">
        <v>10003008</v>
      </c>
      <c r="B71" s="22">
        <f t="shared" si="6"/>
        <v>10003</v>
      </c>
      <c r="C71" s="22" t="str">
        <f t="shared" si="7"/>
        <v>achieve_name_10003</v>
      </c>
      <c r="D71" s="20">
        <v>12</v>
      </c>
      <c r="E71" s="22" t="s">
        <v>73</v>
      </c>
      <c r="F71" s="95" t="str">
        <f t="shared" si="8"/>
        <v>achieve_des_10003</v>
      </c>
      <c r="G71" s="22">
        <v>1</v>
      </c>
      <c r="H71" s="22">
        <v>1</v>
      </c>
      <c r="I71" s="22">
        <f t="shared" si="4"/>
        <v>10003007</v>
      </c>
      <c r="J71" s="61">
        <v>0</v>
      </c>
      <c r="K71" s="96">
        <v>0</v>
      </c>
      <c r="L71" s="96"/>
      <c r="M71" s="96"/>
      <c r="N71" s="96"/>
      <c r="O71" s="22" t="s">
        <v>73</v>
      </c>
      <c r="P71" s="3">
        <v>12</v>
      </c>
      <c r="Q71" s="20">
        <v>1</v>
      </c>
      <c r="R71" s="20">
        <v>4000</v>
      </c>
      <c r="S71" s="20">
        <f t="shared" si="10"/>
        <v>10003009</v>
      </c>
      <c r="T71" s="20">
        <v>0</v>
      </c>
      <c r="U71" s="3">
        <v>1064</v>
      </c>
      <c r="V71" s="22">
        <v>0</v>
      </c>
      <c r="W71" s="20">
        <v>0</v>
      </c>
      <c r="X71" s="22">
        <v>0</v>
      </c>
      <c r="Y71" s="99">
        <v>1</v>
      </c>
      <c r="Z71" s="99">
        <v>2</v>
      </c>
      <c r="AA71" s="22">
        <v>0</v>
      </c>
      <c r="AB71" s="22"/>
      <c r="AC71" s="100">
        <v>0</v>
      </c>
      <c r="AD71" s="100">
        <v>2</v>
      </c>
      <c r="AE71" s="47" t="s">
        <v>74</v>
      </c>
      <c r="AF71" s="22" t="s">
        <v>73</v>
      </c>
      <c r="AH71" s="3" t="str">
        <f>IF(ISERROR(VLOOKUP($U71,[1]TestTable!$A:$J,AH$4,FALSE))=TRUE,0,VLOOKUP($U71,[1]TestTable!$A:$J,AH$4,FALSE))</f>
        <v>&amp;lt;n&amp;gt;玩家历史最大魔力值上限达到&amp;lt;/&amp;gt;&amp;lt;red&amp;gt;{0}/{1}&amp;lt;/&amp;gt;&amp;lt;n&amp;gt;点。&amp;lt;/&amp;gt;</v>
      </c>
      <c r="AI71" s="3">
        <f>IF(ISERROR(VLOOKUP($U71,[1]TestTable!$A:$J,AI$4,FALSE))=TRUE,0,VLOOKUP($U71,[1]TestTable!$A:$J,AI$4,FALSE))</f>
        <v>1</v>
      </c>
      <c r="AJ71" s="3">
        <f>IF(ISERROR(VLOOKUP($U71,[1]TestTable!$A:$J,AJ$4,FALSE))=TRUE,0,VLOOKUP($U71,[1]TestTable!$A:$J,AJ$4,FALSE))</f>
        <v>0</v>
      </c>
      <c r="AK71" s="3">
        <f>IF(ISERROR(VLOOKUP($U71,[1]TestTable!$A:$J,AK$4,FALSE))=TRUE,0,VLOOKUP($U71,[1]TestTable!$A:$J,AK$4,FALSE))</f>
        <v>0</v>
      </c>
      <c r="AL71" s="3">
        <f>IF(ISERROR(VLOOKUP($U71,[1]TestTable!$A:$J,AL$4,FALSE))=TRUE,0,VLOOKUP($U71,[1]TestTable!$A:$J,AL$4,FALSE))</f>
        <v>0</v>
      </c>
      <c r="AM71" s="3">
        <f>IF(ISERROR(VLOOKUP($U71,[1]TestTable!$A:$J,AM$4,FALSE))=TRUE,0,VLOOKUP($U71,[1]TestTable!$A:$J,AM$4,FALSE))</f>
        <v>0</v>
      </c>
      <c r="AN71" s="3" t="e">
        <f>IF(AL71=0,IF(AJ71=0,IF(AH71=0,"属性提升",VLOOKUP(AH71,[2]Sheet1!$A:$BJ,62,FALSE)&amp;" "&amp;AI71),VLOOKUP(AH71,[2]Sheet1!$A:$BJ,62,FALSE)&amp;" "&amp;AI71&amp;";"&amp;VLOOKUP(AJ71,[2]Sheet1!$A:$BJ,62,FALSE)&amp;" "&amp;AK71),VLOOKUP(AH71,[2]Sheet1!$A:$BJ,62,FALSE)&amp;" "&amp;AI71&amp;";"&amp;VLOOKUP(AJ71,[2]Sheet1!$A:$BJ,62,FALSE)&amp;" "&amp;AK71&amp;";"&amp;VLOOKUP(AL71,[2]Sheet1!$A:$BJ,62,FALSE)&amp;" "&amp;AM71)</f>
        <v>#N/A</v>
      </c>
    </row>
    <row r="72" spans="1:40">
      <c r="A72" s="20">
        <v>10003009</v>
      </c>
      <c r="B72" s="22">
        <f t="shared" si="6"/>
        <v>10003</v>
      </c>
      <c r="C72" s="22" t="str">
        <f t="shared" si="7"/>
        <v>achieve_name_10003</v>
      </c>
      <c r="D72" s="20">
        <v>12</v>
      </c>
      <c r="E72" s="22" t="s">
        <v>73</v>
      </c>
      <c r="F72" s="95" t="str">
        <f t="shared" si="8"/>
        <v>achieve_des_10003</v>
      </c>
      <c r="G72" s="22">
        <v>1</v>
      </c>
      <c r="H72" s="22">
        <v>1</v>
      </c>
      <c r="I72" s="22">
        <f t="shared" si="4"/>
        <v>10003008</v>
      </c>
      <c r="J72" s="61">
        <v>0</v>
      </c>
      <c r="K72" s="96">
        <v>0</v>
      </c>
      <c r="L72" s="96"/>
      <c r="M72" s="96"/>
      <c r="N72" s="96"/>
      <c r="O72" s="22" t="s">
        <v>73</v>
      </c>
      <c r="P72" s="3">
        <v>15</v>
      </c>
      <c r="Q72" s="20">
        <v>1</v>
      </c>
      <c r="R72" s="20">
        <v>4750</v>
      </c>
      <c r="S72" s="20">
        <f t="shared" si="10"/>
        <v>10003010</v>
      </c>
      <c r="T72" s="20">
        <v>0</v>
      </c>
      <c r="U72" s="3">
        <v>1065</v>
      </c>
      <c r="V72" s="22">
        <v>0</v>
      </c>
      <c r="W72" s="20">
        <v>0</v>
      </c>
      <c r="X72" s="22">
        <v>0</v>
      </c>
      <c r="Y72" s="99">
        <v>1</v>
      </c>
      <c r="Z72" s="99">
        <v>2</v>
      </c>
      <c r="AA72" s="22">
        <v>0</v>
      </c>
      <c r="AB72" s="22"/>
      <c r="AC72" s="100">
        <v>0</v>
      </c>
      <c r="AD72" s="100">
        <v>2</v>
      </c>
      <c r="AE72" s="47" t="s">
        <v>74</v>
      </c>
      <c r="AF72" s="22" t="s">
        <v>73</v>
      </c>
      <c r="AH72" s="3" t="str">
        <f>IF(ISERROR(VLOOKUP($U72,[1]TestTable!$A:$J,AH$4,FALSE))=TRUE,0,VLOOKUP($U72,[1]TestTable!$A:$J,AH$4,FALSE))</f>
        <v>&amp;lt;n&amp;gt;玩家历史最大魔力值上限达到&amp;lt;/&amp;gt;&amp;lt;red&amp;gt;{0}/{1}&amp;lt;/&amp;gt;&amp;lt;n&amp;gt;点。&amp;lt;/&amp;gt;</v>
      </c>
      <c r="AI72" s="3">
        <f>IF(ISERROR(VLOOKUP($U72,[1]TestTable!$A:$J,AI$4,FALSE))=TRUE,0,VLOOKUP($U72,[1]TestTable!$A:$J,AI$4,FALSE))</f>
        <v>1</v>
      </c>
      <c r="AJ72" s="3">
        <f>IF(ISERROR(VLOOKUP($U72,[1]TestTable!$A:$J,AJ$4,FALSE))=TRUE,0,VLOOKUP($U72,[1]TestTable!$A:$J,AJ$4,FALSE))</f>
        <v>0</v>
      </c>
      <c r="AK72" s="3">
        <f>IF(ISERROR(VLOOKUP($U72,[1]TestTable!$A:$J,AK$4,FALSE))=TRUE,0,VLOOKUP($U72,[1]TestTable!$A:$J,AK$4,FALSE))</f>
        <v>0</v>
      </c>
      <c r="AL72" s="3">
        <f>IF(ISERROR(VLOOKUP($U72,[1]TestTable!$A:$J,AL$4,FALSE))=TRUE,0,VLOOKUP($U72,[1]TestTable!$A:$J,AL$4,FALSE))</f>
        <v>0</v>
      </c>
      <c r="AM72" s="3">
        <f>IF(ISERROR(VLOOKUP($U72,[1]TestTable!$A:$J,AM$4,FALSE))=TRUE,0,VLOOKUP($U72,[1]TestTable!$A:$J,AM$4,FALSE))</f>
        <v>0</v>
      </c>
      <c r="AN72" s="3" t="e">
        <f>IF(AL72=0,IF(AJ72=0,IF(AH72=0,"属性提升",VLOOKUP(AH72,[2]Sheet1!$A:$BJ,62,FALSE)&amp;" "&amp;AI72),VLOOKUP(AH72,[2]Sheet1!$A:$BJ,62,FALSE)&amp;" "&amp;AI72&amp;";"&amp;VLOOKUP(AJ72,[2]Sheet1!$A:$BJ,62,FALSE)&amp;" "&amp;AK72),VLOOKUP(AH72,[2]Sheet1!$A:$BJ,62,FALSE)&amp;" "&amp;AI72&amp;";"&amp;VLOOKUP(AJ72,[2]Sheet1!$A:$BJ,62,FALSE)&amp;" "&amp;AK72&amp;";"&amp;VLOOKUP(AL72,[2]Sheet1!$A:$BJ,62,FALSE)&amp;" "&amp;AM72)</f>
        <v>#N/A</v>
      </c>
    </row>
    <row r="73" spans="1:40">
      <c r="A73" s="20">
        <v>10003010</v>
      </c>
      <c r="B73" s="22">
        <f t="shared" si="6"/>
        <v>10003</v>
      </c>
      <c r="C73" s="22" t="str">
        <f t="shared" si="7"/>
        <v>achieve_name_10003</v>
      </c>
      <c r="D73" s="20">
        <v>12</v>
      </c>
      <c r="E73" s="22" t="s">
        <v>73</v>
      </c>
      <c r="F73" s="95" t="str">
        <f t="shared" si="8"/>
        <v>achieve_des_10003</v>
      </c>
      <c r="G73" s="22">
        <v>1</v>
      </c>
      <c r="H73" s="22">
        <v>1</v>
      </c>
      <c r="I73" s="22">
        <f t="shared" si="4"/>
        <v>10003009</v>
      </c>
      <c r="J73" s="61">
        <v>0</v>
      </c>
      <c r="K73" s="96">
        <v>0</v>
      </c>
      <c r="L73" s="96"/>
      <c r="M73" s="96"/>
      <c r="N73" s="96"/>
      <c r="O73" s="22" t="s">
        <v>73</v>
      </c>
      <c r="P73" s="3">
        <v>15</v>
      </c>
      <c r="Q73" s="20">
        <v>1</v>
      </c>
      <c r="R73" s="20">
        <v>5500</v>
      </c>
      <c r="S73" s="20">
        <f t="shared" si="10"/>
        <v>10003011</v>
      </c>
      <c r="T73" s="20">
        <v>0</v>
      </c>
      <c r="U73" s="3">
        <v>1066</v>
      </c>
      <c r="V73" s="22">
        <v>0</v>
      </c>
      <c r="W73" s="20">
        <v>0</v>
      </c>
      <c r="X73" s="22">
        <v>0</v>
      </c>
      <c r="Y73" s="99">
        <v>1</v>
      </c>
      <c r="Z73" s="99">
        <v>2</v>
      </c>
      <c r="AA73" s="22">
        <v>0</v>
      </c>
      <c r="AB73" s="22"/>
      <c r="AC73" s="100">
        <v>0</v>
      </c>
      <c r="AD73" s="100">
        <v>2</v>
      </c>
      <c r="AE73" s="47" t="s">
        <v>74</v>
      </c>
      <c r="AF73" s="22" t="s">
        <v>73</v>
      </c>
      <c r="AH73" s="3" t="str">
        <f>IF(ISERROR(VLOOKUP($U73,[1]TestTable!$A:$J,AH$4,FALSE))=TRUE,0,VLOOKUP($U73,[1]TestTable!$A:$J,AH$4,FALSE))</f>
        <v>&amp;lt;n&amp;gt;玩家历史最大魔力值上限达到&amp;lt;/&amp;gt;&amp;lt;red&amp;gt;{0}/{1}&amp;lt;/&amp;gt;&amp;lt;n&amp;gt;点。&amp;lt;/&amp;gt;</v>
      </c>
      <c r="AI73" s="3">
        <f>IF(ISERROR(VLOOKUP($U73,[1]TestTable!$A:$J,AI$4,FALSE))=TRUE,0,VLOOKUP($U73,[1]TestTable!$A:$J,AI$4,FALSE))</f>
        <v>1</v>
      </c>
      <c r="AJ73" s="3">
        <f>IF(ISERROR(VLOOKUP($U73,[1]TestTable!$A:$J,AJ$4,FALSE))=TRUE,0,VLOOKUP($U73,[1]TestTable!$A:$J,AJ$4,FALSE))</f>
        <v>0</v>
      </c>
      <c r="AK73" s="3">
        <f>IF(ISERROR(VLOOKUP($U73,[1]TestTable!$A:$J,AK$4,FALSE))=TRUE,0,VLOOKUP($U73,[1]TestTable!$A:$J,AK$4,FALSE))</f>
        <v>0</v>
      </c>
      <c r="AL73" s="3">
        <f>IF(ISERROR(VLOOKUP($U73,[1]TestTable!$A:$J,AL$4,FALSE))=TRUE,0,VLOOKUP($U73,[1]TestTable!$A:$J,AL$4,FALSE))</f>
        <v>0</v>
      </c>
      <c r="AM73" s="3">
        <f>IF(ISERROR(VLOOKUP($U73,[1]TestTable!$A:$J,AM$4,FALSE))=TRUE,0,VLOOKUP($U73,[1]TestTable!$A:$J,AM$4,FALSE))</f>
        <v>0</v>
      </c>
      <c r="AN73" s="3" t="e">
        <f>IF(AL73=0,IF(AJ73=0,IF(AH73=0,"属性提升",VLOOKUP(AH73,[2]Sheet1!$A:$BJ,62,FALSE)&amp;" "&amp;AI73),VLOOKUP(AH73,[2]Sheet1!$A:$BJ,62,FALSE)&amp;" "&amp;AI73&amp;";"&amp;VLOOKUP(AJ73,[2]Sheet1!$A:$BJ,62,FALSE)&amp;" "&amp;AK73),VLOOKUP(AH73,[2]Sheet1!$A:$BJ,62,FALSE)&amp;" "&amp;AI73&amp;";"&amp;VLOOKUP(AJ73,[2]Sheet1!$A:$BJ,62,FALSE)&amp;" "&amp;AK73&amp;";"&amp;VLOOKUP(AL73,[2]Sheet1!$A:$BJ,62,FALSE)&amp;" "&amp;AM73)</f>
        <v>#N/A</v>
      </c>
    </row>
    <row r="74" spans="1:40">
      <c r="A74" s="20">
        <v>10003011</v>
      </c>
      <c r="B74" s="22">
        <f t="shared" si="6"/>
        <v>10003</v>
      </c>
      <c r="C74" s="22" t="str">
        <f t="shared" si="7"/>
        <v>achieve_name_10003</v>
      </c>
      <c r="D74" s="20">
        <v>12</v>
      </c>
      <c r="E74" s="22" t="s">
        <v>73</v>
      </c>
      <c r="F74" s="95" t="str">
        <f t="shared" si="8"/>
        <v>achieve_des_10003</v>
      </c>
      <c r="G74" s="22">
        <v>1</v>
      </c>
      <c r="H74" s="22">
        <v>1</v>
      </c>
      <c r="I74" s="22">
        <f t="shared" si="4"/>
        <v>10003010</v>
      </c>
      <c r="J74" s="61">
        <v>0</v>
      </c>
      <c r="K74" s="96">
        <v>0</v>
      </c>
      <c r="L74" s="96"/>
      <c r="M74" s="96"/>
      <c r="N74" s="96"/>
      <c r="O74" s="22" t="s">
        <v>73</v>
      </c>
      <c r="P74" s="3">
        <v>20</v>
      </c>
      <c r="Q74" s="20">
        <v>1</v>
      </c>
      <c r="R74" s="20">
        <v>6500</v>
      </c>
      <c r="S74" s="20">
        <f t="shared" si="10"/>
        <v>10003012</v>
      </c>
      <c r="T74" s="20">
        <v>0</v>
      </c>
      <c r="U74" s="3">
        <v>1067</v>
      </c>
      <c r="V74" s="22">
        <v>0</v>
      </c>
      <c r="W74" s="20">
        <v>0</v>
      </c>
      <c r="X74" s="22">
        <v>0</v>
      </c>
      <c r="Y74" s="99">
        <v>1</v>
      </c>
      <c r="Z74" s="99">
        <v>2</v>
      </c>
      <c r="AA74" s="22">
        <v>0</v>
      </c>
      <c r="AB74" s="22"/>
      <c r="AC74" s="100">
        <v>0</v>
      </c>
      <c r="AD74" s="100">
        <v>2</v>
      </c>
      <c r="AE74" s="47" t="s">
        <v>74</v>
      </c>
      <c r="AF74" s="22" t="s">
        <v>73</v>
      </c>
      <c r="AH74" s="3" t="str">
        <f>IF(ISERROR(VLOOKUP($U74,[1]TestTable!$A:$J,AH$4,FALSE))=TRUE,0,VLOOKUP($U74,[1]TestTable!$A:$J,AH$4,FALSE))</f>
        <v>&amp;lt;n&amp;gt;玩家历史最大魔力值上限达到&amp;lt;/&amp;gt;&amp;lt;red&amp;gt;{0}/{1}&amp;lt;/&amp;gt;&amp;lt;n&amp;gt;点。&amp;lt;/&amp;gt;</v>
      </c>
      <c r="AI74" s="3">
        <f>IF(ISERROR(VLOOKUP($U74,[1]TestTable!$A:$J,AI$4,FALSE))=TRUE,0,VLOOKUP($U74,[1]TestTable!$A:$J,AI$4,FALSE))</f>
        <v>1</v>
      </c>
      <c r="AJ74" s="3">
        <f>IF(ISERROR(VLOOKUP($U74,[1]TestTable!$A:$J,AJ$4,FALSE))=TRUE,0,VLOOKUP($U74,[1]TestTable!$A:$J,AJ$4,FALSE))</f>
        <v>0</v>
      </c>
      <c r="AK74" s="3">
        <f>IF(ISERROR(VLOOKUP($U74,[1]TestTable!$A:$J,AK$4,FALSE))=TRUE,0,VLOOKUP($U74,[1]TestTable!$A:$J,AK$4,FALSE))</f>
        <v>0</v>
      </c>
      <c r="AL74" s="3">
        <f>IF(ISERROR(VLOOKUP($U74,[1]TestTable!$A:$J,AL$4,FALSE))=TRUE,0,VLOOKUP($U74,[1]TestTable!$A:$J,AL$4,FALSE))</f>
        <v>0</v>
      </c>
      <c r="AM74" s="3">
        <f>IF(ISERROR(VLOOKUP($U74,[1]TestTable!$A:$J,AM$4,FALSE))=TRUE,0,VLOOKUP($U74,[1]TestTable!$A:$J,AM$4,FALSE))</f>
        <v>0</v>
      </c>
      <c r="AN74" s="3" t="e">
        <f>IF(AL74=0,IF(AJ74=0,IF(AH74=0,"属性提升",VLOOKUP(AH74,[2]Sheet1!$A:$BJ,62,FALSE)&amp;" "&amp;AI74),VLOOKUP(AH74,[2]Sheet1!$A:$BJ,62,FALSE)&amp;" "&amp;AI74&amp;";"&amp;VLOOKUP(AJ74,[2]Sheet1!$A:$BJ,62,FALSE)&amp;" "&amp;AK74),VLOOKUP(AH74,[2]Sheet1!$A:$BJ,62,FALSE)&amp;" "&amp;AI74&amp;";"&amp;VLOOKUP(AJ74,[2]Sheet1!$A:$BJ,62,FALSE)&amp;" "&amp;AK74&amp;";"&amp;VLOOKUP(AL74,[2]Sheet1!$A:$BJ,62,FALSE)&amp;" "&amp;AM74)</f>
        <v>#N/A</v>
      </c>
    </row>
    <row r="75" spans="1:40">
      <c r="A75" s="20">
        <v>10003012</v>
      </c>
      <c r="B75" s="22">
        <f t="shared" si="6"/>
        <v>10003</v>
      </c>
      <c r="C75" s="22" t="str">
        <f t="shared" si="7"/>
        <v>achieve_name_10003</v>
      </c>
      <c r="D75" s="20">
        <v>12</v>
      </c>
      <c r="E75" s="22" t="s">
        <v>73</v>
      </c>
      <c r="F75" s="95" t="str">
        <f t="shared" si="8"/>
        <v>achieve_des_10003</v>
      </c>
      <c r="G75" s="22">
        <v>1</v>
      </c>
      <c r="H75" s="22">
        <v>1</v>
      </c>
      <c r="I75" s="22">
        <f t="shared" ref="I75:I138" si="11">A74</f>
        <v>10003011</v>
      </c>
      <c r="J75" s="61">
        <v>0</v>
      </c>
      <c r="K75" s="96">
        <v>0</v>
      </c>
      <c r="L75" s="96"/>
      <c r="M75" s="96"/>
      <c r="N75" s="96"/>
      <c r="O75" s="22" t="s">
        <v>73</v>
      </c>
      <c r="P75" s="3">
        <v>20</v>
      </c>
      <c r="Q75" s="20">
        <v>1</v>
      </c>
      <c r="R75" s="20">
        <v>7500</v>
      </c>
      <c r="S75" s="20">
        <f t="shared" si="10"/>
        <v>10003013</v>
      </c>
      <c r="T75" s="20">
        <v>0</v>
      </c>
      <c r="U75" s="3">
        <v>1068</v>
      </c>
      <c r="V75" s="22">
        <v>0</v>
      </c>
      <c r="W75" s="20">
        <v>0</v>
      </c>
      <c r="X75" s="22">
        <v>0</v>
      </c>
      <c r="Y75" s="99">
        <v>1</v>
      </c>
      <c r="Z75" s="99">
        <v>2</v>
      </c>
      <c r="AA75" s="22">
        <v>0</v>
      </c>
      <c r="AB75" s="22"/>
      <c r="AC75" s="100">
        <v>0</v>
      </c>
      <c r="AD75" s="100">
        <v>2</v>
      </c>
      <c r="AE75" s="47" t="s">
        <v>74</v>
      </c>
      <c r="AF75" s="22" t="s">
        <v>73</v>
      </c>
      <c r="AH75" s="3" t="str">
        <f>IF(ISERROR(VLOOKUP($U75,[1]TestTable!$A:$J,AH$4,FALSE))=TRUE,0,VLOOKUP($U75,[1]TestTable!$A:$J,AH$4,FALSE))</f>
        <v>&amp;lt;n&amp;gt;玩家历史最大魔力值上限达到&amp;lt;/&amp;gt;&amp;lt;red&amp;gt;{0}/{1}&amp;lt;/&amp;gt;&amp;lt;n&amp;gt;点。&amp;lt;/&amp;gt;</v>
      </c>
      <c r="AI75" s="3">
        <f>IF(ISERROR(VLOOKUP($U75,[1]TestTable!$A:$J,AI$4,FALSE))=TRUE,0,VLOOKUP($U75,[1]TestTable!$A:$J,AI$4,FALSE))</f>
        <v>1</v>
      </c>
      <c r="AJ75" s="3">
        <f>IF(ISERROR(VLOOKUP($U75,[1]TestTable!$A:$J,AJ$4,FALSE))=TRUE,0,VLOOKUP($U75,[1]TestTable!$A:$J,AJ$4,FALSE))</f>
        <v>0</v>
      </c>
      <c r="AK75" s="3">
        <f>IF(ISERROR(VLOOKUP($U75,[1]TestTable!$A:$J,AK$4,FALSE))=TRUE,0,VLOOKUP($U75,[1]TestTable!$A:$J,AK$4,FALSE))</f>
        <v>0</v>
      </c>
      <c r="AL75" s="3">
        <f>IF(ISERROR(VLOOKUP($U75,[1]TestTable!$A:$J,AL$4,FALSE))=TRUE,0,VLOOKUP($U75,[1]TestTable!$A:$J,AL$4,FALSE))</f>
        <v>0</v>
      </c>
      <c r="AM75" s="3">
        <f>IF(ISERROR(VLOOKUP($U75,[1]TestTable!$A:$J,AM$4,FALSE))=TRUE,0,VLOOKUP($U75,[1]TestTable!$A:$J,AM$4,FALSE))</f>
        <v>0</v>
      </c>
      <c r="AN75" s="3" t="e">
        <f>IF(AL75=0,IF(AJ75=0,IF(AH75=0,"属性提升",VLOOKUP(AH75,[2]Sheet1!$A:$BJ,62,FALSE)&amp;" "&amp;AI75),VLOOKUP(AH75,[2]Sheet1!$A:$BJ,62,FALSE)&amp;" "&amp;AI75&amp;";"&amp;VLOOKUP(AJ75,[2]Sheet1!$A:$BJ,62,FALSE)&amp;" "&amp;AK75),VLOOKUP(AH75,[2]Sheet1!$A:$BJ,62,FALSE)&amp;" "&amp;AI75&amp;";"&amp;VLOOKUP(AJ75,[2]Sheet1!$A:$BJ,62,FALSE)&amp;" "&amp;AK75&amp;";"&amp;VLOOKUP(AL75,[2]Sheet1!$A:$BJ,62,FALSE)&amp;" "&amp;AM75)</f>
        <v>#N/A</v>
      </c>
    </row>
    <row r="76" spans="1:40">
      <c r="A76" s="20">
        <v>10003013</v>
      </c>
      <c r="B76" s="22">
        <f t="shared" si="6"/>
        <v>10003</v>
      </c>
      <c r="C76" s="22" t="str">
        <f t="shared" si="7"/>
        <v>achieve_name_10003</v>
      </c>
      <c r="D76" s="20">
        <v>12</v>
      </c>
      <c r="E76" s="22" t="s">
        <v>73</v>
      </c>
      <c r="F76" s="95" t="str">
        <f t="shared" si="8"/>
        <v>achieve_des_10003</v>
      </c>
      <c r="G76" s="22">
        <v>1</v>
      </c>
      <c r="H76" s="22">
        <v>1</v>
      </c>
      <c r="I76" s="22">
        <f t="shared" si="11"/>
        <v>10003012</v>
      </c>
      <c r="J76" s="61">
        <v>0</v>
      </c>
      <c r="K76" s="96">
        <v>0</v>
      </c>
      <c r="L76" s="96"/>
      <c r="M76" s="96"/>
      <c r="N76" s="96"/>
      <c r="O76" s="22" t="s">
        <v>73</v>
      </c>
      <c r="P76" s="3">
        <v>25</v>
      </c>
      <c r="Q76" s="20">
        <v>1</v>
      </c>
      <c r="R76" s="20">
        <v>8750</v>
      </c>
      <c r="S76" s="20">
        <f t="shared" si="10"/>
        <v>10003014</v>
      </c>
      <c r="T76" s="20">
        <v>0</v>
      </c>
      <c r="U76" s="3">
        <v>1069</v>
      </c>
      <c r="V76" s="22">
        <v>0</v>
      </c>
      <c r="W76" s="20">
        <v>0</v>
      </c>
      <c r="X76" s="22">
        <v>0</v>
      </c>
      <c r="Y76" s="99">
        <v>1</v>
      </c>
      <c r="Z76" s="99">
        <v>2</v>
      </c>
      <c r="AA76" s="22">
        <v>0</v>
      </c>
      <c r="AB76" s="22"/>
      <c r="AC76" s="100">
        <v>0</v>
      </c>
      <c r="AD76" s="100">
        <v>2</v>
      </c>
      <c r="AE76" s="47" t="s">
        <v>74</v>
      </c>
      <c r="AF76" s="22" t="s">
        <v>73</v>
      </c>
      <c r="AH76" s="3" t="str">
        <f>IF(ISERROR(VLOOKUP($U76,[1]TestTable!$A:$J,AH$4,FALSE))=TRUE,0,VLOOKUP($U76,[1]TestTable!$A:$J,AH$4,FALSE))</f>
        <v>&amp;lt;n&amp;gt;玩家历史最大魔力值上限达到&amp;lt;/&amp;gt;&amp;lt;red&amp;gt;{0}/{1}&amp;lt;/&amp;gt;&amp;lt;n&amp;gt;点。&amp;lt;/&amp;gt;</v>
      </c>
      <c r="AI76" s="3">
        <f>IF(ISERROR(VLOOKUP($U76,[1]TestTable!$A:$J,AI$4,FALSE))=TRUE,0,VLOOKUP($U76,[1]TestTable!$A:$J,AI$4,FALSE))</f>
        <v>1</v>
      </c>
      <c r="AJ76" s="3">
        <f>IF(ISERROR(VLOOKUP($U76,[1]TestTable!$A:$J,AJ$4,FALSE))=TRUE,0,VLOOKUP($U76,[1]TestTable!$A:$J,AJ$4,FALSE))</f>
        <v>0</v>
      </c>
      <c r="AK76" s="3">
        <f>IF(ISERROR(VLOOKUP($U76,[1]TestTable!$A:$J,AK$4,FALSE))=TRUE,0,VLOOKUP($U76,[1]TestTable!$A:$J,AK$4,FALSE))</f>
        <v>0</v>
      </c>
      <c r="AL76" s="3">
        <f>IF(ISERROR(VLOOKUP($U76,[1]TestTable!$A:$J,AL$4,FALSE))=TRUE,0,VLOOKUP($U76,[1]TestTable!$A:$J,AL$4,FALSE))</f>
        <v>0</v>
      </c>
      <c r="AM76" s="3">
        <f>IF(ISERROR(VLOOKUP($U76,[1]TestTable!$A:$J,AM$4,FALSE))=TRUE,0,VLOOKUP($U76,[1]TestTable!$A:$J,AM$4,FALSE))</f>
        <v>0</v>
      </c>
      <c r="AN76" s="3" t="e">
        <f>IF(AL76=0,IF(AJ76=0,IF(AH76=0,"属性提升",VLOOKUP(AH76,[2]Sheet1!$A:$BJ,62,FALSE)&amp;" "&amp;AI76),VLOOKUP(AH76,[2]Sheet1!$A:$BJ,62,FALSE)&amp;" "&amp;AI76&amp;";"&amp;VLOOKUP(AJ76,[2]Sheet1!$A:$BJ,62,FALSE)&amp;" "&amp;AK76),VLOOKUP(AH76,[2]Sheet1!$A:$BJ,62,FALSE)&amp;" "&amp;AI76&amp;";"&amp;VLOOKUP(AJ76,[2]Sheet1!$A:$BJ,62,FALSE)&amp;" "&amp;AK76&amp;";"&amp;VLOOKUP(AL76,[2]Sheet1!$A:$BJ,62,FALSE)&amp;" "&amp;AM76)</f>
        <v>#N/A</v>
      </c>
    </row>
    <row r="77" spans="1:40">
      <c r="A77" s="20">
        <v>10003014</v>
      </c>
      <c r="B77" s="22">
        <f t="shared" si="6"/>
        <v>10003</v>
      </c>
      <c r="C77" s="22" t="str">
        <f t="shared" si="7"/>
        <v>achieve_name_10003</v>
      </c>
      <c r="D77" s="20">
        <v>12</v>
      </c>
      <c r="E77" s="22" t="s">
        <v>73</v>
      </c>
      <c r="F77" s="95" t="str">
        <f t="shared" si="8"/>
        <v>achieve_des_10003</v>
      </c>
      <c r="G77" s="22">
        <v>1</v>
      </c>
      <c r="H77" s="22">
        <v>1</v>
      </c>
      <c r="I77" s="22">
        <f t="shared" si="11"/>
        <v>10003013</v>
      </c>
      <c r="J77" s="61">
        <v>0</v>
      </c>
      <c r="K77" s="96">
        <v>0</v>
      </c>
      <c r="L77" s="96"/>
      <c r="M77" s="96"/>
      <c r="N77" s="96"/>
      <c r="O77" s="22" t="s">
        <v>73</v>
      </c>
      <c r="P77" s="3">
        <v>25</v>
      </c>
      <c r="Q77" s="20">
        <v>1</v>
      </c>
      <c r="R77" s="20">
        <v>10000</v>
      </c>
      <c r="S77" s="20">
        <v>0</v>
      </c>
      <c r="T77" s="20">
        <v>0</v>
      </c>
      <c r="U77" s="3">
        <v>1070</v>
      </c>
      <c r="V77" s="22">
        <v>0</v>
      </c>
      <c r="W77" s="20">
        <v>0</v>
      </c>
      <c r="X77" s="22">
        <v>0</v>
      </c>
      <c r="Y77" s="99">
        <v>1</v>
      </c>
      <c r="Z77" s="99">
        <v>2</v>
      </c>
      <c r="AA77" s="22">
        <v>0</v>
      </c>
      <c r="AB77" s="22"/>
      <c r="AC77" s="100">
        <v>0</v>
      </c>
      <c r="AD77" s="100">
        <v>2</v>
      </c>
      <c r="AE77" s="47" t="s">
        <v>74</v>
      </c>
      <c r="AF77" s="22" t="s">
        <v>73</v>
      </c>
      <c r="AH77" s="3" t="str">
        <f>IF(ISERROR(VLOOKUP($U77,[1]TestTable!$A:$J,AH$4,FALSE))=TRUE,0,VLOOKUP($U77,[1]TestTable!$A:$J,AH$4,FALSE))</f>
        <v>&amp;lt;n&amp;gt;玩家历史最大魔力值上限达到&amp;lt;/&amp;gt;&amp;lt;red&amp;gt;{0}/{1}&amp;lt;/&amp;gt;&amp;lt;n&amp;gt;点。&amp;lt;/&amp;gt;</v>
      </c>
      <c r="AI77" s="3">
        <f>IF(ISERROR(VLOOKUP($U77,[1]TestTable!$A:$J,AI$4,FALSE))=TRUE,0,VLOOKUP($U77,[1]TestTable!$A:$J,AI$4,FALSE))</f>
        <v>1</v>
      </c>
      <c r="AJ77" s="3">
        <f>IF(ISERROR(VLOOKUP($U77,[1]TestTable!$A:$J,AJ$4,FALSE))=TRUE,0,VLOOKUP($U77,[1]TestTable!$A:$J,AJ$4,FALSE))</f>
        <v>0</v>
      </c>
      <c r="AK77" s="3">
        <f>IF(ISERROR(VLOOKUP($U77,[1]TestTable!$A:$J,AK$4,FALSE))=TRUE,0,VLOOKUP($U77,[1]TestTable!$A:$J,AK$4,FALSE))</f>
        <v>0</v>
      </c>
      <c r="AL77" s="3">
        <f>IF(ISERROR(VLOOKUP($U77,[1]TestTable!$A:$J,AL$4,FALSE))=TRUE,0,VLOOKUP($U77,[1]TestTable!$A:$J,AL$4,FALSE))</f>
        <v>0</v>
      </c>
      <c r="AM77" s="3">
        <f>IF(ISERROR(VLOOKUP($U77,[1]TestTable!$A:$J,AM$4,FALSE))=TRUE,0,VLOOKUP($U77,[1]TestTable!$A:$J,AM$4,FALSE))</f>
        <v>0</v>
      </c>
      <c r="AN77" s="3" t="e">
        <f>IF(AL77=0,IF(AJ77=0,IF(AH77=0,"属性提升",VLOOKUP(AH77,[2]Sheet1!$A:$BJ,62,FALSE)&amp;" "&amp;AI77),VLOOKUP(AH77,[2]Sheet1!$A:$BJ,62,FALSE)&amp;" "&amp;AI77&amp;";"&amp;VLOOKUP(AJ77,[2]Sheet1!$A:$BJ,62,FALSE)&amp;" "&amp;AK77),VLOOKUP(AH77,[2]Sheet1!$A:$BJ,62,FALSE)&amp;" "&amp;AI77&amp;";"&amp;VLOOKUP(AJ77,[2]Sheet1!$A:$BJ,62,FALSE)&amp;" "&amp;AK77&amp;";"&amp;VLOOKUP(AL77,[2]Sheet1!$A:$BJ,62,FALSE)&amp;" "&amp;AM77)</f>
        <v>#N/A</v>
      </c>
    </row>
    <row r="78" spans="1:40">
      <c r="A78" s="20">
        <v>10004001</v>
      </c>
      <c r="B78" s="22">
        <f t="shared" si="6"/>
        <v>10004</v>
      </c>
      <c r="C78" s="22" t="str">
        <f t="shared" si="7"/>
        <v>achieve_name_10004</v>
      </c>
      <c r="D78" s="20">
        <v>12</v>
      </c>
      <c r="E78" s="22" t="s">
        <v>75</v>
      </c>
      <c r="F78" s="95" t="str">
        <f t="shared" si="8"/>
        <v>achieve_des_10004</v>
      </c>
      <c r="G78" s="22">
        <v>1</v>
      </c>
      <c r="H78" s="22">
        <v>1</v>
      </c>
      <c r="I78" s="22">
        <v>0</v>
      </c>
      <c r="J78" s="61">
        <v>0</v>
      </c>
      <c r="K78" s="96">
        <v>0</v>
      </c>
      <c r="L78" s="96"/>
      <c r="M78" s="96"/>
      <c r="N78" s="96"/>
      <c r="O78" s="22" t="s">
        <v>75</v>
      </c>
      <c r="P78" s="3">
        <v>3</v>
      </c>
      <c r="Q78" s="20">
        <v>1</v>
      </c>
      <c r="R78" s="20">
        <v>50</v>
      </c>
      <c r="S78" s="20">
        <f t="shared" ref="S78:S90" si="12">A79</f>
        <v>10004002</v>
      </c>
      <c r="T78" s="20">
        <v>0</v>
      </c>
      <c r="U78" s="3">
        <v>1071</v>
      </c>
      <c r="V78" s="20">
        <v>0</v>
      </c>
      <c r="W78" s="20">
        <v>0</v>
      </c>
      <c r="X78" s="22">
        <v>0</v>
      </c>
      <c r="Y78" s="99">
        <v>1</v>
      </c>
      <c r="Z78" s="99">
        <v>2</v>
      </c>
      <c r="AA78" s="22">
        <v>0</v>
      </c>
      <c r="AB78" s="22"/>
      <c r="AC78" s="100">
        <v>0</v>
      </c>
      <c r="AD78" s="100">
        <v>2</v>
      </c>
      <c r="AE78" s="47" t="s">
        <v>76</v>
      </c>
      <c r="AF78" s="22" t="s">
        <v>75</v>
      </c>
      <c r="AH78" s="3" t="str">
        <f>IF(ISERROR(VLOOKUP($U78,[1]TestTable!$A:$J,AH$4,FALSE))=TRUE,0,VLOOKUP($U78,[1]TestTable!$A:$J,AH$4,FALSE))</f>
        <v>&amp;lt;n&amp;gt;玩家历史最大物攻值上限达到&amp;lt;/&amp;gt;&amp;lt;red&amp;gt;{0}/{1}&amp;lt;/&amp;gt;&amp;lt;n&amp;gt;点。&amp;lt;/&amp;gt;</v>
      </c>
      <c r="AI78" s="3">
        <f>IF(ISERROR(VLOOKUP($U78,[1]TestTable!$A:$J,AI$4,FALSE))=TRUE,0,VLOOKUP($U78,[1]TestTable!$A:$J,AI$4,FALSE))</f>
        <v>1</v>
      </c>
      <c r="AJ78" s="3">
        <f>IF(ISERROR(VLOOKUP($U78,[1]TestTable!$A:$J,AJ$4,FALSE))=TRUE,0,VLOOKUP($U78,[1]TestTable!$A:$J,AJ$4,FALSE))</f>
        <v>0</v>
      </c>
      <c r="AK78" s="3">
        <f>IF(ISERROR(VLOOKUP($U78,[1]TestTable!$A:$J,AK$4,FALSE))=TRUE,0,VLOOKUP($U78,[1]TestTable!$A:$J,AK$4,FALSE))</f>
        <v>0</v>
      </c>
      <c r="AL78" s="3">
        <f>IF(ISERROR(VLOOKUP($U78,[1]TestTable!$A:$J,AL$4,FALSE))=TRUE,0,VLOOKUP($U78,[1]TestTable!$A:$J,AL$4,FALSE))</f>
        <v>0</v>
      </c>
      <c r="AM78" s="3">
        <f>IF(ISERROR(VLOOKUP($U78,[1]TestTable!$A:$J,AM$4,FALSE))=TRUE,0,VLOOKUP($U78,[1]TestTable!$A:$J,AM$4,FALSE))</f>
        <v>0</v>
      </c>
      <c r="AN78" s="3" t="e">
        <f>IF(AL78=0,IF(AJ78=0,IF(AH78=0,"属性提升",VLOOKUP(AH78,[2]Sheet1!$A:$BJ,62,FALSE)&amp;" "&amp;AI78),VLOOKUP(AH78,[2]Sheet1!$A:$BJ,62,FALSE)&amp;" "&amp;AI78&amp;";"&amp;VLOOKUP(AJ78,[2]Sheet1!$A:$BJ,62,FALSE)&amp;" "&amp;AK78),VLOOKUP(AH78,[2]Sheet1!$A:$BJ,62,FALSE)&amp;" "&amp;AI78&amp;";"&amp;VLOOKUP(AJ78,[2]Sheet1!$A:$BJ,62,FALSE)&amp;" "&amp;AK78&amp;";"&amp;VLOOKUP(AL78,[2]Sheet1!$A:$BJ,62,FALSE)&amp;" "&amp;AM78)</f>
        <v>#N/A</v>
      </c>
    </row>
    <row r="79" spans="1:40">
      <c r="A79" s="20">
        <v>10004002</v>
      </c>
      <c r="B79" s="22">
        <f t="shared" si="6"/>
        <v>10004</v>
      </c>
      <c r="C79" s="22" t="str">
        <f t="shared" si="7"/>
        <v>achieve_name_10004</v>
      </c>
      <c r="D79" s="20">
        <v>12</v>
      </c>
      <c r="E79" s="22" t="s">
        <v>75</v>
      </c>
      <c r="F79" s="95" t="str">
        <f t="shared" si="8"/>
        <v>achieve_des_10004</v>
      </c>
      <c r="G79" s="22">
        <v>1</v>
      </c>
      <c r="H79" s="22">
        <v>1</v>
      </c>
      <c r="I79" s="22">
        <f t="shared" si="11"/>
        <v>10004001</v>
      </c>
      <c r="J79" s="61">
        <v>0</v>
      </c>
      <c r="K79" s="96">
        <v>0</v>
      </c>
      <c r="L79" s="96"/>
      <c r="M79" s="96"/>
      <c r="N79" s="96"/>
      <c r="O79" s="22" t="s">
        <v>75</v>
      </c>
      <c r="P79" s="3">
        <v>3</v>
      </c>
      <c r="Q79" s="20">
        <v>1</v>
      </c>
      <c r="R79" s="20">
        <v>100</v>
      </c>
      <c r="S79" s="20">
        <f t="shared" si="12"/>
        <v>10004003</v>
      </c>
      <c r="T79" s="20">
        <v>0</v>
      </c>
      <c r="U79" s="3">
        <v>1072</v>
      </c>
      <c r="V79" s="20">
        <v>0</v>
      </c>
      <c r="W79" s="20">
        <v>0</v>
      </c>
      <c r="X79" s="22">
        <v>0</v>
      </c>
      <c r="Y79" s="99">
        <v>1</v>
      </c>
      <c r="Z79" s="99">
        <v>2</v>
      </c>
      <c r="AA79" s="22">
        <v>0</v>
      </c>
      <c r="AB79" s="22"/>
      <c r="AC79" s="100">
        <v>0</v>
      </c>
      <c r="AD79" s="100">
        <v>2</v>
      </c>
      <c r="AE79" s="47" t="s">
        <v>76</v>
      </c>
      <c r="AF79" s="22" t="s">
        <v>75</v>
      </c>
      <c r="AH79" s="3" t="str">
        <f>IF(ISERROR(VLOOKUP($U79,[1]TestTable!$A:$J,AH$4,FALSE))=TRUE,0,VLOOKUP($U79,[1]TestTable!$A:$J,AH$4,FALSE))</f>
        <v>&amp;lt;n&amp;gt;玩家历史最大物攻值上限达到&amp;lt;/&amp;gt;&amp;lt;red&amp;gt;{0}/{1}&amp;lt;/&amp;gt;&amp;lt;n&amp;gt;点。&amp;lt;/&amp;gt;</v>
      </c>
      <c r="AI79" s="3">
        <f>IF(ISERROR(VLOOKUP($U79,[1]TestTable!$A:$J,AI$4,FALSE))=TRUE,0,VLOOKUP($U79,[1]TestTable!$A:$J,AI$4,FALSE))</f>
        <v>1</v>
      </c>
      <c r="AJ79" s="3">
        <f>IF(ISERROR(VLOOKUP($U79,[1]TestTable!$A:$J,AJ$4,FALSE))=TRUE,0,VLOOKUP($U79,[1]TestTable!$A:$J,AJ$4,FALSE))</f>
        <v>0</v>
      </c>
      <c r="AK79" s="3">
        <f>IF(ISERROR(VLOOKUP($U79,[1]TestTable!$A:$J,AK$4,FALSE))=TRUE,0,VLOOKUP($U79,[1]TestTable!$A:$J,AK$4,FALSE))</f>
        <v>0</v>
      </c>
      <c r="AL79" s="3">
        <f>IF(ISERROR(VLOOKUP($U79,[1]TestTable!$A:$J,AL$4,FALSE))=TRUE,0,VLOOKUP($U79,[1]TestTable!$A:$J,AL$4,FALSE))</f>
        <v>0</v>
      </c>
      <c r="AM79" s="3">
        <f>IF(ISERROR(VLOOKUP($U79,[1]TestTable!$A:$J,AM$4,FALSE))=TRUE,0,VLOOKUP($U79,[1]TestTable!$A:$J,AM$4,FALSE))</f>
        <v>0</v>
      </c>
      <c r="AN79" s="3" t="e">
        <f>IF(AL79=0,IF(AJ79=0,IF(AH79=0,"属性提升",VLOOKUP(AH79,[2]Sheet1!$A:$BJ,62,FALSE)&amp;" "&amp;AI79),VLOOKUP(AH79,[2]Sheet1!$A:$BJ,62,FALSE)&amp;" "&amp;AI79&amp;";"&amp;VLOOKUP(AJ79,[2]Sheet1!$A:$BJ,62,FALSE)&amp;" "&amp;AK79),VLOOKUP(AH79,[2]Sheet1!$A:$BJ,62,FALSE)&amp;" "&amp;AI79&amp;";"&amp;VLOOKUP(AJ79,[2]Sheet1!$A:$BJ,62,FALSE)&amp;" "&amp;AK79&amp;";"&amp;VLOOKUP(AL79,[2]Sheet1!$A:$BJ,62,FALSE)&amp;" "&amp;AM79)</f>
        <v>#N/A</v>
      </c>
    </row>
    <row r="80" spans="1:40">
      <c r="A80" s="20">
        <v>10004003</v>
      </c>
      <c r="B80" s="22">
        <f t="shared" si="6"/>
        <v>10004</v>
      </c>
      <c r="C80" s="22" t="str">
        <f t="shared" si="7"/>
        <v>achieve_name_10004</v>
      </c>
      <c r="D80" s="20">
        <v>12</v>
      </c>
      <c r="E80" s="22" t="s">
        <v>75</v>
      </c>
      <c r="F80" s="95" t="str">
        <f t="shared" si="8"/>
        <v>achieve_des_10004</v>
      </c>
      <c r="G80" s="22">
        <v>1</v>
      </c>
      <c r="H80" s="22">
        <v>1</v>
      </c>
      <c r="I80" s="22">
        <f t="shared" si="11"/>
        <v>10004002</v>
      </c>
      <c r="J80" s="61">
        <v>0</v>
      </c>
      <c r="K80" s="96">
        <v>0</v>
      </c>
      <c r="L80" s="96"/>
      <c r="M80" s="96"/>
      <c r="N80" s="96"/>
      <c r="O80" s="22" t="s">
        <v>75</v>
      </c>
      <c r="P80" s="3">
        <v>5</v>
      </c>
      <c r="Q80" s="20">
        <v>1</v>
      </c>
      <c r="R80" s="20">
        <v>138</v>
      </c>
      <c r="S80" s="20">
        <f t="shared" si="12"/>
        <v>10004004</v>
      </c>
      <c r="T80" s="20">
        <v>0</v>
      </c>
      <c r="U80" s="3">
        <v>1073</v>
      </c>
      <c r="V80" s="20">
        <v>0</v>
      </c>
      <c r="W80" s="20">
        <v>0</v>
      </c>
      <c r="X80" s="22">
        <v>0</v>
      </c>
      <c r="Y80" s="99">
        <v>1</v>
      </c>
      <c r="Z80" s="99">
        <v>2</v>
      </c>
      <c r="AA80" s="22">
        <v>0</v>
      </c>
      <c r="AB80" s="22"/>
      <c r="AC80" s="100">
        <v>0</v>
      </c>
      <c r="AD80" s="100">
        <v>2</v>
      </c>
      <c r="AE80" s="47" t="s">
        <v>76</v>
      </c>
      <c r="AF80" s="22" t="s">
        <v>75</v>
      </c>
      <c r="AH80" s="3" t="str">
        <f>IF(ISERROR(VLOOKUP($U80,[1]TestTable!$A:$J,AH$4,FALSE))=TRUE,0,VLOOKUP($U80,[1]TestTable!$A:$J,AH$4,FALSE))</f>
        <v>&amp;lt;n&amp;gt;玩家历史最大物攻值上限达到&amp;lt;/&amp;gt;&amp;lt;red&amp;gt;{0}/{1}&amp;lt;/&amp;gt;&amp;lt;n&amp;gt;点。&amp;lt;/&amp;gt;</v>
      </c>
      <c r="AI80" s="3">
        <f>IF(ISERROR(VLOOKUP($U80,[1]TestTable!$A:$J,AI$4,FALSE))=TRUE,0,VLOOKUP($U80,[1]TestTable!$A:$J,AI$4,FALSE))</f>
        <v>1</v>
      </c>
      <c r="AJ80" s="3">
        <f>IF(ISERROR(VLOOKUP($U80,[1]TestTable!$A:$J,AJ$4,FALSE))=TRUE,0,VLOOKUP($U80,[1]TestTable!$A:$J,AJ$4,FALSE))</f>
        <v>0</v>
      </c>
      <c r="AK80" s="3">
        <f>IF(ISERROR(VLOOKUP($U80,[1]TestTable!$A:$J,AK$4,FALSE))=TRUE,0,VLOOKUP($U80,[1]TestTable!$A:$J,AK$4,FALSE))</f>
        <v>0</v>
      </c>
      <c r="AL80" s="3">
        <f>IF(ISERROR(VLOOKUP($U80,[1]TestTable!$A:$J,AL$4,FALSE))=TRUE,0,VLOOKUP($U80,[1]TestTable!$A:$J,AL$4,FALSE))</f>
        <v>0</v>
      </c>
      <c r="AM80" s="3">
        <f>IF(ISERROR(VLOOKUP($U80,[1]TestTable!$A:$J,AM$4,FALSE))=TRUE,0,VLOOKUP($U80,[1]TestTable!$A:$J,AM$4,FALSE))</f>
        <v>0</v>
      </c>
      <c r="AN80" s="3" t="e">
        <f>IF(AL80=0,IF(AJ80=0,IF(AH80=0,"属性提升",VLOOKUP(AH80,[2]Sheet1!$A:$BJ,62,FALSE)&amp;" "&amp;AI80),VLOOKUP(AH80,[2]Sheet1!$A:$BJ,62,FALSE)&amp;" "&amp;AI80&amp;";"&amp;VLOOKUP(AJ80,[2]Sheet1!$A:$BJ,62,FALSE)&amp;" "&amp;AK80),VLOOKUP(AH80,[2]Sheet1!$A:$BJ,62,FALSE)&amp;" "&amp;AI80&amp;";"&amp;VLOOKUP(AJ80,[2]Sheet1!$A:$BJ,62,FALSE)&amp;" "&amp;AK80&amp;";"&amp;VLOOKUP(AL80,[2]Sheet1!$A:$BJ,62,FALSE)&amp;" "&amp;AM80)</f>
        <v>#N/A</v>
      </c>
    </row>
    <row r="81" spans="1:40">
      <c r="A81" s="20">
        <v>10004004</v>
      </c>
      <c r="B81" s="22">
        <f t="shared" si="6"/>
        <v>10004</v>
      </c>
      <c r="C81" s="22" t="str">
        <f t="shared" si="7"/>
        <v>achieve_name_10004</v>
      </c>
      <c r="D81" s="20">
        <v>12</v>
      </c>
      <c r="E81" s="22" t="s">
        <v>75</v>
      </c>
      <c r="F81" s="95" t="str">
        <f t="shared" si="8"/>
        <v>achieve_des_10004</v>
      </c>
      <c r="G81" s="22">
        <v>1</v>
      </c>
      <c r="H81" s="22">
        <v>1</v>
      </c>
      <c r="I81" s="22">
        <f t="shared" si="11"/>
        <v>10004003</v>
      </c>
      <c r="J81" s="61">
        <v>0</v>
      </c>
      <c r="K81" s="96">
        <v>0</v>
      </c>
      <c r="L81" s="96"/>
      <c r="M81" s="96"/>
      <c r="N81" s="96"/>
      <c r="O81" s="22" t="s">
        <v>75</v>
      </c>
      <c r="P81" s="3">
        <v>5</v>
      </c>
      <c r="Q81" s="20">
        <v>1</v>
      </c>
      <c r="R81" s="20">
        <v>175</v>
      </c>
      <c r="S81" s="20">
        <f t="shared" si="12"/>
        <v>10004005</v>
      </c>
      <c r="T81" s="20">
        <v>0</v>
      </c>
      <c r="U81" s="3">
        <v>1074</v>
      </c>
      <c r="V81" s="20">
        <v>0</v>
      </c>
      <c r="W81" s="20">
        <v>0</v>
      </c>
      <c r="X81" s="22">
        <v>0</v>
      </c>
      <c r="Y81" s="99">
        <v>1</v>
      </c>
      <c r="Z81" s="99">
        <v>2</v>
      </c>
      <c r="AA81" s="22">
        <v>0</v>
      </c>
      <c r="AB81" s="22"/>
      <c r="AC81" s="100">
        <v>0</v>
      </c>
      <c r="AD81" s="100">
        <v>2</v>
      </c>
      <c r="AE81" s="47" t="s">
        <v>76</v>
      </c>
      <c r="AF81" s="22" t="s">
        <v>75</v>
      </c>
      <c r="AH81" s="3" t="str">
        <f>IF(ISERROR(VLOOKUP($U81,[1]TestTable!$A:$J,AH$4,FALSE))=TRUE,0,VLOOKUP($U81,[1]TestTable!$A:$J,AH$4,FALSE))</f>
        <v>&amp;lt;n&amp;gt;玩家历史最大物攻值上限达到&amp;lt;/&amp;gt;&amp;lt;red&amp;gt;{0}/{1}&amp;lt;/&amp;gt;&amp;lt;n&amp;gt;点。&amp;lt;/&amp;gt;</v>
      </c>
      <c r="AI81" s="3">
        <f>IF(ISERROR(VLOOKUP($U81,[1]TestTable!$A:$J,AI$4,FALSE))=TRUE,0,VLOOKUP($U81,[1]TestTable!$A:$J,AI$4,FALSE))</f>
        <v>1</v>
      </c>
      <c r="AJ81" s="3">
        <f>IF(ISERROR(VLOOKUP($U81,[1]TestTable!$A:$J,AJ$4,FALSE))=TRUE,0,VLOOKUP($U81,[1]TestTable!$A:$J,AJ$4,FALSE))</f>
        <v>0</v>
      </c>
      <c r="AK81" s="3">
        <f>IF(ISERROR(VLOOKUP($U81,[1]TestTable!$A:$J,AK$4,FALSE))=TRUE,0,VLOOKUP($U81,[1]TestTable!$A:$J,AK$4,FALSE))</f>
        <v>0</v>
      </c>
      <c r="AL81" s="3">
        <f>IF(ISERROR(VLOOKUP($U81,[1]TestTable!$A:$J,AL$4,FALSE))=TRUE,0,VLOOKUP($U81,[1]TestTable!$A:$J,AL$4,FALSE))</f>
        <v>0</v>
      </c>
      <c r="AM81" s="3">
        <f>IF(ISERROR(VLOOKUP($U81,[1]TestTable!$A:$J,AM$4,FALSE))=TRUE,0,VLOOKUP($U81,[1]TestTable!$A:$J,AM$4,FALSE))</f>
        <v>0</v>
      </c>
      <c r="AN81" s="3" t="e">
        <f>IF(AL81=0,IF(AJ81=0,IF(AH81=0,"属性提升",VLOOKUP(AH81,[2]Sheet1!$A:$BJ,62,FALSE)&amp;" "&amp;AI81),VLOOKUP(AH81,[2]Sheet1!$A:$BJ,62,FALSE)&amp;" "&amp;AI81&amp;";"&amp;VLOOKUP(AJ81,[2]Sheet1!$A:$BJ,62,FALSE)&amp;" "&amp;AK81),VLOOKUP(AH81,[2]Sheet1!$A:$BJ,62,FALSE)&amp;" "&amp;AI81&amp;";"&amp;VLOOKUP(AJ81,[2]Sheet1!$A:$BJ,62,FALSE)&amp;" "&amp;AK81&amp;";"&amp;VLOOKUP(AL81,[2]Sheet1!$A:$BJ,62,FALSE)&amp;" "&amp;AM81)</f>
        <v>#N/A</v>
      </c>
    </row>
    <row r="82" spans="1:40">
      <c r="A82" s="20">
        <v>10004005</v>
      </c>
      <c r="B82" s="22">
        <f t="shared" si="6"/>
        <v>10004</v>
      </c>
      <c r="C82" s="22" t="str">
        <f t="shared" si="7"/>
        <v>achieve_name_10004</v>
      </c>
      <c r="D82" s="20">
        <v>12</v>
      </c>
      <c r="E82" s="22" t="s">
        <v>75</v>
      </c>
      <c r="F82" s="95" t="str">
        <f t="shared" si="8"/>
        <v>achieve_des_10004</v>
      </c>
      <c r="G82" s="22">
        <v>1</v>
      </c>
      <c r="H82" s="22">
        <v>1</v>
      </c>
      <c r="I82" s="22">
        <f t="shared" si="11"/>
        <v>10004004</v>
      </c>
      <c r="J82" s="61">
        <v>0</v>
      </c>
      <c r="K82" s="96">
        <v>0</v>
      </c>
      <c r="L82" s="96"/>
      <c r="M82" s="96"/>
      <c r="N82" s="96"/>
      <c r="O82" s="22" t="s">
        <v>75</v>
      </c>
      <c r="P82" s="3">
        <v>8</v>
      </c>
      <c r="Q82" s="20">
        <v>1</v>
      </c>
      <c r="R82" s="20">
        <v>225</v>
      </c>
      <c r="S82" s="20">
        <f t="shared" si="12"/>
        <v>10004006</v>
      </c>
      <c r="T82" s="20">
        <v>0</v>
      </c>
      <c r="U82" s="3">
        <v>1075</v>
      </c>
      <c r="V82" s="20">
        <v>0</v>
      </c>
      <c r="W82" s="20">
        <v>0</v>
      </c>
      <c r="X82" s="22">
        <v>0</v>
      </c>
      <c r="Y82" s="99">
        <v>1</v>
      </c>
      <c r="Z82" s="99">
        <v>2</v>
      </c>
      <c r="AA82" s="22">
        <v>0</v>
      </c>
      <c r="AB82" s="22"/>
      <c r="AC82" s="100">
        <v>0</v>
      </c>
      <c r="AD82" s="100">
        <v>2</v>
      </c>
      <c r="AE82" s="47" t="s">
        <v>76</v>
      </c>
      <c r="AF82" s="22" t="s">
        <v>75</v>
      </c>
      <c r="AH82" s="3" t="str">
        <f>IF(ISERROR(VLOOKUP($U82,[1]TestTable!$A:$J,AH$4,FALSE))=TRUE,0,VLOOKUP($U82,[1]TestTable!$A:$J,AH$4,FALSE))</f>
        <v>&amp;lt;n&amp;gt;玩家历史最大物攻值上限达到&amp;lt;/&amp;gt;&amp;lt;red&amp;gt;{0}/{1}&amp;lt;/&amp;gt;&amp;lt;n&amp;gt;点。&amp;lt;/&amp;gt;</v>
      </c>
      <c r="AI82" s="3">
        <f>IF(ISERROR(VLOOKUP($U82,[1]TestTable!$A:$J,AI$4,FALSE))=TRUE,0,VLOOKUP($U82,[1]TestTable!$A:$J,AI$4,FALSE))</f>
        <v>1</v>
      </c>
      <c r="AJ82" s="3">
        <f>IF(ISERROR(VLOOKUP($U82,[1]TestTable!$A:$J,AJ$4,FALSE))=TRUE,0,VLOOKUP($U82,[1]TestTable!$A:$J,AJ$4,FALSE))</f>
        <v>0</v>
      </c>
      <c r="AK82" s="3">
        <f>IF(ISERROR(VLOOKUP($U82,[1]TestTable!$A:$J,AK$4,FALSE))=TRUE,0,VLOOKUP($U82,[1]TestTable!$A:$J,AK$4,FALSE))</f>
        <v>0</v>
      </c>
      <c r="AL82" s="3">
        <f>IF(ISERROR(VLOOKUP($U82,[1]TestTable!$A:$J,AL$4,FALSE))=TRUE,0,VLOOKUP($U82,[1]TestTable!$A:$J,AL$4,FALSE))</f>
        <v>0</v>
      </c>
      <c r="AM82" s="3">
        <f>IF(ISERROR(VLOOKUP($U82,[1]TestTable!$A:$J,AM$4,FALSE))=TRUE,0,VLOOKUP($U82,[1]TestTable!$A:$J,AM$4,FALSE))</f>
        <v>0</v>
      </c>
      <c r="AN82" s="3" t="e">
        <f>IF(AL82=0,IF(AJ82=0,IF(AH82=0,"属性提升",VLOOKUP(AH82,[2]Sheet1!$A:$BJ,62,FALSE)&amp;" "&amp;AI82),VLOOKUP(AH82,[2]Sheet1!$A:$BJ,62,FALSE)&amp;" "&amp;AI82&amp;";"&amp;VLOOKUP(AJ82,[2]Sheet1!$A:$BJ,62,FALSE)&amp;" "&amp;AK82),VLOOKUP(AH82,[2]Sheet1!$A:$BJ,62,FALSE)&amp;" "&amp;AI82&amp;";"&amp;VLOOKUP(AJ82,[2]Sheet1!$A:$BJ,62,FALSE)&amp;" "&amp;AK82&amp;";"&amp;VLOOKUP(AL82,[2]Sheet1!$A:$BJ,62,FALSE)&amp;" "&amp;AM82)</f>
        <v>#N/A</v>
      </c>
    </row>
    <row r="83" spans="1:40">
      <c r="A83" s="20">
        <v>10004006</v>
      </c>
      <c r="B83" s="22">
        <f t="shared" si="6"/>
        <v>10004</v>
      </c>
      <c r="C83" s="22" t="str">
        <f t="shared" si="7"/>
        <v>achieve_name_10004</v>
      </c>
      <c r="D83" s="20">
        <v>12</v>
      </c>
      <c r="E83" s="22" t="s">
        <v>75</v>
      </c>
      <c r="F83" s="95" t="str">
        <f t="shared" si="8"/>
        <v>achieve_des_10004</v>
      </c>
      <c r="G83" s="22">
        <v>1</v>
      </c>
      <c r="H83" s="22">
        <v>1</v>
      </c>
      <c r="I83" s="22">
        <f t="shared" si="11"/>
        <v>10004005</v>
      </c>
      <c r="J83" s="61">
        <v>0</v>
      </c>
      <c r="K83" s="96">
        <v>0</v>
      </c>
      <c r="L83" s="96"/>
      <c r="M83" s="96"/>
      <c r="N83" s="96"/>
      <c r="O83" s="22" t="s">
        <v>75</v>
      </c>
      <c r="P83" s="3">
        <v>8</v>
      </c>
      <c r="Q83" s="20">
        <v>1</v>
      </c>
      <c r="R83" s="20">
        <v>275</v>
      </c>
      <c r="S83" s="20">
        <f t="shared" si="12"/>
        <v>10004007</v>
      </c>
      <c r="T83" s="20">
        <v>0</v>
      </c>
      <c r="U83" s="3">
        <v>1076</v>
      </c>
      <c r="V83" s="20">
        <v>0</v>
      </c>
      <c r="W83" s="20">
        <v>0</v>
      </c>
      <c r="X83" s="22">
        <v>0</v>
      </c>
      <c r="Y83" s="99">
        <v>1</v>
      </c>
      <c r="Z83" s="99">
        <v>2</v>
      </c>
      <c r="AA83" s="22">
        <v>0</v>
      </c>
      <c r="AB83" s="22"/>
      <c r="AC83" s="100">
        <v>0</v>
      </c>
      <c r="AD83" s="100">
        <v>2</v>
      </c>
      <c r="AE83" s="47" t="s">
        <v>76</v>
      </c>
      <c r="AF83" s="22" t="s">
        <v>75</v>
      </c>
      <c r="AH83" s="3" t="str">
        <f>IF(ISERROR(VLOOKUP($U83,[1]TestTable!$A:$J,AH$4,FALSE))=TRUE,0,VLOOKUP($U83,[1]TestTable!$A:$J,AH$4,FALSE))</f>
        <v>&amp;lt;n&amp;gt;玩家历史最大物攻值上限达到&amp;lt;/&amp;gt;&amp;lt;red&amp;gt;{0}/{1}&amp;lt;/&amp;gt;&amp;lt;n&amp;gt;点。&amp;lt;/&amp;gt;</v>
      </c>
      <c r="AI83" s="3">
        <f>IF(ISERROR(VLOOKUP($U83,[1]TestTable!$A:$J,AI$4,FALSE))=TRUE,0,VLOOKUP($U83,[1]TestTable!$A:$J,AI$4,FALSE))</f>
        <v>1</v>
      </c>
      <c r="AJ83" s="3">
        <f>IF(ISERROR(VLOOKUP($U83,[1]TestTable!$A:$J,AJ$4,FALSE))=TRUE,0,VLOOKUP($U83,[1]TestTable!$A:$J,AJ$4,FALSE))</f>
        <v>0</v>
      </c>
      <c r="AK83" s="3">
        <f>IF(ISERROR(VLOOKUP($U83,[1]TestTable!$A:$J,AK$4,FALSE))=TRUE,0,VLOOKUP($U83,[1]TestTable!$A:$J,AK$4,FALSE))</f>
        <v>0</v>
      </c>
      <c r="AL83" s="3">
        <f>IF(ISERROR(VLOOKUP($U83,[1]TestTable!$A:$J,AL$4,FALSE))=TRUE,0,VLOOKUP($U83,[1]TestTable!$A:$J,AL$4,FALSE))</f>
        <v>0</v>
      </c>
      <c r="AM83" s="3">
        <f>IF(ISERROR(VLOOKUP($U83,[1]TestTable!$A:$J,AM$4,FALSE))=TRUE,0,VLOOKUP($U83,[1]TestTable!$A:$J,AM$4,FALSE))</f>
        <v>0</v>
      </c>
      <c r="AN83" s="3" t="e">
        <f>IF(AL83=0,IF(AJ83=0,IF(AH83=0,"属性提升",VLOOKUP(AH83,[2]Sheet1!$A:$BJ,62,FALSE)&amp;" "&amp;AI83),VLOOKUP(AH83,[2]Sheet1!$A:$BJ,62,FALSE)&amp;" "&amp;AI83&amp;";"&amp;VLOOKUP(AJ83,[2]Sheet1!$A:$BJ,62,FALSE)&amp;" "&amp;AK83),VLOOKUP(AH83,[2]Sheet1!$A:$BJ,62,FALSE)&amp;" "&amp;AI83&amp;";"&amp;VLOOKUP(AJ83,[2]Sheet1!$A:$BJ,62,FALSE)&amp;" "&amp;AK83&amp;";"&amp;VLOOKUP(AL83,[2]Sheet1!$A:$BJ,62,FALSE)&amp;" "&amp;AM83)</f>
        <v>#N/A</v>
      </c>
    </row>
    <row r="84" spans="1:40">
      <c r="A84" s="20">
        <v>10004007</v>
      </c>
      <c r="B84" s="22">
        <f t="shared" si="6"/>
        <v>10004</v>
      </c>
      <c r="C84" s="22" t="str">
        <f t="shared" si="7"/>
        <v>achieve_name_10004</v>
      </c>
      <c r="D84" s="20">
        <v>12</v>
      </c>
      <c r="E84" s="22" t="s">
        <v>75</v>
      </c>
      <c r="F84" s="95" t="str">
        <f t="shared" si="8"/>
        <v>achieve_des_10004</v>
      </c>
      <c r="G84" s="22">
        <v>1</v>
      </c>
      <c r="H84" s="22">
        <v>1</v>
      </c>
      <c r="I84" s="22">
        <f t="shared" si="11"/>
        <v>10004006</v>
      </c>
      <c r="J84" s="61">
        <v>0</v>
      </c>
      <c r="K84" s="96">
        <v>0</v>
      </c>
      <c r="L84" s="96"/>
      <c r="M84" s="96"/>
      <c r="N84" s="96"/>
      <c r="O84" s="22" t="s">
        <v>75</v>
      </c>
      <c r="P84" s="3">
        <v>12</v>
      </c>
      <c r="Q84" s="20">
        <v>1</v>
      </c>
      <c r="R84" s="20">
        <v>338</v>
      </c>
      <c r="S84" s="20">
        <f t="shared" si="12"/>
        <v>10004008</v>
      </c>
      <c r="T84" s="20">
        <v>0</v>
      </c>
      <c r="U84" s="3">
        <v>1077</v>
      </c>
      <c r="V84" s="20">
        <v>0</v>
      </c>
      <c r="W84" s="20">
        <v>0</v>
      </c>
      <c r="X84" s="22">
        <v>0</v>
      </c>
      <c r="Y84" s="99">
        <v>1</v>
      </c>
      <c r="Z84" s="99">
        <v>2</v>
      </c>
      <c r="AA84" s="22">
        <v>0</v>
      </c>
      <c r="AB84" s="22"/>
      <c r="AC84" s="100">
        <v>0</v>
      </c>
      <c r="AD84" s="100">
        <v>2</v>
      </c>
      <c r="AE84" s="47" t="s">
        <v>76</v>
      </c>
      <c r="AF84" s="22" t="s">
        <v>75</v>
      </c>
      <c r="AH84" s="3" t="str">
        <f>IF(ISERROR(VLOOKUP($U84,[1]TestTable!$A:$J,AH$4,FALSE))=TRUE,0,VLOOKUP($U84,[1]TestTable!$A:$J,AH$4,FALSE))</f>
        <v>&amp;lt;n&amp;gt;玩家历史最大物攻值上限达到&amp;lt;/&amp;gt;&amp;lt;red&amp;gt;{0}/{1}&amp;lt;/&amp;gt;&amp;lt;n&amp;gt;点。&amp;lt;/&amp;gt;</v>
      </c>
      <c r="AI84" s="3">
        <f>IF(ISERROR(VLOOKUP($U84,[1]TestTable!$A:$J,AI$4,FALSE))=TRUE,0,VLOOKUP($U84,[1]TestTable!$A:$J,AI$4,FALSE))</f>
        <v>1</v>
      </c>
      <c r="AJ84" s="3">
        <f>IF(ISERROR(VLOOKUP($U84,[1]TestTable!$A:$J,AJ$4,FALSE))=TRUE,0,VLOOKUP($U84,[1]TestTable!$A:$J,AJ$4,FALSE))</f>
        <v>0</v>
      </c>
      <c r="AK84" s="3">
        <f>IF(ISERROR(VLOOKUP($U84,[1]TestTable!$A:$J,AK$4,FALSE))=TRUE,0,VLOOKUP($U84,[1]TestTable!$A:$J,AK$4,FALSE))</f>
        <v>0</v>
      </c>
      <c r="AL84" s="3">
        <f>IF(ISERROR(VLOOKUP($U84,[1]TestTable!$A:$J,AL$4,FALSE))=TRUE,0,VLOOKUP($U84,[1]TestTable!$A:$J,AL$4,FALSE))</f>
        <v>0</v>
      </c>
      <c r="AM84" s="3">
        <f>IF(ISERROR(VLOOKUP($U84,[1]TestTable!$A:$J,AM$4,FALSE))=TRUE,0,VLOOKUP($U84,[1]TestTable!$A:$J,AM$4,FALSE))</f>
        <v>0</v>
      </c>
      <c r="AN84" s="3" t="e">
        <f>IF(AL84=0,IF(AJ84=0,IF(AH84=0,"属性提升",VLOOKUP(AH84,[2]Sheet1!$A:$BJ,62,FALSE)&amp;" "&amp;AI84),VLOOKUP(AH84,[2]Sheet1!$A:$BJ,62,FALSE)&amp;" "&amp;AI84&amp;";"&amp;VLOOKUP(AJ84,[2]Sheet1!$A:$BJ,62,FALSE)&amp;" "&amp;AK84),VLOOKUP(AH84,[2]Sheet1!$A:$BJ,62,FALSE)&amp;" "&amp;AI84&amp;";"&amp;VLOOKUP(AJ84,[2]Sheet1!$A:$BJ,62,FALSE)&amp;" "&amp;AK84&amp;";"&amp;VLOOKUP(AL84,[2]Sheet1!$A:$BJ,62,FALSE)&amp;" "&amp;AM84)</f>
        <v>#N/A</v>
      </c>
    </row>
    <row r="85" spans="1:40">
      <c r="A85" s="20">
        <v>10004008</v>
      </c>
      <c r="B85" s="22">
        <f t="shared" si="6"/>
        <v>10004</v>
      </c>
      <c r="C85" s="22" t="str">
        <f t="shared" si="7"/>
        <v>achieve_name_10004</v>
      </c>
      <c r="D85" s="20">
        <v>12</v>
      </c>
      <c r="E85" s="22" t="s">
        <v>75</v>
      </c>
      <c r="F85" s="95" t="str">
        <f t="shared" si="8"/>
        <v>achieve_des_10004</v>
      </c>
      <c r="G85" s="22">
        <v>1</v>
      </c>
      <c r="H85" s="22">
        <v>1</v>
      </c>
      <c r="I85" s="22">
        <f t="shared" si="11"/>
        <v>10004007</v>
      </c>
      <c r="J85" s="61">
        <v>0</v>
      </c>
      <c r="K85" s="96">
        <v>0</v>
      </c>
      <c r="L85" s="96"/>
      <c r="M85" s="96"/>
      <c r="N85" s="96"/>
      <c r="O85" s="22" t="s">
        <v>75</v>
      </c>
      <c r="P85" s="3">
        <v>12</v>
      </c>
      <c r="Q85" s="20">
        <v>1</v>
      </c>
      <c r="R85" s="20">
        <v>400</v>
      </c>
      <c r="S85" s="20">
        <f t="shared" si="12"/>
        <v>10004009</v>
      </c>
      <c r="T85" s="20">
        <v>0</v>
      </c>
      <c r="U85" s="3">
        <v>1078</v>
      </c>
      <c r="V85" s="20">
        <v>0</v>
      </c>
      <c r="W85" s="20">
        <v>0</v>
      </c>
      <c r="X85" s="22">
        <v>0</v>
      </c>
      <c r="Y85" s="99">
        <v>1</v>
      </c>
      <c r="Z85" s="99">
        <v>2</v>
      </c>
      <c r="AA85" s="22">
        <v>0</v>
      </c>
      <c r="AB85" s="22"/>
      <c r="AC85" s="100">
        <v>0</v>
      </c>
      <c r="AD85" s="100">
        <v>2</v>
      </c>
      <c r="AE85" s="47" t="s">
        <v>76</v>
      </c>
      <c r="AF85" s="22" t="s">
        <v>75</v>
      </c>
      <c r="AH85" s="3" t="str">
        <f>IF(ISERROR(VLOOKUP($U85,[1]TestTable!$A:$J,AH$4,FALSE))=TRUE,0,VLOOKUP($U85,[1]TestTable!$A:$J,AH$4,FALSE))</f>
        <v>&amp;lt;n&amp;gt;玩家历史最大物攻值上限达到&amp;lt;/&amp;gt;&amp;lt;red&amp;gt;{0}/{1}&amp;lt;/&amp;gt;&amp;lt;n&amp;gt;点。&amp;lt;/&amp;gt;</v>
      </c>
      <c r="AI85" s="3">
        <f>IF(ISERROR(VLOOKUP($U85,[1]TestTable!$A:$J,AI$4,FALSE))=TRUE,0,VLOOKUP($U85,[1]TestTable!$A:$J,AI$4,FALSE))</f>
        <v>1</v>
      </c>
      <c r="AJ85" s="3">
        <f>IF(ISERROR(VLOOKUP($U85,[1]TestTable!$A:$J,AJ$4,FALSE))=TRUE,0,VLOOKUP($U85,[1]TestTable!$A:$J,AJ$4,FALSE))</f>
        <v>0</v>
      </c>
      <c r="AK85" s="3">
        <f>IF(ISERROR(VLOOKUP($U85,[1]TestTable!$A:$J,AK$4,FALSE))=TRUE,0,VLOOKUP($U85,[1]TestTable!$A:$J,AK$4,FALSE))</f>
        <v>0</v>
      </c>
      <c r="AL85" s="3">
        <f>IF(ISERROR(VLOOKUP($U85,[1]TestTable!$A:$J,AL$4,FALSE))=TRUE,0,VLOOKUP($U85,[1]TestTable!$A:$J,AL$4,FALSE))</f>
        <v>0</v>
      </c>
      <c r="AM85" s="3">
        <f>IF(ISERROR(VLOOKUP($U85,[1]TestTable!$A:$J,AM$4,FALSE))=TRUE,0,VLOOKUP($U85,[1]TestTable!$A:$J,AM$4,FALSE))</f>
        <v>0</v>
      </c>
      <c r="AN85" s="3" t="e">
        <f>IF(AL85=0,IF(AJ85=0,IF(AH85=0,"属性提升",VLOOKUP(AH85,[2]Sheet1!$A:$BJ,62,FALSE)&amp;" "&amp;AI85),VLOOKUP(AH85,[2]Sheet1!$A:$BJ,62,FALSE)&amp;" "&amp;AI85&amp;";"&amp;VLOOKUP(AJ85,[2]Sheet1!$A:$BJ,62,FALSE)&amp;" "&amp;AK85),VLOOKUP(AH85,[2]Sheet1!$A:$BJ,62,FALSE)&amp;" "&amp;AI85&amp;";"&amp;VLOOKUP(AJ85,[2]Sheet1!$A:$BJ,62,FALSE)&amp;" "&amp;AK85&amp;";"&amp;VLOOKUP(AL85,[2]Sheet1!$A:$BJ,62,FALSE)&amp;" "&amp;AM85)</f>
        <v>#N/A</v>
      </c>
    </row>
    <row r="86" spans="1:40">
      <c r="A86" s="20">
        <v>10004009</v>
      </c>
      <c r="B86" s="22">
        <f t="shared" si="6"/>
        <v>10004</v>
      </c>
      <c r="C86" s="22" t="str">
        <f t="shared" si="7"/>
        <v>achieve_name_10004</v>
      </c>
      <c r="D86" s="20">
        <v>12</v>
      </c>
      <c r="E86" s="22" t="s">
        <v>75</v>
      </c>
      <c r="F86" s="95" t="str">
        <f t="shared" si="8"/>
        <v>achieve_des_10004</v>
      </c>
      <c r="G86" s="22">
        <v>1</v>
      </c>
      <c r="H86" s="22">
        <v>1</v>
      </c>
      <c r="I86" s="22">
        <f t="shared" si="11"/>
        <v>10004008</v>
      </c>
      <c r="J86" s="61">
        <v>0</v>
      </c>
      <c r="K86" s="96">
        <v>0</v>
      </c>
      <c r="L86" s="96"/>
      <c r="M86" s="96"/>
      <c r="N86" s="96"/>
      <c r="O86" s="22" t="s">
        <v>75</v>
      </c>
      <c r="P86" s="3">
        <v>15</v>
      </c>
      <c r="Q86" s="20">
        <v>1</v>
      </c>
      <c r="R86" s="20">
        <v>475</v>
      </c>
      <c r="S86" s="20">
        <f t="shared" si="12"/>
        <v>10004010</v>
      </c>
      <c r="T86" s="20">
        <v>0</v>
      </c>
      <c r="U86" s="3">
        <v>1079</v>
      </c>
      <c r="V86" s="20">
        <v>0</v>
      </c>
      <c r="W86" s="20">
        <v>0</v>
      </c>
      <c r="X86" s="22">
        <v>0</v>
      </c>
      <c r="Y86" s="99">
        <v>1</v>
      </c>
      <c r="Z86" s="99">
        <v>2</v>
      </c>
      <c r="AA86" s="22">
        <v>0</v>
      </c>
      <c r="AB86" s="22"/>
      <c r="AC86" s="100">
        <v>0</v>
      </c>
      <c r="AD86" s="100">
        <v>2</v>
      </c>
      <c r="AE86" s="47" t="s">
        <v>76</v>
      </c>
      <c r="AF86" s="22" t="s">
        <v>75</v>
      </c>
      <c r="AH86" s="3" t="str">
        <f>IF(ISERROR(VLOOKUP($U86,[1]TestTable!$A:$J,AH$4,FALSE))=TRUE,0,VLOOKUP($U86,[1]TestTable!$A:$J,AH$4,FALSE))</f>
        <v>&amp;lt;n&amp;gt;玩家历史最大物攻值上限达到&amp;lt;/&amp;gt;&amp;lt;red&amp;gt;{0}/{1}&amp;lt;/&amp;gt;&amp;lt;n&amp;gt;点。&amp;lt;/&amp;gt;</v>
      </c>
      <c r="AI86" s="3">
        <f>IF(ISERROR(VLOOKUP($U86,[1]TestTable!$A:$J,AI$4,FALSE))=TRUE,0,VLOOKUP($U86,[1]TestTable!$A:$J,AI$4,FALSE))</f>
        <v>1</v>
      </c>
      <c r="AJ86" s="3">
        <f>IF(ISERROR(VLOOKUP($U86,[1]TestTable!$A:$J,AJ$4,FALSE))=TRUE,0,VLOOKUP($U86,[1]TestTable!$A:$J,AJ$4,FALSE))</f>
        <v>0</v>
      </c>
      <c r="AK86" s="3">
        <f>IF(ISERROR(VLOOKUP($U86,[1]TestTable!$A:$J,AK$4,FALSE))=TRUE,0,VLOOKUP($U86,[1]TestTable!$A:$J,AK$4,FALSE))</f>
        <v>0</v>
      </c>
      <c r="AL86" s="3">
        <f>IF(ISERROR(VLOOKUP($U86,[1]TestTable!$A:$J,AL$4,FALSE))=TRUE,0,VLOOKUP($U86,[1]TestTable!$A:$J,AL$4,FALSE))</f>
        <v>0</v>
      </c>
      <c r="AM86" s="3">
        <f>IF(ISERROR(VLOOKUP($U86,[1]TestTable!$A:$J,AM$4,FALSE))=TRUE,0,VLOOKUP($U86,[1]TestTable!$A:$J,AM$4,FALSE))</f>
        <v>0</v>
      </c>
      <c r="AN86" s="3" t="e">
        <f>IF(AL86=0,IF(AJ86=0,IF(AH86=0,"属性提升",VLOOKUP(AH86,[2]Sheet1!$A:$BJ,62,FALSE)&amp;" "&amp;AI86),VLOOKUP(AH86,[2]Sheet1!$A:$BJ,62,FALSE)&amp;" "&amp;AI86&amp;";"&amp;VLOOKUP(AJ86,[2]Sheet1!$A:$BJ,62,FALSE)&amp;" "&amp;AK86),VLOOKUP(AH86,[2]Sheet1!$A:$BJ,62,FALSE)&amp;" "&amp;AI86&amp;";"&amp;VLOOKUP(AJ86,[2]Sheet1!$A:$BJ,62,FALSE)&amp;" "&amp;AK86&amp;";"&amp;VLOOKUP(AL86,[2]Sheet1!$A:$BJ,62,FALSE)&amp;" "&amp;AM86)</f>
        <v>#N/A</v>
      </c>
    </row>
    <row r="87" spans="1:40">
      <c r="A87" s="20">
        <v>10004010</v>
      </c>
      <c r="B87" s="22">
        <f t="shared" si="6"/>
        <v>10004</v>
      </c>
      <c r="C87" s="22" t="str">
        <f t="shared" si="7"/>
        <v>achieve_name_10004</v>
      </c>
      <c r="D87" s="20">
        <v>12</v>
      </c>
      <c r="E87" s="22" t="s">
        <v>75</v>
      </c>
      <c r="F87" s="95" t="str">
        <f t="shared" si="8"/>
        <v>achieve_des_10004</v>
      </c>
      <c r="G87" s="22">
        <v>1</v>
      </c>
      <c r="H87" s="22">
        <v>1</v>
      </c>
      <c r="I87" s="22">
        <f t="shared" si="11"/>
        <v>10004009</v>
      </c>
      <c r="J87" s="61">
        <v>0</v>
      </c>
      <c r="K87" s="96">
        <v>0</v>
      </c>
      <c r="L87" s="96"/>
      <c r="M87" s="96"/>
      <c r="N87" s="96"/>
      <c r="O87" s="22" t="s">
        <v>75</v>
      </c>
      <c r="P87" s="3">
        <v>15</v>
      </c>
      <c r="Q87" s="20">
        <v>1</v>
      </c>
      <c r="R87" s="20">
        <v>550</v>
      </c>
      <c r="S87" s="20">
        <f t="shared" si="12"/>
        <v>10004011</v>
      </c>
      <c r="T87" s="20">
        <v>0</v>
      </c>
      <c r="U87" s="3">
        <v>1080</v>
      </c>
      <c r="V87" s="20">
        <v>0</v>
      </c>
      <c r="W87" s="20">
        <v>0</v>
      </c>
      <c r="X87" s="22">
        <v>0</v>
      </c>
      <c r="Y87" s="99">
        <v>1</v>
      </c>
      <c r="Z87" s="99">
        <v>2</v>
      </c>
      <c r="AA87" s="22">
        <v>0</v>
      </c>
      <c r="AB87" s="22"/>
      <c r="AC87" s="100">
        <v>0</v>
      </c>
      <c r="AD87" s="100">
        <v>2</v>
      </c>
      <c r="AE87" s="47" t="s">
        <v>76</v>
      </c>
      <c r="AF87" s="22" t="s">
        <v>75</v>
      </c>
      <c r="AH87" s="3" t="str">
        <f>IF(ISERROR(VLOOKUP($U87,[1]TestTable!$A:$J,AH$4,FALSE))=TRUE,0,VLOOKUP($U87,[1]TestTable!$A:$J,AH$4,FALSE))</f>
        <v>&amp;lt;n&amp;gt;玩家历史最大物攻值上限达到&amp;lt;/&amp;gt;&amp;lt;red&amp;gt;{0}/{1}&amp;lt;/&amp;gt;&amp;lt;n&amp;gt;点。&amp;lt;/&amp;gt;</v>
      </c>
      <c r="AI87" s="3">
        <f>IF(ISERROR(VLOOKUP($U87,[1]TestTable!$A:$J,AI$4,FALSE))=TRUE,0,VLOOKUP($U87,[1]TestTable!$A:$J,AI$4,FALSE))</f>
        <v>1</v>
      </c>
      <c r="AJ87" s="3">
        <f>IF(ISERROR(VLOOKUP($U87,[1]TestTable!$A:$J,AJ$4,FALSE))=TRUE,0,VLOOKUP($U87,[1]TestTable!$A:$J,AJ$4,FALSE))</f>
        <v>0</v>
      </c>
      <c r="AK87" s="3">
        <f>IF(ISERROR(VLOOKUP($U87,[1]TestTable!$A:$J,AK$4,FALSE))=TRUE,0,VLOOKUP($U87,[1]TestTable!$A:$J,AK$4,FALSE))</f>
        <v>0</v>
      </c>
      <c r="AL87" s="3">
        <f>IF(ISERROR(VLOOKUP($U87,[1]TestTable!$A:$J,AL$4,FALSE))=TRUE,0,VLOOKUP($U87,[1]TestTable!$A:$J,AL$4,FALSE))</f>
        <v>0</v>
      </c>
      <c r="AM87" s="3">
        <f>IF(ISERROR(VLOOKUP($U87,[1]TestTable!$A:$J,AM$4,FALSE))=TRUE,0,VLOOKUP($U87,[1]TestTable!$A:$J,AM$4,FALSE))</f>
        <v>0</v>
      </c>
      <c r="AN87" s="3" t="e">
        <f>IF(AL87=0,IF(AJ87=0,IF(AH87=0,"属性提升",VLOOKUP(AH87,[2]Sheet1!$A:$BJ,62,FALSE)&amp;" "&amp;AI87),VLOOKUP(AH87,[2]Sheet1!$A:$BJ,62,FALSE)&amp;" "&amp;AI87&amp;";"&amp;VLOOKUP(AJ87,[2]Sheet1!$A:$BJ,62,FALSE)&amp;" "&amp;AK87),VLOOKUP(AH87,[2]Sheet1!$A:$BJ,62,FALSE)&amp;" "&amp;AI87&amp;";"&amp;VLOOKUP(AJ87,[2]Sheet1!$A:$BJ,62,FALSE)&amp;" "&amp;AK87&amp;";"&amp;VLOOKUP(AL87,[2]Sheet1!$A:$BJ,62,FALSE)&amp;" "&amp;AM87)</f>
        <v>#N/A</v>
      </c>
    </row>
    <row r="88" spans="1:40">
      <c r="A88" s="20">
        <v>10004011</v>
      </c>
      <c r="B88" s="22">
        <f t="shared" si="6"/>
        <v>10004</v>
      </c>
      <c r="C88" s="22" t="str">
        <f t="shared" si="7"/>
        <v>achieve_name_10004</v>
      </c>
      <c r="D88" s="20">
        <v>12</v>
      </c>
      <c r="E88" s="22" t="s">
        <v>75</v>
      </c>
      <c r="F88" s="95" t="str">
        <f t="shared" si="8"/>
        <v>achieve_des_10004</v>
      </c>
      <c r="G88" s="22">
        <v>1</v>
      </c>
      <c r="H88" s="22">
        <v>1</v>
      </c>
      <c r="I88" s="22">
        <f t="shared" si="11"/>
        <v>10004010</v>
      </c>
      <c r="J88" s="61">
        <v>0</v>
      </c>
      <c r="K88" s="96">
        <v>0</v>
      </c>
      <c r="L88" s="96"/>
      <c r="M88" s="96"/>
      <c r="N88" s="96"/>
      <c r="O88" s="22" t="s">
        <v>75</v>
      </c>
      <c r="P88" s="3">
        <v>20</v>
      </c>
      <c r="Q88" s="20">
        <v>1</v>
      </c>
      <c r="R88" s="20">
        <v>650</v>
      </c>
      <c r="S88" s="20">
        <f t="shared" si="12"/>
        <v>10004012</v>
      </c>
      <c r="T88" s="20">
        <v>0</v>
      </c>
      <c r="U88" s="3">
        <v>1081</v>
      </c>
      <c r="V88" s="20">
        <v>0</v>
      </c>
      <c r="W88" s="20">
        <v>0</v>
      </c>
      <c r="X88" s="22">
        <v>0</v>
      </c>
      <c r="Y88" s="99">
        <v>1</v>
      </c>
      <c r="Z88" s="99">
        <v>2</v>
      </c>
      <c r="AA88" s="22">
        <v>0</v>
      </c>
      <c r="AB88" s="22"/>
      <c r="AC88" s="100">
        <v>0</v>
      </c>
      <c r="AD88" s="100">
        <v>2</v>
      </c>
      <c r="AE88" s="47" t="s">
        <v>76</v>
      </c>
      <c r="AF88" s="22" t="s">
        <v>75</v>
      </c>
      <c r="AH88" s="3" t="str">
        <f>IF(ISERROR(VLOOKUP($U88,[1]TestTable!$A:$J,AH$4,FALSE))=TRUE,0,VLOOKUP($U88,[1]TestTable!$A:$J,AH$4,FALSE))</f>
        <v>&amp;lt;n&amp;gt;玩家历史最大物攻值上限达到&amp;lt;/&amp;gt;&amp;lt;red&amp;gt;{0}/{1}&amp;lt;/&amp;gt;&amp;lt;n&amp;gt;点。&amp;lt;/&amp;gt;</v>
      </c>
      <c r="AI88" s="3">
        <f>IF(ISERROR(VLOOKUP($U88,[1]TestTable!$A:$J,AI$4,FALSE))=TRUE,0,VLOOKUP($U88,[1]TestTable!$A:$J,AI$4,FALSE))</f>
        <v>1</v>
      </c>
      <c r="AJ88" s="3">
        <f>IF(ISERROR(VLOOKUP($U88,[1]TestTable!$A:$J,AJ$4,FALSE))=TRUE,0,VLOOKUP($U88,[1]TestTable!$A:$J,AJ$4,FALSE))</f>
        <v>0</v>
      </c>
      <c r="AK88" s="3">
        <f>IF(ISERROR(VLOOKUP($U88,[1]TestTable!$A:$J,AK$4,FALSE))=TRUE,0,VLOOKUP($U88,[1]TestTable!$A:$J,AK$4,FALSE))</f>
        <v>0</v>
      </c>
      <c r="AL88" s="3">
        <f>IF(ISERROR(VLOOKUP($U88,[1]TestTable!$A:$J,AL$4,FALSE))=TRUE,0,VLOOKUP($U88,[1]TestTable!$A:$J,AL$4,FALSE))</f>
        <v>0</v>
      </c>
      <c r="AM88" s="3">
        <f>IF(ISERROR(VLOOKUP($U88,[1]TestTable!$A:$J,AM$4,FALSE))=TRUE,0,VLOOKUP($U88,[1]TestTable!$A:$J,AM$4,FALSE))</f>
        <v>0</v>
      </c>
      <c r="AN88" s="3" t="e">
        <f>IF(AL88=0,IF(AJ88=0,IF(AH88=0,"属性提升",VLOOKUP(AH88,[2]Sheet1!$A:$BJ,62,FALSE)&amp;" "&amp;AI88),VLOOKUP(AH88,[2]Sheet1!$A:$BJ,62,FALSE)&amp;" "&amp;AI88&amp;";"&amp;VLOOKUP(AJ88,[2]Sheet1!$A:$BJ,62,FALSE)&amp;" "&amp;AK88),VLOOKUP(AH88,[2]Sheet1!$A:$BJ,62,FALSE)&amp;" "&amp;AI88&amp;";"&amp;VLOOKUP(AJ88,[2]Sheet1!$A:$BJ,62,FALSE)&amp;" "&amp;AK88&amp;";"&amp;VLOOKUP(AL88,[2]Sheet1!$A:$BJ,62,FALSE)&amp;" "&amp;AM88)</f>
        <v>#N/A</v>
      </c>
    </row>
    <row r="89" spans="1:40">
      <c r="A89" s="20">
        <v>10004012</v>
      </c>
      <c r="B89" s="22">
        <f t="shared" si="6"/>
        <v>10004</v>
      </c>
      <c r="C89" s="22" t="str">
        <f t="shared" si="7"/>
        <v>achieve_name_10004</v>
      </c>
      <c r="D89" s="20">
        <v>12</v>
      </c>
      <c r="E89" s="22" t="s">
        <v>75</v>
      </c>
      <c r="F89" s="95" t="str">
        <f t="shared" si="8"/>
        <v>achieve_des_10004</v>
      </c>
      <c r="G89" s="22">
        <v>1</v>
      </c>
      <c r="H89" s="22">
        <v>1</v>
      </c>
      <c r="I89" s="22">
        <f t="shared" si="11"/>
        <v>10004011</v>
      </c>
      <c r="J89" s="61">
        <v>0</v>
      </c>
      <c r="K89" s="96">
        <v>0</v>
      </c>
      <c r="L89" s="96"/>
      <c r="M89" s="96"/>
      <c r="N89" s="96"/>
      <c r="O89" s="22" t="s">
        <v>75</v>
      </c>
      <c r="P89" s="3">
        <v>20</v>
      </c>
      <c r="Q89" s="20">
        <v>1</v>
      </c>
      <c r="R89" s="20">
        <v>750</v>
      </c>
      <c r="S89" s="20">
        <f t="shared" si="12"/>
        <v>10004013</v>
      </c>
      <c r="T89" s="20">
        <v>0</v>
      </c>
      <c r="U89" s="3">
        <v>1082</v>
      </c>
      <c r="V89" s="20">
        <v>0</v>
      </c>
      <c r="W89" s="20">
        <v>0</v>
      </c>
      <c r="X89" s="22">
        <v>0</v>
      </c>
      <c r="Y89" s="99">
        <v>1</v>
      </c>
      <c r="Z89" s="99">
        <v>2</v>
      </c>
      <c r="AA89" s="22">
        <v>0</v>
      </c>
      <c r="AB89" s="22"/>
      <c r="AC89" s="100">
        <v>0</v>
      </c>
      <c r="AD89" s="100">
        <v>2</v>
      </c>
      <c r="AE89" s="47" t="s">
        <v>76</v>
      </c>
      <c r="AF89" s="22" t="s">
        <v>75</v>
      </c>
      <c r="AH89" s="3" t="str">
        <f>IF(ISERROR(VLOOKUP($U89,[1]TestTable!$A:$J,AH$4,FALSE))=TRUE,0,VLOOKUP($U89,[1]TestTable!$A:$J,AH$4,FALSE))</f>
        <v>&amp;lt;n&amp;gt;玩家历史最大物攻值上限达到&amp;lt;/&amp;gt;&amp;lt;red&amp;gt;{0}/{1}&amp;lt;/&amp;gt;&amp;lt;n&amp;gt;点。&amp;lt;/&amp;gt;</v>
      </c>
      <c r="AI89" s="3">
        <f>IF(ISERROR(VLOOKUP($U89,[1]TestTable!$A:$J,AI$4,FALSE))=TRUE,0,VLOOKUP($U89,[1]TestTable!$A:$J,AI$4,FALSE))</f>
        <v>1</v>
      </c>
      <c r="AJ89" s="3">
        <f>IF(ISERROR(VLOOKUP($U89,[1]TestTable!$A:$J,AJ$4,FALSE))=TRUE,0,VLOOKUP($U89,[1]TestTable!$A:$J,AJ$4,FALSE))</f>
        <v>0</v>
      </c>
      <c r="AK89" s="3">
        <f>IF(ISERROR(VLOOKUP($U89,[1]TestTable!$A:$J,AK$4,FALSE))=TRUE,0,VLOOKUP($U89,[1]TestTable!$A:$J,AK$4,FALSE))</f>
        <v>0</v>
      </c>
      <c r="AL89" s="3">
        <f>IF(ISERROR(VLOOKUP($U89,[1]TestTable!$A:$J,AL$4,FALSE))=TRUE,0,VLOOKUP($U89,[1]TestTable!$A:$J,AL$4,FALSE))</f>
        <v>0</v>
      </c>
      <c r="AM89" s="3">
        <f>IF(ISERROR(VLOOKUP($U89,[1]TestTable!$A:$J,AM$4,FALSE))=TRUE,0,VLOOKUP($U89,[1]TestTable!$A:$J,AM$4,FALSE))</f>
        <v>0</v>
      </c>
      <c r="AN89" s="3" t="e">
        <f>IF(AL89=0,IF(AJ89=0,IF(AH89=0,"属性提升",VLOOKUP(AH89,[2]Sheet1!$A:$BJ,62,FALSE)&amp;" "&amp;AI89),VLOOKUP(AH89,[2]Sheet1!$A:$BJ,62,FALSE)&amp;" "&amp;AI89&amp;";"&amp;VLOOKUP(AJ89,[2]Sheet1!$A:$BJ,62,FALSE)&amp;" "&amp;AK89),VLOOKUP(AH89,[2]Sheet1!$A:$BJ,62,FALSE)&amp;" "&amp;AI89&amp;";"&amp;VLOOKUP(AJ89,[2]Sheet1!$A:$BJ,62,FALSE)&amp;" "&amp;AK89&amp;";"&amp;VLOOKUP(AL89,[2]Sheet1!$A:$BJ,62,FALSE)&amp;" "&amp;AM89)</f>
        <v>#N/A</v>
      </c>
    </row>
    <row r="90" spans="1:40">
      <c r="A90" s="20">
        <v>10004013</v>
      </c>
      <c r="B90" s="22">
        <f t="shared" si="6"/>
        <v>10004</v>
      </c>
      <c r="C90" s="22" t="str">
        <f t="shared" si="7"/>
        <v>achieve_name_10004</v>
      </c>
      <c r="D90" s="20">
        <v>12</v>
      </c>
      <c r="E90" s="22" t="s">
        <v>75</v>
      </c>
      <c r="F90" s="95" t="str">
        <f t="shared" si="8"/>
        <v>achieve_des_10004</v>
      </c>
      <c r="G90" s="22">
        <v>1</v>
      </c>
      <c r="H90" s="22">
        <v>1</v>
      </c>
      <c r="I90" s="22">
        <f t="shared" si="11"/>
        <v>10004012</v>
      </c>
      <c r="J90" s="61">
        <v>0</v>
      </c>
      <c r="K90" s="96">
        <v>0</v>
      </c>
      <c r="L90" s="96"/>
      <c r="M90" s="96"/>
      <c r="N90" s="96"/>
      <c r="O90" s="22" t="s">
        <v>75</v>
      </c>
      <c r="P90" s="3">
        <v>25</v>
      </c>
      <c r="Q90" s="20">
        <v>1</v>
      </c>
      <c r="R90" s="20">
        <v>875</v>
      </c>
      <c r="S90" s="20">
        <f t="shared" si="12"/>
        <v>10004014</v>
      </c>
      <c r="T90" s="20">
        <v>0</v>
      </c>
      <c r="U90" s="3">
        <v>1083</v>
      </c>
      <c r="V90" s="20">
        <v>0</v>
      </c>
      <c r="W90" s="20">
        <v>0</v>
      </c>
      <c r="X90" s="22">
        <v>0</v>
      </c>
      <c r="Y90" s="99">
        <v>1</v>
      </c>
      <c r="Z90" s="99">
        <v>2</v>
      </c>
      <c r="AA90" s="22">
        <v>0</v>
      </c>
      <c r="AB90" s="22"/>
      <c r="AC90" s="100">
        <v>0</v>
      </c>
      <c r="AD90" s="100">
        <v>2</v>
      </c>
      <c r="AE90" s="47" t="s">
        <v>76</v>
      </c>
      <c r="AF90" s="22" t="s">
        <v>75</v>
      </c>
      <c r="AH90" s="3" t="str">
        <f>IF(ISERROR(VLOOKUP($U90,[1]TestTable!$A:$J,AH$4,FALSE))=TRUE,0,VLOOKUP($U90,[1]TestTable!$A:$J,AH$4,FALSE))</f>
        <v>&amp;lt;n&amp;gt;玩家历史最大物攻值上限达到&amp;lt;/&amp;gt;&amp;lt;red&amp;gt;{0}/{1}&amp;lt;/&amp;gt;&amp;lt;n&amp;gt;点。&amp;lt;/&amp;gt;</v>
      </c>
      <c r="AI90" s="3">
        <f>IF(ISERROR(VLOOKUP($U90,[1]TestTable!$A:$J,AI$4,FALSE))=TRUE,0,VLOOKUP($U90,[1]TestTable!$A:$J,AI$4,FALSE))</f>
        <v>1</v>
      </c>
      <c r="AJ90" s="3">
        <f>IF(ISERROR(VLOOKUP($U90,[1]TestTable!$A:$J,AJ$4,FALSE))=TRUE,0,VLOOKUP($U90,[1]TestTable!$A:$J,AJ$4,FALSE))</f>
        <v>0</v>
      </c>
      <c r="AK90" s="3">
        <f>IF(ISERROR(VLOOKUP($U90,[1]TestTable!$A:$J,AK$4,FALSE))=TRUE,0,VLOOKUP($U90,[1]TestTable!$A:$J,AK$4,FALSE))</f>
        <v>0</v>
      </c>
      <c r="AL90" s="3">
        <f>IF(ISERROR(VLOOKUP($U90,[1]TestTable!$A:$J,AL$4,FALSE))=TRUE,0,VLOOKUP($U90,[1]TestTable!$A:$J,AL$4,FALSE))</f>
        <v>0</v>
      </c>
      <c r="AM90" s="3">
        <f>IF(ISERROR(VLOOKUP($U90,[1]TestTable!$A:$J,AM$4,FALSE))=TRUE,0,VLOOKUP($U90,[1]TestTable!$A:$J,AM$4,FALSE))</f>
        <v>0</v>
      </c>
      <c r="AN90" s="3" t="e">
        <f>IF(AL90=0,IF(AJ90=0,IF(AH90=0,"属性提升",VLOOKUP(AH90,[2]Sheet1!$A:$BJ,62,FALSE)&amp;" "&amp;AI90),VLOOKUP(AH90,[2]Sheet1!$A:$BJ,62,FALSE)&amp;" "&amp;AI90&amp;";"&amp;VLOOKUP(AJ90,[2]Sheet1!$A:$BJ,62,FALSE)&amp;" "&amp;AK90),VLOOKUP(AH90,[2]Sheet1!$A:$BJ,62,FALSE)&amp;" "&amp;AI90&amp;";"&amp;VLOOKUP(AJ90,[2]Sheet1!$A:$BJ,62,FALSE)&amp;" "&amp;AK90&amp;";"&amp;VLOOKUP(AL90,[2]Sheet1!$A:$BJ,62,FALSE)&amp;" "&amp;AM90)</f>
        <v>#N/A</v>
      </c>
    </row>
    <row r="91" spans="1:40">
      <c r="A91" s="20">
        <v>10004014</v>
      </c>
      <c r="B91" s="22">
        <f t="shared" si="6"/>
        <v>10004</v>
      </c>
      <c r="C91" s="22" t="str">
        <f t="shared" si="7"/>
        <v>achieve_name_10004</v>
      </c>
      <c r="D91" s="20">
        <v>12</v>
      </c>
      <c r="E91" s="22" t="s">
        <v>75</v>
      </c>
      <c r="F91" s="95" t="str">
        <f t="shared" si="8"/>
        <v>achieve_des_10004</v>
      </c>
      <c r="G91" s="22">
        <v>1</v>
      </c>
      <c r="H91" s="22">
        <v>1</v>
      </c>
      <c r="I91" s="22">
        <f t="shared" si="11"/>
        <v>10004013</v>
      </c>
      <c r="J91" s="61">
        <v>0</v>
      </c>
      <c r="K91" s="96">
        <v>0</v>
      </c>
      <c r="L91" s="96"/>
      <c r="M91" s="96"/>
      <c r="N91" s="96"/>
      <c r="O91" s="22" t="s">
        <v>75</v>
      </c>
      <c r="P91" s="3">
        <v>25</v>
      </c>
      <c r="Q91" s="20">
        <v>1</v>
      </c>
      <c r="R91" s="20">
        <v>1000</v>
      </c>
      <c r="S91" s="20">
        <v>0</v>
      </c>
      <c r="T91" s="20">
        <v>0</v>
      </c>
      <c r="U91" s="3">
        <v>1084</v>
      </c>
      <c r="V91" s="20">
        <v>0</v>
      </c>
      <c r="W91" s="20">
        <v>0</v>
      </c>
      <c r="X91" s="22">
        <v>0</v>
      </c>
      <c r="Y91" s="99">
        <v>1</v>
      </c>
      <c r="Z91" s="99">
        <v>2</v>
      </c>
      <c r="AA91" s="22">
        <v>0</v>
      </c>
      <c r="AB91" s="22"/>
      <c r="AC91" s="100">
        <v>0</v>
      </c>
      <c r="AD91" s="100">
        <v>2</v>
      </c>
      <c r="AE91" s="47" t="s">
        <v>76</v>
      </c>
      <c r="AF91" s="22" t="s">
        <v>75</v>
      </c>
      <c r="AH91" s="3" t="str">
        <f>IF(ISERROR(VLOOKUP($U91,[1]TestTable!$A:$J,AH$4,FALSE))=TRUE,0,VLOOKUP($U91,[1]TestTable!$A:$J,AH$4,FALSE))</f>
        <v>&amp;lt;n&amp;gt;玩家历史最大物攻值上限达到&amp;lt;/&amp;gt;&amp;lt;red&amp;gt;{0}/{1}&amp;lt;/&amp;gt;&amp;lt;n&amp;gt;点。&amp;lt;/&amp;gt;</v>
      </c>
      <c r="AI91" s="3">
        <f>IF(ISERROR(VLOOKUP($U91,[1]TestTable!$A:$J,AI$4,FALSE))=TRUE,0,VLOOKUP($U91,[1]TestTable!$A:$J,AI$4,FALSE))</f>
        <v>1</v>
      </c>
      <c r="AJ91" s="3">
        <f>IF(ISERROR(VLOOKUP($U91,[1]TestTable!$A:$J,AJ$4,FALSE))=TRUE,0,VLOOKUP($U91,[1]TestTable!$A:$J,AJ$4,FALSE))</f>
        <v>0</v>
      </c>
      <c r="AK91" s="3">
        <f>IF(ISERROR(VLOOKUP($U91,[1]TestTable!$A:$J,AK$4,FALSE))=TRUE,0,VLOOKUP($U91,[1]TestTable!$A:$J,AK$4,FALSE))</f>
        <v>0</v>
      </c>
      <c r="AL91" s="3">
        <f>IF(ISERROR(VLOOKUP($U91,[1]TestTable!$A:$J,AL$4,FALSE))=TRUE,0,VLOOKUP($U91,[1]TestTable!$A:$J,AL$4,FALSE))</f>
        <v>0</v>
      </c>
      <c r="AM91" s="3">
        <f>IF(ISERROR(VLOOKUP($U91,[1]TestTable!$A:$J,AM$4,FALSE))=TRUE,0,VLOOKUP($U91,[1]TestTable!$A:$J,AM$4,FALSE))</f>
        <v>0</v>
      </c>
      <c r="AN91" s="3" t="e">
        <f>IF(AL91=0,IF(AJ91=0,IF(AH91=0,"属性提升",VLOOKUP(AH91,[2]Sheet1!$A:$BJ,62,FALSE)&amp;" "&amp;AI91),VLOOKUP(AH91,[2]Sheet1!$A:$BJ,62,FALSE)&amp;" "&amp;AI91&amp;";"&amp;VLOOKUP(AJ91,[2]Sheet1!$A:$BJ,62,FALSE)&amp;" "&amp;AK91),VLOOKUP(AH91,[2]Sheet1!$A:$BJ,62,FALSE)&amp;" "&amp;AI91&amp;";"&amp;VLOOKUP(AJ91,[2]Sheet1!$A:$BJ,62,FALSE)&amp;" "&amp;AK91&amp;";"&amp;VLOOKUP(AL91,[2]Sheet1!$A:$BJ,62,FALSE)&amp;" "&amp;AM91)</f>
        <v>#N/A</v>
      </c>
    </row>
    <row r="92" spans="1:40">
      <c r="A92" s="20">
        <v>10005001</v>
      </c>
      <c r="B92" s="22">
        <f t="shared" si="6"/>
        <v>10005</v>
      </c>
      <c r="C92" s="22" t="str">
        <f t="shared" si="7"/>
        <v>achieve_name_10005</v>
      </c>
      <c r="D92" s="20">
        <v>12</v>
      </c>
      <c r="E92" s="22" t="s">
        <v>77</v>
      </c>
      <c r="F92" s="95" t="str">
        <f t="shared" si="8"/>
        <v>achieve_des_10005</v>
      </c>
      <c r="G92" s="22">
        <v>1</v>
      </c>
      <c r="H92" s="22">
        <v>1</v>
      </c>
      <c r="I92" s="22">
        <v>0</v>
      </c>
      <c r="J92" s="61">
        <v>0</v>
      </c>
      <c r="K92" s="96">
        <v>0</v>
      </c>
      <c r="L92" s="96"/>
      <c r="M92" s="96"/>
      <c r="N92" s="96"/>
      <c r="O92" s="22" t="s">
        <v>77</v>
      </c>
      <c r="P92" s="3">
        <v>3</v>
      </c>
      <c r="Q92" s="20">
        <v>1</v>
      </c>
      <c r="R92" s="20">
        <v>50</v>
      </c>
      <c r="S92" s="20">
        <f t="shared" ref="S92:S104" si="13">A93</f>
        <v>10005002</v>
      </c>
      <c r="T92" s="20">
        <v>0</v>
      </c>
      <c r="U92" s="3">
        <v>1085</v>
      </c>
      <c r="V92" s="20">
        <v>0</v>
      </c>
      <c r="W92" s="20">
        <v>0</v>
      </c>
      <c r="X92" s="22">
        <v>0</v>
      </c>
      <c r="Y92" s="99">
        <v>1</v>
      </c>
      <c r="Z92" s="99">
        <v>2</v>
      </c>
      <c r="AA92" s="22">
        <v>0</v>
      </c>
      <c r="AB92" s="22"/>
      <c r="AC92" s="100">
        <v>0</v>
      </c>
      <c r="AD92" s="100">
        <v>2</v>
      </c>
      <c r="AE92" s="47" t="s">
        <v>78</v>
      </c>
      <c r="AF92" s="22" t="s">
        <v>77</v>
      </c>
      <c r="AH92" s="3" t="str">
        <f>IF(ISERROR(VLOOKUP($U92,[1]TestTable!$A:$J,AH$4,FALSE))=TRUE,0,VLOOKUP($U92,[1]TestTable!$A:$J,AH$4,FALSE))</f>
        <v>&amp;lt;n&amp;gt;玩家历史最大魔攻值上限达到&amp;lt;/&amp;gt;&amp;lt;red&amp;gt;{0}/{1}&amp;lt;/&amp;gt;&amp;lt;n&amp;gt;点。&amp;lt;/&amp;gt;</v>
      </c>
      <c r="AI92" s="3">
        <f>IF(ISERROR(VLOOKUP($U92,[1]TestTable!$A:$J,AI$4,FALSE))=TRUE,0,VLOOKUP($U92,[1]TestTable!$A:$J,AI$4,FALSE))</f>
        <v>1</v>
      </c>
      <c r="AJ92" s="3">
        <f>IF(ISERROR(VLOOKUP($U92,[1]TestTable!$A:$J,AJ$4,FALSE))=TRUE,0,VLOOKUP($U92,[1]TestTable!$A:$J,AJ$4,FALSE))</f>
        <v>0</v>
      </c>
      <c r="AK92" s="3">
        <f>IF(ISERROR(VLOOKUP($U92,[1]TestTable!$A:$J,AK$4,FALSE))=TRUE,0,VLOOKUP($U92,[1]TestTable!$A:$J,AK$4,FALSE))</f>
        <v>0</v>
      </c>
      <c r="AL92" s="3">
        <f>IF(ISERROR(VLOOKUP($U92,[1]TestTable!$A:$J,AL$4,FALSE))=TRUE,0,VLOOKUP($U92,[1]TestTable!$A:$J,AL$4,FALSE))</f>
        <v>0</v>
      </c>
      <c r="AM92" s="3">
        <f>IF(ISERROR(VLOOKUP($U92,[1]TestTable!$A:$J,AM$4,FALSE))=TRUE,0,VLOOKUP($U92,[1]TestTable!$A:$J,AM$4,FALSE))</f>
        <v>0</v>
      </c>
      <c r="AN92" s="3" t="e">
        <f>IF(AL92=0,IF(AJ92=0,IF(AH92=0,"属性提升",VLOOKUP(AH92,[2]Sheet1!$A:$BJ,62,FALSE)&amp;" "&amp;AI92),VLOOKUP(AH92,[2]Sheet1!$A:$BJ,62,FALSE)&amp;" "&amp;AI92&amp;";"&amp;VLOOKUP(AJ92,[2]Sheet1!$A:$BJ,62,FALSE)&amp;" "&amp;AK92),VLOOKUP(AH92,[2]Sheet1!$A:$BJ,62,FALSE)&amp;" "&amp;AI92&amp;";"&amp;VLOOKUP(AJ92,[2]Sheet1!$A:$BJ,62,FALSE)&amp;" "&amp;AK92&amp;";"&amp;VLOOKUP(AL92,[2]Sheet1!$A:$BJ,62,FALSE)&amp;" "&amp;AM92)</f>
        <v>#N/A</v>
      </c>
    </row>
    <row r="93" spans="1:40">
      <c r="A93" s="20">
        <v>10005002</v>
      </c>
      <c r="B93" s="22">
        <f t="shared" si="6"/>
        <v>10005</v>
      </c>
      <c r="C93" s="22" t="str">
        <f t="shared" si="7"/>
        <v>achieve_name_10005</v>
      </c>
      <c r="D93" s="20">
        <v>12</v>
      </c>
      <c r="E93" s="22" t="s">
        <v>77</v>
      </c>
      <c r="F93" s="95" t="str">
        <f t="shared" si="8"/>
        <v>achieve_des_10005</v>
      </c>
      <c r="G93" s="22">
        <v>1</v>
      </c>
      <c r="H93" s="22">
        <v>1</v>
      </c>
      <c r="I93" s="22">
        <f t="shared" si="11"/>
        <v>10005001</v>
      </c>
      <c r="J93" s="61">
        <v>0</v>
      </c>
      <c r="K93" s="96">
        <v>0</v>
      </c>
      <c r="L93" s="96"/>
      <c r="M93" s="96"/>
      <c r="N93" s="96"/>
      <c r="O93" s="22" t="s">
        <v>77</v>
      </c>
      <c r="P93" s="3">
        <v>3</v>
      </c>
      <c r="Q93" s="20">
        <v>1</v>
      </c>
      <c r="R93" s="20">
        <v>100</v>
      </c>
      <c r="S93" s="20">
        <f t="shared" si="13"/>
        <v>10005003</v>
      </c>
      <c r="T93" s="20">
        <v>0</v>
      </c>
      <c r="U93" s="3">
        <v>1086</v>
      </c>
      <c r="V93" s="20">
        <v>0</v>
      </c>
      <c r="W93" s="20">
        <v>0</v>
      </c>
      <c r="X93" s="22">
        <v>0</v>
      </c>
      <c r="Y93" s="99">
        <v>1</v>
      </c>
      <c r="Z93" s="99">
        <v>2</v>
      </c>
      <c r="AA93" s="22">
        <v>0</v>
      </c>
      <c r="AB93" s="22"/>
      <c r="AC93" s="100">
        <v>0</v>
      </c>
      <c r="AD93" s="100">
        <v>2</v>
      </c>
      <c r="AE93" s="47" t="s">
        <v>78</v>
      </c>
      <c r="AF93" s="22" t="s">
        <v>77</v>
      </c>
      <c r="AH93" s="3" t="str">
        <f>IF(ISERROR(VLOOKUP($U93,[1]TestTable!$A:$J,AH$4,FALSE))=TRUE,0,VLOOKUP($U93,[1]TestTable!$A:$J,AH$4,FALSE))</f>
        <v>&amp;lt;n&amp;gt;玩家历史最大魔攻值上限达到&amp;lt;/&amp;gt;&amp;lt;red&amp;gt;{0}/{1}&amp;lt;/&amp;gt;&amp;lt;n&amp;gt;点。&amp;lt;/&amp;gt;</v>
      </c>
      <c r="AI93" s="3">
        <f>IF(ISERROR(VLOOKUP($U93,[1]TestTable!$A:$J,AI$4,FALSE))=TRUE,0,VLOOKUP($U93,[1]TestTable!$A:$J,AI$4,FALSE))</f>
        <v>1</v>
      </c>
      <c r="AJ93" s="3">
        <f>IF(ISERROR(VLOOKUP($U93,[1]TestTable!$A:$J,AJ$4,FALSE))=TRUE,0,VLOOKUP($U93,[1]TestTable!$A:$J,AJ$4,FALSE))</f>
        <v>0</v>
      </c>
      <c r="AK93" s="3">
        <f>IF(ISERROR(VLOOKUP($U93,[1]TestTable!$A:$J,AK$4,FALSE))=TRUE,0,VLOOKUP($U93,[1]TestTable!$A:$J,AK$4,FALSE))</f>
        <v>0</v>
      </c>
      <c r="AL93" s="3">
        <f>IF(ISERROR(VLOOKUP($U93,[1]TestTable!$A:$J,AL$4,FALSE))=TRUE,0,VLOOKUP($U93,[1]TestTable!$A:$J,AL$4,FALSE))</f>
        <v>0</v>
      </c>
      <c r="AM93" s="3">
        <f>IF(ISERROR(VLOOKUP($U93,[1]TestTable!$A:$J,AM$4,FALSE))=TRUE,0,VLOOKUP($U93,[1]TestTable!$A:$J,AM$4,FALSE))</f>
        <v>0</v>
      </c>
      <c r="AN93" s="3" t="e">
        <f>IF(AL93=0,IF(AJ93=0,IF(AH93=0,"属性提升",VLOOKUP(AH93,[2]Sheet1!$A:$BJ,62,FALSE)&amp;" "&amp;AI93),VLOOKUP(AH93,[2]Sheet1!$A:$BJ,62,FALSE)&amp;" "&amp;AI93&amp;";"&amp;VLOOKUP(AJ93,[2]Sheet1!$A:$BJ,62,FALSE)&amp;" "&amp;AK93),VLOOKUP(AH93,[2]Sheet1!$A:$BJ,62,FALSE)&amp;" "&amp;AI93&amp;";"&amp;VLOOKUP(AJ93,[2]Sheet1!$A:$BJ,62,FALSE)&amp;" "&amp;AK93&amp;";"&amp;VLOOKUP(AL93,[2]Sheet1!$A:$BJ,62,FALSE)&amp;" "&amp;AM93)</f>
        <v>#N/A</v>
      </c>
    </row>
    <row r="94" spans="1:40">
      <c r="A94" s="20">
        <v>10005003</v>
      </c>
      <c r="B94" s="22">
        <f t="shared" si="6"/>
        <v>10005</v>
      </c>
      <c r="C94" s="22" t="str">
        <f t="shared" si="7"/>
        <v>achieve_name_10005</v>
      </c>
      <c r="D94" s="20">
        <v>12</v>
      </c>
      <c r="E94" s="22" t="s">
        <v>77</v>
      </c>
      <c r="F94" s="95" t="str">
        <f t="shared" si="8"/>
        <v>achieve_des_10005</v>
      </c>
      <c r="G94" s="22">
        <v>1</v>
      </c>
      <c r="H94" s="22">
        <v>1</v>
      </c>
      <c r="I94" s="22">
        <f t="shared" si="11"/>
        <v>10005002</v>
      </c>
      <c r="J94" s="61">
        <v>0</v>
      </c>
      <c r="K94" s="96">
        <v>0</v>
      </c>
      <c r="L94" s="96"/>
      <c r="M94" s="96"/>
      <c r="N94" s="96"/>
      <c r="O94" s="22" t="s">
        <v>77</v>
      </c>
      <c r="P94" s="3">
        <v>5</v>
      </c>
      <c r="Q94" s="20">
        <v>1</v>
      </c>
      <c r="R94" s="20">
        <v>138</v>
      </c>
      <c r="S94" s="20">
        <f t="shared" si="13"/>
        <v>10005004</v>
      </c>
      <c r="T94" s="20">
        <v>0</v>
      </c>
      <c r="U94" s="3">
        <v>1087</v>
      </c>
      <c r="V94" s="20">
        <v>0</v>
      </c>
      <c r="W94" s="20">
        <v>0</v>
      </c>
      <c r="X94" s="22">
        <v>0</v>
      </c>
      <c r="Y94" s="99">
        <v>1</v>
      </c>
      <c r="Z94" s="99">
        <v>2</v>
      </c>
      <c r="AA94" s="22">
        <v>0</v>
      </c>
      <c r="AB94" s="22"/>
      <c r="AC94" s="100">
        <v>0</v>
      </c>
      <c r="AD94" s="100">
        <v>2</v>
      </c>
      <c r="AE94" s="47" t="s">
        <v>78</v>
      </c>
      <c r="AF94" s="22" t="s">
        <v>77</v>
      </c>
      <c r="AH94" s="3" t="str">
        <f>IF(ISERROR(VLOOKUP($U94,[1]TestTable!$A:$J,AH$4,FALSE))=TRUE,0,VLOOKUP($U94,[1]TestTable!$A:$J,AH$4,FALSE))</f>
        <v>&amp;lt;n&amp;gt;玩家历史最大魔攻值上限达到&amp;lt;/&amp;gt;&amp;lt;red&amp;gt;{0}/{1}&amp;lt;/&amp;gt;&amp;lt;n&amp;gt;点。&amp;lt;/&amp;gt;</v>
      </c>
      <c r="AI94" s="3">
        <f>IF(ISERROR(VLOOKUP($U94,[1]TestTable!$A:$J,AI$4,FALSE))=TRUE,0,VLOOKUP($U94,[1]TestTable!$A:$J,AI$4,FALSE))</f>
        <v>1</v>
      </c>
      <c r="AJ94" s="3">
        <f>IF(ISERROR(VLOOKUP($U94,[1]TestTable!$A:$J,AJ$4,FALSE))=TRUE,0,VLOOKUP($U94,[1]TestTable!$A:$J,AJ$4,FALSE))</f>
        <v>0</v>
      </c>
      <c r="AK94" s="3">
        <f>IF(ISERROR(VLOOKUP($U94,[1]TestTable!$A:$J,AK$4,FALSE))=TRUE,0,VLOOKUP($U94,[1]TestTable!$A:$J,AK$4,FALSE))</f>
        <v>0</v>
      </c>
      <c r="AL94" s="3">
        <f>IF(ISERROR(VLOOKUP($U94,[1]TestTable!$A:$J,AL$4,FALSE))=TRUE,0,VLOOKUP($U94,[1]TestTable!$A:$J,AL$4,FALSE))</f>
        <v>0</v>
      </c>
      <c r="AM94" s="3">
        <f>IF(ISERROR(VLOOKUP($U94,[1]TestTable!$A:$J,AM$4,FALSE))=TRUE,0,VLOOKUP($U94,[1]TestTable!$A:$J,AM$4,FALSE))</f>
        <v>0</v>
      </c>
      <c r="AN94" s="3" t="e">
        <f>IF(AL94=0,IF(AJ94=0,IF(AH94=0,"属性提升",VLOOKUP(AH94,[2]Sheet1!$A:$BJ,62,FALSE)&amp;" "&amp;AI94),VLOOKUP(AH94,[2]Sheet1!$A:$BJ,62,FALSE)&amp;" "&amp;AI94&amp;";"&amp;VLOOKUP(AJ94,[2]Sheet1!$A:$BJ,62,FALSE)&amp;" "&amp;AK94),VLOOKUP(AH94,[2]Sheet1!$A:$BJ,62,FALSE)&amp;" "&amp;AI94&amp;";"&amp;VLOOKUP(AJ94,[2]Sheet1!$A:$BJ,62,FALSE)&amp;" "&amp;AK94&amp;";"&amp;VLOOKUP(AL94,[2]Sheet1!$A:$BJ,62,FALSE)&amp;" "&amp;AM94)</f>
        <v>#N/A</v>
      </c>
    </row>
    <row r="95" spans="1:40">
      <c r="A95" s="20">
        <v>10005004</v>
      </c>
      <c r="B95" s="22">
        <f t="shared" si="6"/>
        <v>10005</v>
      </c>
      <c r="C95" s="22" t="str">
        <f t="shared" si="7"/>
        <v>achieve_name_10005</v>
      </c>
      <c r="D95" s="20">
        <v>12</v>
      </c>
      <c r="E95" s="22" t="s">
        <v>77</v>
      </c>
      <c r="F95" s="95" t="str">
        <f t="shared" si="8"/>
        <v>achieve_des_10005</v>
      </c>
      <c r="G95" s="22">
        <v>1</v>
      </c>
      <c r="H95" s="22">
        <v>1</v>
      </c>
      <c r="I95" s="22">
        <f t="shared" si="11"/>
        <v>10005003</v>
      </c>
      <c r="J95" s="61">
        <v>0</v>
      </c>
      <c r="K95" s="96">
        <v>0</v>
      </c>
      <c r="L95" s="96"/>
      <c r="M95" s="96"/>
      <c r="N95" s="96"/>
      <c r="O95" s="22" t="s">
        <v>77</v>
      </c>
      <c r="P95" s="3">
        <v>5</v>
      </c>
      <c r="Q95" s="20">
        <v>1</v>
      </c>
      <c r="R95" s="20">
        <v>175</v>
      </c>
      <c r="S95" s="20">
        <f t="shared" si="13"/>
        <v>10005005</v>
      </c>
      <c r="T95" s="20">
        <v>0</v>
      </c>
      <c r="U95" s="3">
        <v>1088</v>
      </c>
      <c r="V95" s="20">
        <v>0</v>
      </c>
      <c r="W95" s="20">
        <v>0</v>
      </c>
      <c r="X95" s="22">
        <v>0</v>
      </c>
      <c r="Y95" s="99">
        <v>1</v>
      </c>
      <c r="Z95" s="99">
        <v>2</v>
      </c>
      <c r="AA95" s="22">
        <v>0</v>
      </c>
      <c r="AB95" s="22"/>
      <c r="AC95" s="100">
        <v>0</v>
      </c>
      <c r="AD95" s="100">
        <v>2</v>
      </c>
      <c r="AE95" s="47" t="s">
        <v>78</v>
      </c>
      <c r="AF95" s="22" t="s">
        <v>77</v>
      </c>
      <c r="AH95" s="3" t="str">
        <f>IF(ISERROR(VLOOKUP($U95,[1]TestTable!$A:$J,AH$4,FALSE))=TRUE,0,VLOOKUP($U95,[1]TestTable!$A:$J,AH$4,FALSE))</f>
        <v>&amp;lt;n&amp;gt;玩家历史最大魔攻值上限达到&amp;lt;/&amp;gt;&amp;lt;red&amp;gt;{0}/{1}&amp;lt;/&amp;gt;&amp;lt;n&amp;gt;点。&amp;lt;/&amp;gt;</v>
      </c>
      <c r="AI95" s="3">
        <f>IF(ISERROR(VLOOKUP($U95,[1]TestTable!$A:$J,AI$4,FALSE))=TRUE,0,VLOOKUP($U95,[1]TestTable!$A:$J,AI$4,FALSE))</f>
        <v>1</v>
      </c>
      <c r="AJ95" s="3">
        <f>IF(ISERROR(VLOOKUP($U95,[1]TestTable!$A:$J,AJ$4,FALSE))=TRUE,0,VLOOKUP($U95,[1]TestTable!$A:$J,AJ$4,FALSE))</f>
        <v>0</v>
      </c>
      <c r="AK95" s="3">
        <f>IF(ISERROR(VLOOKUP($U95,[1]TestTable!$A:$J,AK$4,FALSE))=TRUE,0,VLOOKUP($U95,[1]TestTable!$A:$J,AK$4,FALSE))</f>
        <v>0</v>
      </c>
      <c r="AL95" s="3">
        <f>IF(ISERROR(VLOOKUP($U95,[1]TestTable!$A:$J,AL$4,FALSE))=TRUE,0,VLOOKUP($U95,[1]TestTable!$A:$J,AL$4,FALSE))</f>
        <v>0</v>
      </c>
      <c r="AM95" s="3">
        <f>IF(ISERROR(VLOOKUP($U95,[1]TestTable!$A:$J,AM$4,FALSE))=TRUE,0,VLOOKUP($U95,[1]TestTable!$A:$J,AM$4,FALSE))</f>
        <v>0</v>
      </c>
      <c r="AN95" s="3" t="e">
        <f>IF(AL95=0,IF(AJ95=0,IF(AH95=0,"属性提升",VLOOKUP(AH95,[2]Sheet1!$A:$BJ,62,FALSE)&amp;" "&amp;AI95),VLOOKUP(AH95,[2]Sheet1!$A:$BJ,62,FALSE)&amp;" "&amp;AI95&amp;";"&amp;VLOOKUP(AJ95,[2]Sheet1!$A:$BJ,62,FALSE)&amp;" "&amp;AK95),VLOOKUP(AH95,[2]Sheet1!$A:$BJ,62,FALSE)&amp;" "&amp;AI95&amp;";"&amp;VLOOKUP(AJ95,[2]Sheet1!$A:$BJ,62,FALSE)&amp;" "&amp;AK95&amp;";"&amp;VLOOKUP(AL95,[2]Sheet1!$A:$BJ,62,FALSE)&amp;" "&amp;AM95)</f>
        <v>#N/A</v>
      </c>
    </row>
    <row r="96" spans="1:40">
      <c r="A96" s="20">
        <v>10005005</v>
      </c>
      <c r="B96" s="22">
        <f t="shared" si="6"/>
        <v>10005</v>
      </c>
      <c r="C96" s="22" t="str">
        <f t="shared" si="7"/>
        <v>achieve_name_10005</v>
      </c>
      <c r="D96" s="20">
        <v>12</v>
      </c>
      <c r="E96" s="22" t="s">
        <v>77</v>
      </c>
      <c r="F96" s="95" t="str">
        <f t="shared" si="8"/>
        <v>achieve_des_10005</v>
      </c>
      <c r="G96" s="22">
        <v>1</v>
      </c>
      <c r="H96" s="22">
        <v>1</v>
      </c>
      <c r="I96" s="22">
        <f t="shared" si="11"/>
        <v>10005004</v>
      </c>
      <c r="J96" s="61">
        <v>0</v>
      </c>
      <c r="K96" s="96">
        <v>0</v>
      </c>
      <c r="L96" s="96"/>
      <c r="M96" s="96"/>
      <c r="N96" s="96"/>
      <c r="O96" s="22" t="s">
        <v>77</v>
      </c>
      <c r="P96" s="3">
        <v>8</v>
      </c>
      <c r="Q96" s="20">
        <v>1</v>
      </c>
      <c r="R96" s="20">
        <v>225</v>
      </c>
      <c r="S96" s="20">
        <f t="shared" si="13"/>
        <v>10005006</v>
      </c>
      <c r="T96" s="20">
        <v>0</v>
      </c>
      <c r="U96" s="3">
        <v>1089</v>
      </c>
      <c r="V96" s="20">
        <v>0</v>
      </c>
      <c r="W96" s="20">
        <v>0</v>
      </c>
      <c r="X96" s="22">
        <v>0</v>
      </c>
      <c r="Y96" s="99">
        <v>1</v>
      </c>
      <c r="Z96" s="99">
        <v>2</v>
      </c>
      <c r="AA96" s="22">
        <v>0</v>
      </c>
      <c r="AB96" s="22"/>
      <c r="AC96" s="100">
        <v>0</v>
      </c>
      <c r="AD96" s="100">
        <v>2</v>
      </c>
      <c r="AE96" s="47" t="s">
        <v>78</v>
      </c>
      <c r="AF96" s="22" t="s">
        <v>77</v>
      </c>
      <c r="AH96" s="3" t="str">
        <f>IF(ISERROR(VLOOKUP($U96,[1]TestTable!$A:$J,AH$4,FALSE))=TRUE,0,VLOOKUP($U96,[1]TestTable!$A:$J,AH$4,FALSE))</f>
        <v>&amp;lt;n&amp;gt;玩家历史最大魔攻值上限达到&amp;lt;/&amp;gt;&amp;lt;red&amp;gt;{0}/{1}&amp;lt;/&amp;gt;&amp;lt;n&amp;gt;点。&amp;lt;/&amp;gt;</v>
      </c>
      <c r="AI96" s="3">
        <f>IF(ISERROR(VLOOKUP($U96,[1]TestTable!$A:$J,AI$4,FALSE))=TRUE,0,VLOOKUP($U96,[1]TestTable!$A:$J,AI$4,FALSE))</f>
        <v>1</v>
      </c>
      <c r="AJ96" s="3">
        <f>IF(ISERROR(VLOOKUP($U96,[1]TestTable!$A:$J,AJ$4,FALSE))=TRUE,0,VLOOKUP($U96,[1]TestTable!$A:$J,AJ$4,FALSE))</f>
        <v>0</v>
      </c>
      <c r="AK96" s="3">
        <f>IF(ISERROR(VLOOKUP($U96,[1]TestTable!$A:$J,AK$4,FALSE))=TRUE,0,VLOOKUP($U96,[1]TestTable!$A:$J,AK$4,FALSE))</f>
        <v>0</v>
      </c>
      <c r="AL96" s="3">
        <f>IF(ISERROR(VLOOKUP($U96,[1]TestTable!$A:$J,AL$4,FALSE))=TRUE,0,VLOOKUP($U96,[1]TestTable!$A:$J,AL$4,FALSE))</f>
        <v>0</v>
      </c>
      <c r="AM96" s="3">
        <f>IF(ISERROR(VLOOKUP($U96,[1]TestTable!$A:$J,AM$4,FALSE))=TRUE,0,VLOOKUP($U96,[1]TestTable!$A:$J,AM$4,FALSE))</f>
        <v>0</v>
      </c>
      <c r="AN96" s="3" t="e">
        <f>IF(AL96=0,IF(AJ96=0,IF(AH96=0,"属性提升",VLOOKUP(AH96,[2]Sheet1!$A:$BJ,62,FALSE)&amp;" "&amp;AI96),VLOOKUP(AH96,[2]Sheet1!$A:$BJ,62,FALSE)&amp;" "&amp;AI96&amp;";"&amp;VLOOKUP(AJ96,[2]Sheet1!$A:$BJ,62,FALSE)&amp;" "&amp;AK96),VLOOKUP(AH96,[2]Sheet1!$A:$BJ,62,FALSE)&amp;" "&amp;AI96&amp;";"&amp;VLOOKUP(AJ96,[2]Sheet1!$A:$BJ,62,FALSE)&amp;" "&amp;AK96&amp;";"&amp;VLOOKUP(AL96,[2]Sheet1!$A:$BJ,62,FALSE)&amp;" "&amp;AM96)</f>
        <v>#N/A</v>
      </c>
    </row>
    <row r="97" spans="1:40">
      <c r="A97" s="20">
        <v>10005006</v>
      </c>
      <c r="B97" s="22">
        <f t="shared" si="6"/>
        <v>10005</v>
      </c>
      <c r="C97" s="22" t="str">
        <f t="shared" si="7"/>
        <v>achieve_name_10005</v>
      </c>
      <c r="D97" s="20">
        <v>12</v>
      </c>
      <c r="E97" s="22" t="s">
        <v>77</v>
      </c>
      <c r="F97" s="95" t="str">
        <f t="shared" si="8"/>
        <v>achieve_des_10005</v>
      </c>
      <c r="G97" s="22">
        <v>1</v>
      </c>
      <c r="H97" s="22">
        <v>1</v>
      </c>
      <c r="I97" s="22">
        <f t="shared" si="11"/>
        <v>10005005</v>
      </c>
      <c r="J97" s="61">
        <v>0</v>
      </c>
      <c r="K97" s="96">
        <v>0</v>
      </c>
      <c r="L97" s="96"/>
      <c r="M97" s="96"/>
      <c r="N97" s="96"/>
      <c r="O97" s="22" t="s">
        <v>77</v>
      </c>
      <c r="P97" s="3">
        <v>8</v>
      </c>
      <c r="Q97" s="20">
        <v>1</v>
      </c>
      <c r="R97" s="20">
        <v>275</v>
      </c>
      <c r="S97" s="20">
        <f t="shared" si="13"/>
        <v>10005007</v>
      </c>
      <c r="T97" s="20">
        <v>0</v>
      </c>
      <c r="U97" s="3">
        <v>1090</v>
      </c>
      <c r="V97" s="20">
        <v>0</v>
      </c>
      <c r="W97" s="20">
        <v>0</v>
      </c>
      <c r="X97" s="22">
        <v>0</v>
      </c>
      <c r="Y97" s="99">
        <v>1</v>
      </c>
      <c r="Z97" s="99">
        <v>2</v>
      </c>
      <c r="AA97" s="22">
        <v>0</v>
      </c>
      <c r="AB97" s="22"/>
      <c r="AC97" s="100">
        <v>0</v>
      </c>
      <c r="AD97" s="100">
        <v>2</v>
      </c>
      <c r="AE97" s="47" t="s">
        <v>78</v>
      </c>
      <c r="AF97" s="22" t="s">
        <v>77</v>
      </c>
      <c r="AH97" s="3" t="str">
        <f>IF(ISERROR(VLOOKUP($U97,[1]TestTable!$A:$J,AH$4,FALSE))=TRUE,0,VLOOKUP($U97,[1]TestTable!$A:$J,AH$4,FALSE))</f>
        <v>&amp;lt;n&amp;gt;玩家历史最大魔攻值上限达到&amp;lt;/&amp;gt;&amp;lt;red&amp;gt;{0}/{1}&amp;lt;/&amp;gt;&amp;lt;n&amp;gt;点。&amp;lt;/&amp;gt;</v>
      </c>
      <c r="AI97" s="3">
        <f>IF(ISERROR(VLOOKUP($U97,[1]TestTable!$A:$J,AI$4,FALSE))=TRUE,0,VLOOKUP($U97,[1]TestTable!$A:$J,AI$4,FALSE))</f>
        <v>1</v>
      </c>
      <c r="AJ97" s="3">
        <f>IF(ISERROR(VLOOKUP($U97,[1]TestTable!$A:$J,AJ$4,FALSE))=TRUE,0,VLOOKUP($U97,[1]TestTable!$A:$J,AJ$4,FALSE))</f>
        <v>0</v>
      </c>
      <c r="AK97" s="3">
        <f>IF(ISERROR(VLOOKUP($U97,[1]TestTable!$A:$J,AK$4,FALSE))=TRUE,0,VLOOKUP($U97,[1]TestTable!$A:$J,AK$4,FALSE))</f>
        <v>0</v>
      </c>
      <c r="AL97" s="3">
        <f>IF(ISERROR(VLOOKUP($U97,[1]TestTable!$A:$J,AL$4,FALSE))=TRUE,0,VLOOKUP($U97,[1]TestTable!$A:$J,AL$4,FALSE))</f>
        <v>0</v>
      </c>
      <c r="AM97" s="3">
        <f>IF(ISERROR(VLOOKUP($U97,[1]TestTable!$A:$J,AM$4,FALSE))=TRUE,0,VLOOKUP($U97,[1]TestTable!$A:$J,AM$4,FALSE))</f>
        <v>0</v>
      </c>
      <c r="AN97" s="3" t="e">
        <f>IF(AL97=0,IF(AJ97=0,IF(AH97=0,"属性提升",VLOOKUP(AH97,[2]Sheet1!$A:$BJ,62,FALSE)&amp;" "&amp;AI97),VLOOKUP(AH97,[2]Sheet1!$A:$BJ,62,FALSE)&amp;" "&amp;AI97&amp;";"&amp;VLOOKUP(AJ97,[2]Sheet1!$A:$BJ,62,FALSE)&amp;" "&amp;AK97),VLOOKUP(AH97,[2]Sheet1!$A:$BJ,62,FALSE)&amp;" "&amp;AI97&amp;";"&amp;VLOOKUP(AJ97,[2]Sheet1!$A:$BJ,62,FALSE)&amp;" "&amp;AK97&amp;";"&amp;VLOOKUP(AL97,[2]Sheet1!$A:$BJ,62,FALSE)&amp;" "&amp;AM97)</f>
        <v>#N/A</v>
      </c>
    </row>
    <row r="98" spans="1:40">
      <c r="A98" s="20">
        <v>10005007</v>
      </c>
      <c r="B98" s="22">
        <f t="shared" si="6"/>
        <v>10005</v>
      </c>
      <c r="C98" s="22" t="str">
        <f t="shared" si="7"/>
        <v>achieve_name_10005</v>
      </c>
      <c r="D98" s="20">
        <v>12</v>
      </c>
      <c r="E98" s="22" t="s">
        <v>77</v>
      </c>
      <c r="F98" s="95" t="str">
        <f t="shared" si="8"/>
        <v>achieve_des_10005</v>
      </c>
      <c r="G98" s="22">
        <v>1</v>
      </c>
      <c r="H98" s="22">
        <v>1</v>
      </c>
      <c r="I98" s="22">
        <f t="shared" si="11"/>
        <v>10005006</v>
      </c>
      <c r="J98" s="61">
        <v>0</v>
      </c>
      <c r="K98" s="96">
        <v>0</v>
      </c>
      <c r="L98" s="96"/>
      <c r="M98" s="96"/>
      <c r="N98" s="96"/>
      <c r="O98" s="22" t="s">
        <v>77</v>
      </c>
      <c r="P98" s="3">
        <v>12</v>
      </c>
      <c r="Q98" s="20">
        <v>1</v>
      </c>
      <c r="R98" s="20">
        <v>338</v>
      </c>
      <c r="S98" s="20">
        <f t="shared" si="13"/>
        <v>10005008</v>
      </c>
      <c r="T98" s="20">
        <v>0</v>
      </c>
      <c r="U98" s="3">
        <v>1091</v>
      </c>
      <c r="V98" s="20">
        <v>0</v>
      </c>
      <c r="W98" s="20">
        <v>0</v>
      </c>
      <c r="X98" s="22">
        <v>0</v>
      </c>
      <c r="Y98" s="99">
        <v>1</v>
      </c>
      <c r="Z98" s="99">
        <v>2</v>
      </c>
      <c r="AA98" s="22">
        <v>0</v>
      </c>
      <c r="AB98" s="22"/>
      <c r="AC98" s="100">
        <v>0</v>
      </c>
      <c r="AD98" s="100">
        <v>2</v>
      </c>
      <c r="AE98" s="47" t="s">
        <v>78</v>
      </c>
      <c r="AF98" s="22" t="s">
        <v>77</v>
      </c>
      <c r="AH98" s="3" t="str">
        <f>IF(ISERROR(VLOOKUP($U98,[1]TestTable!$A:$J,AH$4,FALSE))=TRUE,0,VLOOKUP($U98,[1]TestTable!$A:$J,AH$4,FALSE))</f>
        <v>&amp;lt;n&amp;gt;玩家历史最大魔攻值上限达到&amp;lt;/&amp;gt;&amp;lt;red&amp;gt;{0}/{1}&amp;lt;/&amp;gt;&amp;lt;n&amp;gt;点。&amp;lt;/&amp;gt;</v>
      </c>
      <c r="AI98" s="3">
        <f>IF(ISERROR(VLOOKUP($U98,[1]TestTable!$A:$J,AI$4,FALSE))=TRUE,0,VLOOKUP($U98,[1]TestTable!$A:$J,AI$4,FALSE))</f>
        <v>1</v>
      </c>
      <c r="AJ98" s="3">
        <f>IF(ISERROR(VLOOKUP($U98,[1]TestTable!$A:$J,AJ$4,FALSE))=TRUE,0,VLOOKUP($U98,[1]TestTable!$A:$J,AJ$4,FALSE))</f>
        <v>0</v>
      </c>
      <c r="AK98" s="3">
        <f>IF(ISERROR(VLOOKUP($U98,[1]TestTable!$A:$J,AK$4,FALSE))=TRUE,0,VLOOKUP($U98,[1]TestTable!$A:$J,AK$4,FALSE))</f>
        <v>0</v>
      </c>
      <c r="AL98" s="3">
        <f>IF(ISERROR(VLOOKUP($U98,[1]TestTable!$A:$J,AL$4,FALSE))=TRUE,0,VLOOKUP($U98,[1]TestTable!$A:$J,AL$4,FALSE))</f>
        <v>0</v>
      </c>
      <c r="AM98" s="3">
        <f>IF(ISERROR(VLOOKUP($U98,[1]TestTable!$A:$J,AM$4,FALSE))=TRUE,0,VLOOKUP($U98,[1]TestTable!$A:$J,AM$4,FALSE))</f>
        <v>0</v>
      </c>
      <c r="AN98" s="3" t="e">
        <f>IF(AL98=0,IF(AJ98=0,IF(AH98=0,"属性提升",VLOOKUP(AH98,[2]Sheet1!$A:$BJ,62,FALSE)&amp;" "&amp;AI98),VLOOKUP(AH98,[2]Sheet1!$A:$BJ,62,FALSE)&amp;" "&amp;AI98&amp;";"&amp;VLOOKUP(AJ98,[2]Sheet1!$A:$BJ,62,FALSE)&amp;" "&amp;AK98),VLOOKUP(AH98,[2]Sheet1!$A:$BJ,62,FALSE)&amp;" "&amp;AI98&amp;";"&amp;VLOOKUP(AJ98,[2]Sheet1!$A:$BJ,62,FALSE)&amp;" "&amp;AK98&amp;";"&amp;VLOOKUP(AL98,[2]Sheet1!$A:$BJ,62,FALSE)&amp;" "&amp;AM98)</f>
        <v>#N/A</v>
      </c>
    </row>
    <row r="99" spans="1:40">
      <c r="A99" s="20">
        <v>10005008</v>
      </c>
      <c r="B99" s="22">
        <f t="shared" si="6"/>
        <v>10005</v>
      </c>
      <c r="C99" s="22" t="str">
        <f t="shared" si="7"/>
        <v>achieve_name_10005</v>
      </c>
      <c r="D99" s="20">
        <v>12</v>
      </c>
      <c r="E99" s="22" t="s">
        <v>77</v>
      </c>
      <c r="F99" s="95" t="str">
        <f t="shared" si="8"/>
        <v>achieve_des_10005</v>
      </c>
      <c r="G99" s="22">
        <v>1</v>
      </c>
      <c r="H99" s="22">
        <v>1</v>
      </c>
      <c r="I99" s="22">
        <f t="shared" si="11"/>
        <v>10005007</v>
      </c>
      <c r="J99" s="61">
        <v>0</v>
      </c>
      <c r="K99" s="96">
        <v>0</v>
      </c>
      <c r="L99" s="96"/>
      <c r="M99" s="96"/>
      <c r="N99" s="96"/>
      <c r="O99" s="22" t="s">
        <v>77</v>
      </c>
      <c r="P99" s="3">
        <v>12</v>
      </c>
      <c r="Q99" s="20">
        <v>1</v>
      </c>
      <c r="R99" s="20">
        <v>400</v>
      </c>
      <c r="S99" s="20">
        <f t="shared" si="13"/>
        <v>10005009</v>
      </c>
      <c r="T99" s="20">
        <v>0</v>
      </c>
      <c r="U99" s="3">
        <v>1092</v>
      </c>
      <c r="V99" s="20">
        <v>0</v>
      </c>
      <c r="W99" s="20">
        <v>0</v>
      </c>
      <c r="X99" s="22">
        <v>0</v>
      </c>
      <c r="Y99" s="99">
        <v>1</v>
      </c>
      <c r="Z99" s="99">
        <v>2</v>
      </c>
      <c r="AA99" s="22">
        <v>0</v>
      </c>
      <c r="AB99" s="22"/>
      <c r="AC99" s="100">
        <v>0</v>
      </c>
      <c r="AD99" s="100">
        <v>2</v>
      </c>
      <c r="AE99" s="47" t="s">
        <v>78</v>
      </c>
      <c r="AF99" s="22" t="s">
        <v>77</v>
      </c>
      <c r="AH99" s="3" t="str">
        <f>IF(ISERROR(VLOOKUP($U99,[1]TestTable!$A:$J,AH$4,FALSE))=TRUE,0,VLOOKUP($U99,[1]TestTable!$A:$J,AH$4,FALSE))</f>
        <v>&amp;lt;n&amp;gt;玩家历史最大魔攻值上限达到&amp;lt;/&amp;gt;&amp;lt;red&amp;gt;{0}/{1}&amp;lt;/&amp;gt;&amp;lt;n&amp;gt;点。&amp;lt;/&amp;gt;</v>
      </c>
      <c r="AI99" s="3">
        <f>IF(ISERROR(VLOOKUP($U99,[1]TestTable!$A:$J,AI$4,FALSE))=TRUE,0,VLOOKUP($U99,[1]TestTable!$A:$J,AI$4,FALSE))</f>
        <v>1</v>
      </c>
      <c r="AJ99" s="3">
        <f>IF(ISERROR(VLOOKUP($U99,[1]TestTable!$A:$J,AJ$4,FALSE))=TRUE,0,VLOOKUP($U99,[1]TestTable!$A:$J,AJ$4,FALSE))</f>
        <v>0</v>
      </c>
      <c r="AK99" s="3">
        <f>IF(ISERROR(VLOOKUP($U99,[1]TestTable!$A:$J,AK$4,FALSE))=TRUE,0,VLOOKUP($U99,[1]TestTable!$A:$J,AK$4,FALSE))</f>
        <v>0</v>
      </c>
      <c r="AL99" s="3">
        <f>IF(ISERROR(VLOOKUP($U99,[1]TestTable!$A:$J,AL$4,FALSE))=TRUE,0,VLOOKUP($U99,[1]TestTable!$A:$J,AL$4,FALSE))</f>
        <v>0</v>
      </c>
      <c r="AM99" s="3">
        <f>IF(ISERROR(VLOOKUP($U99,[1]TestTable!$A:$J,AM$4,FALSE))=TRUE,0,VLOOKUP($U99,[1]TestTable!$A:$J,AM$4,FALSE))</f>
        <v>0</v>
      </c>
      <c r="AN99" s="3" t="e">
        <f>IF(AL99=0,IF(AJ99=0,IF(AH99=0,"属性提升",VLOOKUP(AH99,[2]Sheet1!$A:$BJ,62,FALSE)&amp;" "&amp;AI99),VLOOKUP(AH99,[2]Sheet1!$A:$BJ,62,FALSE)&amp;" "&amp;AI99&amp;";"&amp;VLOOKUP(AJ99,[2]Sheet1!$A:$BJ,62,FALSE)&amp;" "&amp;AK99),VLOOKUP(AH99,[2]Sheet1!$A:$BJ,62,FALSE)&amp;" "&amp;AI99&amp;";"&amp;VLOOKUP(AJ99,[2]Sheet1!$A:$BJ,62,FALSE)&amp;" "&amp;AK99&amp;";"&amp;VLOOKUP(AL99,[2]Sheet1!$A:$BJ,62,FALSE)&amp;" "&amp;AM99)</f>
        <v>#N/A</v>
      </c>
    </row>
    <row r="100" spans="1:40">
      <c r="A100" s="20">
        <v>10005009</v>
      </c>
      <c r="B100" s="22">
        <f t="shared" si="6"/>
        <v>10005</v>
      </c>
      <c r="C100" s="22" t="str">
        <f t="shared" si="7"/>
        <v>achieve_name_10005</v>
      </c>
      <c r="D100" s="20">
        <v>12</v>
      </c>
      <c r="E100" s="22" t="s">
        <v>77</v>
      </c>
      <c r="F100" s="95" t="str">
        <f t="shared" si="8"/>
        <v>achieve_des_10005</v>
      </c>
      <c r="G100" s="22">
        <v>1</v>
      </c>
      <c r="H100" s="22">
        <v>1</v>
      </c>
      <c r="I100" s="22">
        <f t="shared" si="11"/>
        <v>10005008</v>
      </c>
      <c r="J100" s="61">
        <v>0</v>
      </c>
      <c r="K100" s="96">
        <v>0</v>
      </c>
      <c r="L100" s="96"/>
      <c r="M100" s="96"/>
      <c r="N100" s="96"/>
      <c r="O100" s="22" t="s">
        <v>77</v>
      </c>
      <c r="P100" s="3">
        <v>15</v>
      </c>
      <c r="Q100" s="20">
        <v>1</v>
      </c>
      <c r="R100" s="20">
        <v>475</v>
      </c>
      <c r="S100" s="20">
        <f t="shared" si="13"/>
        <v>10005010</v>
      </c>
      <c r="T100" s="20">
        <v>0</v>
      </c>
      <c r="U100" s="3">
        <v>1093</v>
      </c>
      <c r="V100" s="20">
        <v>0</v>
      </c>
      <c r="W100" s="20">
        <v>0</v>
      </c>
      <c r="X100" s="22">
        <v>0</v>
      </c>
      <c r="Y100" s="99">
        <v>1</v>
      </c>
      <c r="Z100" s="99">
        <v>2</v>
      </c>
      <c r="AA100" s="22">
        <v>0</v>
      </c>
      <c r="AB100" s="22"/>
      <c r="AC100" s="100">
        <v>0</v>
      </c>
      <c r="AD100" s="100">
        <v>2</v>
      </c>
      <c r="AE100" s="47" t="s">
        <v>78</v>
      </c>
      <c r="AF100" s="22" t="s">
        <v>77</v>
      </c>
      <c r="AH100" s="3" t="str">
        <f>IF(ISERROR(VLOOKUP($U100,[1]TestTable!$A:$J,AH$4,FALSE))=TRUE,0,VLOOKUP($U100,[1]TestTable!$A:$J,AH$4,FALSE))</f>
        <v>&amp;lt;n&amp;gt;玩家历史最大魔攻值上限达到&amp;lt;/&amp;gt;&amp;lt;red&amp;gt;{0}/{1}&amp;lt;/&amp;gt;&amp;lt;n&amp;gt;点。&amp;lt;/&amp;gt;</v>
      </c>
      <c r="AI100" s="3">
        <f>IF(ISERROR(VLOOKUP($U100,[1]TestTable!$A:$J,AI$4,FALSE))=TRUE,0,VLOOKUP($U100,[1]TestTable!$A:$J,AI$4,FALSE))</f>
        <v>1</v>
      </c>
      <c r="AJ100" s="3">
        <f>IF(ISERROR(VLOOKUP($U100,[1]TestTable!$A:$J,AJ$4,FALSE))=TRUE,0,VLOOKUP($U100,[1]TestTable!$A:$J,AJ$4,FALSE))</f>
        <v>0</v>
      </c>
      <c r="AK100" s="3">
        <f>IF(ISERROR(VLOOKUP($U100,[1]TestTable!$A:$J,AK$4,FALSE))=TRUE,0,VLOOKUP($U100,[1]TestTable!$A:$J,AK$4,FALSE))</f>
        <v>0</v>
      </c>
      <c r="AL100" s="3">
        <f>IF(ISERROR(VLOOKUP($U100,[1]TestTable!$A:$J,AL$4,FALSE))=TRUE,0,VLOOKUP($U100,[1]TestTable!$A:$J,AL$4,FALSE))</f>
        <v>0</v>
      </c>
      <c r="AM100" s="3">
        <f>IF(ISERROR(VLOOKUP($U100,[1]TestTable!$A:$J,AM$4,FALSE))=TRUE,0,VLOOKUP($U100,[1]TestTable!$A:$J,AM$4,FALSE))</f>
        <v>0</v>
      </c>
      <c r="AN100" s="3" t="e">
        <f>IF(AL100=0,IF(AJ100=0,IF(AH100=0,"属性提升",VLOOKUP(AH100,[2]Sheet1!$A:$BJ,62,FALSE)&amp;" "&amp;AI100),VLOOKUP(AH100,[2]Sheet1!$A:$BJ,62,FALSE)&amp;" "&amp;AI100&amp;";"&amp;VLOOKUP(AJ100,[2]Sheet1!$A:$BJ,62,FALSE)&amp;" "&amp;AK100),VLOOKUP(AH100,[2]Sheet1!$A:$BJ,62,FALSE)&amp;" "&amp;AI100&amp;";"&amp;VLOOKUP(AJ100,[2]Sheet1!$A:$BJ,62,FALSE)&amp;" "&amp;AK100&amp;";"&amp;VLOOKUP(AL100,[2]Sheet1!$A:$BJ,62,FALSE)&amp;" "&amp;AM100)</f>
        <v>#N/A</v>
      </c>
    </row>
    <row r="101" spans="1:40">
      <c r="A101" s="20">
        <v>10005010</v>
      </c>
      <c r="B101" s="22">
        <f t="shared" si="6"/>
        <v>10005</v>
      </c>
      <c r="C101" s="22" t="str">
        <f t="shared" si="7"/>
        <v>achieve_name_10005</v>
      </c>
      <c r="D101" s="20">
        <v>12</v>
      </c>
      <c r="E101" s="22" t="s">
        <v>77</v>
      </c>
      <c r="F101" s="95" t="str">
        <f t="shared" si="8"/>
        <v>achieve_des_10005</v>
      </c>
      <c r="G101" s="22">
        <v>1</v>
      </c>
      <c r="H101" s="22">
        <v>1</v>
      </c>
      <c r="I101" s="22">
        <f t="shared" si="11"/>
        <v>10005009</v>
      </c>
      <c r="J101" s="61">
        <v>0</v>
      </c>
      <c r="K101" s="96">
        <v>0</v>
      </c>
      <c r="L101" s="96"/>
      <c r="M101" s="96"/>
      <c r="N101" s="96"/>
      <c r="O101" s="22" t="s">
        <v>77</v>
      </c>
      <c r="P101" s="3">
        <v>15</v>
      </c>
      <c r="Q101" s="20">
        <v>1</v>
      </c>
      <c r="R101" s="20">
        <v>550</v>
      </c>
      <c r="S101" s="20">
        <f t="shared" si="13"/>
        <v>10005011</v>
      </c>
      <c r="T101" s="20">
        <v>0</v>
      </c>
      <c r="U101" s="3">
        <v>1094</v>
      </c>
      <c r="V101" s="20">
        <v>0</v>
      </c>
      <c r="W101" s="20">
        <v>0</v>
      </c>
      <c r="X101" s="22">
        <v>0</v>
      </c>
      <c r="Y101" s="99">
        <v>1</v>
      </c>
      <c r="Z101" s="99">
        <v>2</v>
      </c>
      <c r="AA101" s="22">
        <v>0</v>
      </c>
      <c r="AB101" s="22"/>
      <c r="AC101" s="100">
        <v>0</v>
      </c>
      <c r="AD101" s="100">
        <v>2</v>
      </c>
      <c r="AE101" s="47" t="s">
        <v>78</v>
      </c>
      <c r="AF101" s="22" t="s">
        <v>77</v>
      </c>
      <c r="AH101" s="3" t="str">
        <f>IF(ISERROR(VLOOKUP($U101,[1]TestTable!$A:$J,AH$4,FALSE))=TRUE,0,VLOOKUP($U101,[1]TestTable!$A:$J,AH$4,FALSE))</f>
        <v>&amp;lt;n&amp;gt;玩家历史最大魔攻值上限达到&amp;lt;/&amp;gt;&amp;lt;red&amp;gt;{0}/{1}&amp;lt;/&amp;gt;&amp;lt;n&amp;gt;点。&amp;lt;/&amp;gt;</v>
      </c>
      <c r="AI101" s="3">
        <f>IF(ISERROR(VLOOKUP($U101,[1]TestTable!$A:$J,AI$4,FALSE))=TRUE,0,VLOOKUP($U101,[1]TestTable!$A:$J,AI$4,FALSE))</f>
        <v>1</v>
      </c>
      <c r="AJ101" s="3">
        <f>IF(ISERROR(VLOOKUP($U101,[1]TestTable!$A:$J,AJ$4,FALSE))=TRUE,0,VLOOKUP($U101,[1]TestTable!$A:$J,AJ$4,FALSE))</f>
        <v>0</v>
      </c>
      <c r="AK101" s="3">
        <f>IF(ISERROR(VLOOKUP($U101,[1]TestTable!$A:$J,AK$4,FALSE))=TRUE,0,VLOOKUP($U101,[1]TestTable!$A:$J,AK$4,FALSE))</f>
        <v>0</v>
      </c>
      <c r="AL101" s="3">
        <f>IF(ISERROR(VLOOKUP($U101,[1]TestTable!$A:$J,AL$4,FALSE))=TRUE,0,VLOOKUP($U101,[1]TestTable!$A:$J,AL$4,FALSE))</f>
        <v>0</v>
      </c>
      <c r="AM101" s="3">
        <f>IF(ISERROR(VLOOKUP($U101,[1]TestTable!$A:$J,AM$4,FALSE))=TRUE,0,VLOOKUP($U101,[1]TestTable!$A:$J,AM$4,FALSE))</f>
        <v>0</v>
      </c>
      <c r="AN101" s="3" t="e">
        <f>IF(AL101=0,IF(AJ101=0,IF(AH101=0,"属性提升",VLOOKUP(AH101,[2]Sheet1!$A:$BJ,62,FALSE)&amp;" "&amp;AI101),VLOOKUP(AH101,[2]Sheet1!$A:$BJ,62,FALSE)&amp;" "&amp;AI101&amp;";"&amp;VLOOKUP(AJ101,[2]Sheet1!$A:$BJ,62,FALSE)&amp;" "&amp;AK101),VLOOKUP(AH101,[2]Sheet1!$A:$BJ,62,FALSE)&amp;" "&amp;AI101&amp;";"&amp;VLOOKUP(AJ101,[2]Sheet1!$A:$BJ,62,FALSE)&amp;" "&amp;AK101&amp;";"&amp;VLOOKUP(AL101,[2]Sheet1!$A:$BJ,62,FALSE)&amp;" "&amp;AM101)</f>
        <v>#N/A</v>
      </c>
    </row>
    <row r="102" spans="1:40">
      <c r="A102" s="20">
        <v>10005011</v>
      </c>
      <c r="B102" s="22">
        <f t="shared" si="6"/>
        <v>10005</v>
      </c>
      <c r="C102" s="22" t="str">
        <f t="shared" si="7"/>
        <v>achieve_name_10005</v>
      </c>
      <c r="D102" s="20">
        <v>12</v>
      </c>
      <c r="E102" s="22" t="s">
        <v>77</v>
      </c>
      <c r="F102" s="95" t="str">
        <f t="shared" si="8"/>
        <v>achieve_des_10005</v>
      </c>
      <c r="G102" s="22">
        <v>1</v>
      </c>
      <c r="H102" s="22">
        <v>1</v>
      </c>
      <c r="I102" s="22">
        <f t="shared" si="11"/>
        <v>10005010</v>
      </c>
      <c r="J102" s="61">
        <v>0</v>
      </c>
      <c r="K102" s="96">
        <v>0</v>
      </c>
      <c r="L102" s="96"/>
      <c r="M102" s="96"/>
      <c r="N102" s="96"/>
      <c r="O102" s="22" t="s">
        <v>77</v>
      </c>
      <c r="P102" s="3">
        <v>20</v>
      </c>
      <c r="Q102" s="20">
        <v>1</v>
      </c>
      <c r="R102" s="20">
        <v>650</v>
      </c>
      <c r="S102" s="20">
        <f t="shared" si="13"/>
        <v>10005012</v>
      </c>
      <c r="T102" s="20">
        <v>0</v>
      </c>
      <c r="U102" s="3">
        <v>1095</v>
      </c>
      <c r="V102" s="20">
        <v>0</v>
      </c>
      <c r="W102" s="20">
        <v>0</v>
      </c>
      <c r="X102" s="22">
        <v>0</v>
      </c>
      <c r="Y102" s="99">
        <v>1</v>
      </c>
      <c r="Z102" s="99">
        <v>2</v>
      </c>
      <c r="AA102" s="22">
        <v>0</v>
      </c>
      <c r="AB102" s="22"/>
      <c r="AC102" s="100">
        <v>0</v>
      </c>
      <c r="AD102" s="100">
        <v>2</v>
      </c>
      <c r="AE102" s="47" t="s">
        <v>78</v>
      </c>
      <c r="AF102" s="22" t="s">
        <v>77</v>
      </c>
      <c r="AH102" s="3" t="str">
        <f>IF(ISERROR(VLOOKUP($U102,[1]TestTable!$A:$J,AH$4,FALSE))=TRUE,0,VLOOKUP($U102,[1]TestTable!$A:$J,AH$4,FALSE))</f>
        <v>&amp;lt;n&amp;gt;玩家历史最大魔攻值上限达到&amp;lt;/&amp;gt;&amp;lt;red&amp;gt;{0}/{1}&amp;lt;/&amp;gt;&amp;lt;n&amp;gt;点。&amp;lt;/&amp;gt;</v>
      </c>
      <c r="AI102" s="3">
        <f>IF(ISERROR(VLOOKUP($U102,[1]TestTable!$A:$J,AI$4,FALSE))=TRUE,0,VLOOKUP($U102,[1]TestTable!$A:$J,AI$4,FALSE))</f>
        <v>1</v>
      </c>
      <c r="AJ102" s="3">
        <f>IF(ISERROR(VLOOKUP($U102,[1]TestTable!$A:$J,AJ$4,FALSE))=TRUE,0,VLOOKUP($U102,[1]TestTable!$A:$J,AJ$4,FALSE))</f>
        <v>0</v>
      </c>
      <c r="AK102" s="3">
        <f>IF(ISERROR(VLOOKUP($U102,[1]TestTable!$A:$J,AK$4,FALSE))=TRUE,0,VLOOKUP($U102,[1]TestTable!$A:$J,AK$4,FALSE))</f>
        <v>0</v>
      </c>
      <c r="AL102" s="3">
        <f>IF(ISERROR(VLOOKUP($U102,[1]TestTable!$A:$J,AL$4,FALSE))=TRUE,0,VLOOKUP($U102,[1]TestTable!$A:$J,AL$4,FALSE))</f>
        <v>0</v>
      </c>
      <c r="AM102" s="3">
        <f>IF(ISERROR(VLOOKUP($U102,[1]TestTable!$A:$J,AM$4,FALSE))=TRUE,0,VLOOKUP($U102,[1]TestTable!$A:$J,AM$4,FALSE))</f>
        <v>0</v>
      </c>
      <c r="AN102" s="3" t="e">
        <f>IF(AL102=0,IF(AJ102=0,IF(AH102=0,"属性提升",VLOOKUP(AH102,[2]Sheet1!$A:$BJ,62,FALSE)&amp;" "&amp;AI102),VLOOKUP(AH102,[2]Sheet1!$A:$BJ,62,FALSE)&amp;" "&amp;AI102&amp;";"&amp;VLOOKUP(AJ102,[2]Sheet1!$A:$BJ,62,FALSE)&amp;" "&amp;AK102),VLOOKUP(AH102,[2]Sheet1!$A:$BJ,62,FALSE)&amp;" "&amp;AI102&amp;";"&amp;VLOOKUP(AJ102,[2]Sheet1!$A:$BJ,62,FALSE)&amp;" "&amp;AK102&amp;";"&amp;VLOOKUP(AL102,[2]Sheet1!$A:$BJ,62,FALSE)&amp;" "&amp;AM102)</f>
        <v>#N/A</v>
      </c>
    </row>
    <row r="103" spans="1:40">
      <c r="A103" s="20">
        <v>10005012</v>
      </c>
      <c r="B103" s="22">
        <f t="shared" si="6"/>
        <v>10005</v>
      </c>
      <c r="C103" s="22" t="str">
        <f t="shared" si="7"/>
        <v>achieve_name_10005</v>
      </c>
      <c r="D103" s="20">
        <v>12</v>
      </c>
      <c r="E103" s="22" t="s">
        <v>77</v>
      </c>
      <c r="F103" s="95" t="str">
        <f t="shared" si="8"/>
        <v>achieve_des_10005</v>
      </c>
      <c r="G103" s="22">
        <v>1</v>
      </c>
      <c r="H103" s="22">
        <v>1</v>
      </c>
      <c r="I103" s="22">
        <f t="shared" si="11"/>
        <v>10005011</v>
      </c>
      <c r="J103" s="61">
        <v>0</v>
      </c>
      <c r="K103" s="96">
        <v>0</v>
      </c>
      <c r="L103" s="96"/>
      <c r="M103" s="96"/>
      <c r="N103" s="96"/>
      <c r="O103" s="22" t="s">
        <v>77</v>
      </c>
      <c r="P103" s="3">
        <v>20</v>
      </c>
      <c r="Q103" s="20">
        <v>1</v>
      </c>
      <c r="R103" s="20">
        <v>750</v>
      </c>
      <c r="S103" s="20">
        <f t="shared" si="13"/>
        <v>10005013</v>
      </c>
      <c r="T103" s="20">
        <v>0</v>
      </c>
      <c r="U103" s="3">
        <v>1096</v>
      </c>
      <c r="V103" s="20">
        <v>0</v>
      </c>
      <c r="W103" s="20">
        <v>0</v>
      </c>
      <c r="X103" s="22">
        <v>0</v>
      </c>
      <c r="Y103" s="99">
        <v>1</v>
      </c>
      <c r="Z103" s="99">
        <v>2</v>
      </c>
      <c r="AA103" s="22">
        <v>0</v>
      </c>
      <c r="AB103" s="22"/>
      <c r="AC103" s="100">
        <v>0</v>
      </c>
      <c r="AD103" s="100">
        <v>2</v>
      </c>
      <c r="AE103" s="47" t="s">
        <v>78</v>
      </c>
      <c r="AF103" s="22" t="s">
        <v>77</v>
      </c>
      <c r="AH103" s="3" t="str">
        <f>IF(ISERROR(VLOOKUP($U103,[1]TestTable!$A:$J,AH$4,FALSE))=TRUE,0,VLOOKUP($U103,[1]TestTable!$A:$J,AH$4,FALSE))</f>
        <v>&amp;lt;n&amp;gt;玩家历史最大魔攻值上限达到&amp;lt;/&amp;gt;&amp;lt;red&amp;gt;{0}/{1}&amp;lt;/&amp;gt;&amp;lt;n&amp;gt;点。&amp;lt;/&amp;gt;</v>
      </c>
      <c r="AI103" s="3">
        <f>IF(ISERROR(VLOOKUP($U103,[1]TestTable!$A:$J,AI$4,FALSE))=TRUE,0,VLOOKUP($U103,[1]TestTable!$A:$J,AI$4,FALSE))</f>
        <v>1</v>
      </c>
      <c r="AJ103" s="3">
        <f>IF(ISERROR(VLOOKUP($U103,[1]TestTable!$A:$J,AJ$4,FALSE))=TRUE,0,VLOOKUP($U103,[1]TestTable!$A:$J,AJ$4,FALSE))</f>
        <v>0</v>
      </c>
      <c r="AK103" s="3">
        <f>IF(ISERROR(VLOOKUP($U103,[1]TestTable!$A:$J,AK$4,FALSE))=TRUE,0,VLOOKUP($U103,[1]TestTable!$A:$J,AK$4,FALSE))</f>
        <v>0</v>
      </c>
      <c r="AL103" s="3">
        <f>IF(ISERROR(VLOOKUP($U103,[1]TestTable!$A:$J,AL$4,FALSE))=TRUE,0,VLOOKUP($U103,[1]TestTable!$A:$J,AL$4,FALSE))</f>
        <v>0</v>
      </c>
      <c r="AM103" s="3">
        <f>IF(ISERROR(VLOOKUP($U103,[1]TestTable!$A:$J,AM$4,FALSE))=TRUE,0,VLOOKUP($U103,[1]TestTable!$A:$J,AM$4,FALSE))</f>
        <v>0</v>
      </c>
      <c r="AN103" s="3" t="e">
        <f>IF(AL103=0,IF(AJ103=0,IF(AH103=0,"属性提升",VLOOKUP(AH103,[2]Sheet1!$A:$BJ,62,FALSE)&amp;" "&amp;AI103),VLOOKUP(AH103,[2]Sheet1!$A:$BJ,62,FALSE)&amp;" "&amp;AI103&amp;";"&amp;VLOOKUP(AJ103,[2]Sheet1!$A:$BJ,62,FALSE)&amp;" "&amp;AK103),VLOOKUP(AH103,[2]Sheet1!$A:$BJ,62,FALSE)&amp;" "&amp;AI103&amp;";"&amp;VLOOKUP(AJ103,[2]Sheet1!$A:$BJ,62,FALSE)&amp;" "&amp;AK103&amp;";"&amp;VLOOKUP(AL103,[2]Sheet1!$A:$BJ,62,FALSE)&amp;" "&amp;AM103)</f>
        <v>#N/A</v>
      </c>
    </row>
    <row r="104" spans="1:40">
      <c r="A104" s="20">
        <v>10005013</v>
      </c>
      <c r="B104" s="22">
        <f t="shared" si="6"/>
        <v>10005</v>
      </c>
      <c r="C104" s="22" t="str">
        <f t="shared" si="7"/>
        <v>achieve_name_10005</v>
      </c>
      <c r="D104" s="20">
        <v>12</v>
      </c>
      <c r="E104" s="22" t="s">
        <v>77</v>
      </c>
      <c r="F104" s="95" t="str">
        <f t="shared" si="8"/>
        <v>achieve_des_10005</v>
      </c>
      <c r="G104" s="22">
        <v>1</v>
      </c>
      <c r="H104" s="22">
        <v>1</v>
      </c>
      <c r="I104" s="22">
        <f t="shared" si="11"/>
        <v>10005012</v>
      </c>
      <c r="J104" s="61">
        <v>0</v>
      </c>
      <c r="K104" s="96">
        <v>0</v>
      </c>
      <c r="L104" s="96"/>
      <c r="M104" s="96"/>
      <c r="N104" s="96"/>
      <c r="O104" s="22" t="s">
        <v>77</v>
      </c>
      <c r="P104" s="3">
        <v>25</v>
      </c>
      <c r="Q104" s="20">
        <v>1</v>
      </c>
      <c r="R104" s="20">
        <v>875</v>
      </c>
      <c r="S104" s="20">
        <f t="shared" si="13"/>
        <v>10005014</v>
      </c>
      <c r="T104" s="20">
        <v>0</v>
      </c>
      <c r="U104" s="3">
        <v>1097</v>
      </c>
      <c r="V104" s="20">
        <v>0</v>
      </c>
      <c r="W104" s="20">
        <v>0</v>
      </c>
      <c r="X104" s="22">
        <v>0</v>
      </c>
      <c r="Y104" s="99">
        <v>1</v>
      </c>
      <c r="Z104" s="99">
        <v>2</v>
      </c>
      <c r="AA104" s="22">
        <v>0</v>
      </c>
      <c r="AB104" s="22"/>
      <c r="AC104" s="100">
        <v>0</v>
      </c>
      <c r="AD104" s="100">
        <v>2</v>
      </c>
      <c r="AE104" s="47" t="s">
        <v>78</v>
      </c>
      <c r="AF104" s="22" t="s">
        <v>77</v>
      </c>
      <c r="AH104" s="3" t="str">
        <f>IF(ISERROR(VLOOKUP($U104,[1]TestTable!$A:$J,AH$4,FALSE))=TRUE,0,VLOOKUP($U104,[1]TestTable!$A:$J,AH$4,FALSE))</f>
        <v>&amp;lt;n&amp;gt;玩家历史最大魔攻值上限达到&amp;lt;/&amp;gt;&amp;lt;red&amp;gt;{0}/{1}&amp;lt;/&amp;gt;&amp;lt;n&amp;gt;点。&amp;lt;/&amp;gt;</v>
      </c>
      <c r="AI104" s="3">
        <f>IF(ISERROR(VLOOKUP($U104,[1]TestTable!$A:$J,AI$4,FALSE))=TRUE,0,VLOOKUP($U104,[1]TestTable!$A:$J,AI$4,FALSE))</f>
        <v>1</v>
      </c>
      <c r="AJ104" s="3">
        <f>IF(ISERROR(VLOOKUP($U104,[1]TestTable!$A:$J,AJ$4,FALSE))=TRUE,0,VLOOKUP($U104,[1]TestTable!$A:$J,AJ$4,FALSE))</f>
        <v>0</v>
      </c>
      <c r="AK104" s="3">
        <f>IF(ISERROR(VLOOKUP($U104,[1]TestTable!$A:$J,AK$4,FALSE))=TRUE,0,VLOOKUP($U104,[1]TestTable!$A:$J,AK$4,FALSE))</f>
        <v>0</v>
      </c>
      <c r="AL104" s="3">
        <f>IF(ISERROR(VLOOKUP($U104,[1]TestTable!$A:$J,AL$4,FALSE))=TRUE,0,VLOOKUP($U104,[1]TestTable!$A:$J,AL$4,FALSE))</f>
        <v>0</v>
      </c>
      <c r="AM104" s="3">
        <f>IF(ISERROR(VLOOKUP($U104,[1]TestTable!$A:$J,AM$4,FALSE))=TRUE,0,VLOOKUP($U104,[1]TestTable!$A:$J,AM$4,FALSE))</f>
        <v>0</v>
      </c>
      <c r="AN104" s="3" t="e">
        <f>IF(AL104=0,IF(AJ104=0,IF(AH104=0,"属性提升",VLOOKUP(AH104,[2]Sheet1!$A:$BJ,62,FALSE)&amp;" "&amp;AI104),VLOOKUP(AH104,[2]Sheet1!$A:$BJ,62,FALSE)&amp;" "&amp;AI104&amp;";"&amp;VLOOKUP(AJ104,[2]Sheet1!$A:$BJ,62,FALSE)&amp;" "&amp;AK104),VLOOKUP(AH104,[2]Sheet1!$A:$BJ,62,FALSE)&amp;" "&amp;AI104&amp;";"&amp;VLOOKUP(AJ104,[2]Sheet1!$A:$BJ,62,FALSE)&amp;" "&amp;AK104&amp;";"&amp;VLOOKUP(AL104,[2]Sheet1!$A:$BJ,62,FALSE)&amp;" "&amp;AM104)</f>
        <v>#N/A</v>
      </c>
    </row>
    <row r="105" spans="1:40">
      <c r="A105" s="20">
        <v>10005014</v>
      </c>
      <c r="B105" s="22">
        <f t="shared" si="6"/>
        <v>10005</v>
      </c>
      <c r="C105" s="22" t="str">
        <f t="shared" si="7"/>
        <v>achieve_name_10005</v>
      </c>
      <c r="D105" s="20">
        <v>12</v>
      </c>
      <c r="E105" s="22" t="s">
        <v>77</v>
      </c>
      <c r="F105" s="95" t="str">
        <f t="shared" si="8"/>
        <v>achieve_des_10005</v>
      </c>
      <c r="G105" s="22">
        <v>1</v>
      </c>
      <c r="H105" s="22">
        <v>1</v>
      </c>
      <c r="I105" s="22">
        <f t="shared" si="11"/>
        <v>10005013</v>
      </c>
      <c r="J105" s="61">
        <v>0</v>
      </c>
      <c r="K105" s="96">
        <v>0</v>
      </c>
      <c r="L105" s="96"/>
      <c r="M105" s="96"/>
      <c r="N105" s="96"/>
      <c r="O105" s="22" t="s">
        <v>77</v>
      </c>
      <c r="P105" s="3">
        <v>25</v>
      </c>
      <c r="Q105" s="20">
        <v>1</v>
      </c>
      <c r="R105" s="20">
        <v>1000</v>
      </c>
      <c r="S105" s="20">
        <v>0</v>
      </c>
      <c r="T105" s="20">
        <v>0</v>
      </c>
      <c r="U105" s="3">
        <v>1098</v>
      </c>
      <c r="V105" s="20">
        <v>0</v>
      </c>
      <c r="W105" s="20">
        <v>0</v>
      </c>
      <c r="X105" s="22">
        <v>0</v>
      </c>
      <c r="Y105" s="99">
        <v>1</v>
      </c>
      <c r="Z105" s="99">
        <v>2</v>
      </c>
      <c r="AA105" s="22">
        <v>0</v>
      </c>
      <c r="AB105" s="22"/>
      <c r="AC105" s="100">
        <v>0</v>
      </c>
      <c r="AD105" s="100">
        <v>2</v>
      </c>
      <c r="AE105" s="47" t="s">
        <v>78</v>
      </c>
      <c r="AF105" s="22" t="s">
        <v>77</v>
      </c>
      <c r="AH105" s="3" t="str">
        <f>IF(ISERROR(VLOOKUP($U105,[1]TestTable!$A:$J,AH$4,FALSE))=TRUE,0,VLOOKUP($U105,[1]TestTable!$A:$J,AH$4,FALSE))</f>
        <v>&amp;lt;n&amp;gt;玩家历史最大魔攻值上限达到&amp;lt;/&amp;gt;&amp;lt;red&amp;gt;{0}/{1}&amp;lt;/&amp;gt;&amp;lt;n&amp;gt;点。&amp;lt;/&amp;gt;</v>
      </c>
      <c r="AI105" s="3">
        <f>IF(ISERROR(VLOOKUP($U105,[1]TestTable!$A:$J,AI$4,FALSE))=TRUE,0,VLOOKUP($U105,[1]TestTable!$A:$J,AI$4,FALSE))</f>
        <v>1</v>
      </c>
      <c r="AJ105" s="3">
        <f>IF(ISERROR(VLOOKUP($U105,[1]TestTable!$A:$J,AJ$4,FALSE))=TRUE,0,VLOOKUP($U105,[1]TestTable!$A:$J,AJ$4,FALSE))</f>
        <v>0</v>
      </c>
      <c r="AK105" s="3">
        <f>IF(ISERROR(VLOOKUP($U105,[1]TestTable!$A:$J,AK$4,FALSE))=TRUE,0,VLOOKUP($U105,[1]TestTable!$A:$J,AK$4,FALSE))</f>
        <v>0</v>
      </c>
      <c r="AL105" s="3">
        <f>IF(ISERROR(VLOOKUP($U105,[1]TestTable!$A:$J,AL$4,FALSE))=TRUE,0,VLOOKUP($U105,[1]TestTable!$A:$J,AL$4,FALSE))</f>
        <v>0</v>
      </c>
      <c r="AM105" s="3">
        <f>IF(ISERROR(VLOOKUP($U105,[1]TestTable!$A:$J,AM$4,FALSE))=TRUE,0,VLOOKUP($U105,[1]TestTable!$A:$J,AM$4,FALSE))</f>
        <v>0</v>
      </c>
      <c r="AN105" s="3" t="e">
        <f>IF(AL105=0,IF(AJ105=0,IF(AH105=0,"属性提升",VLOOKUP(AH105,[2]Sheet1!$A:$BJ,62,FALSE)&amp;" "&amp;AI105),VLOOKUP(AH105,[2]Sheet1!$A:$BJ,62,FALSE)&amp;" "&amp;AI105&amp;";"&amp;VLOOKUP(AJ105,[2]Sheet1!$A:$BJ,62,FALSE)&amp;" "&amp;AK105),VLOOKUP(AH105,[2]Sheet1!$A:$BJ,62,FALSE)&amp;" "&amp;AI105&amp;";"&amp;VLOOKUP(AJ105,[2]Sheet1!$A:$BJ,62,FALSE)&amp;" "&amp;AK105&amp;";"&amp;VLOOKUP(AL105,[2]Sheet1!$A:$BJ,62,FALSE)&amp;" "&amp;AM105)</f>
        <v>#N/A</v>
      </c>
    </row>
    <row r="106" spans="1:40">
      <c r="A106" s="20">
        <v>20001001</v>
      </c>
      <c r="B106" s="22">
        <f t="shared" si="6"/>
        <v>20001</v>
      </c>
      <c r="C106" s="22" t="str">
        <f t="shared" si="7"/>
        <v>achieve_name_20001</v>
      </c>
      <c r="D106" s="20">
        <v>20</v>
      </c>
      <c r="E106" s="22" t="s">
        <v>79</v>
      </c>
      <c r="F106" s="95" t="str">
        <f t="shared" si="8"/>
        <v>achieve_des_20001</v>
      </c>
      <c r="G106" s="22">
        <v>1</v>
      </c>
      <c r="H106" s="22">
        <v>1</v>
      </c>
      <c r="I106" s="22">
        <v>0</v>
      </c>
      <c r="J106" s="61">
        <v>0</v>
      </c>
      <c r="K106" s="96">
        <v>0</v>
      </c>
      <c r="L106" s="96"/>
      <c r="M106" s="96"/>
      <c r="N106" s="96"/>
      <c r="O106" s="22" t="s">
        <v>79</v>
      </c>
      <c r="P106" s="3">
        <v>1</v>
      </c>
      <c r="Q106" s="20">
        <v>1</v>
      </c>
      <c r="R106" s="20">
        <v>3000</v>
      </c>
      <c r="S106" s="20">
        <f t="shared" ref="S106:S113" si="14">A107</f>
        <v>20001002</v>
      </c>
      <c r="T106" s="20">
        <v>0</v>
      </c>
      <c r="U106" s="3">
        <v>1099</v>
      </c>
      <c r="V106" s="20">
        <v>0</v>
      </c>
      <c r="W106" s="20">
        <v>0</v>
      </c>
      <c r="X106" s="22">
        <v>0</v>
      </c>
      <c r="Y106" s="99">
        <v>0</v>
      </c>
      <c r="Z106" s="99">
        <v>1</v>
      </c>
      <c r="AA106" s="22">
        <v>0</v>
      </c>
      <c r="AB106" s="22"/>
      <c r="AC106" s="100">
        <v>0</v>
      </c>
      <c r="AD106" s="100">
        <v>2</v>
      </c>
      <c r="AE106" s="47" t="s">
        <v>80</v>
      </c>
      <c r="AF106" s="22" t="s">
        <v>79</v>
      </c>
      <c r="AH106" s="3" t="str">
        <f>IF(ISERROR(VLOOKUP($U106,[1]TestTable!$A:$J,AH$4,FALSE))=TRUE,0,VLOOKUP($U106,[1]TestTable!$A:$J,AH$4,FALSE))</f>
        <v>&amp;lt;n&amp;gt;持有银币数最多达到&amp;lt;/&amp;gt;&amp;lt;red&amp;gt;{0}/{1}&amp;lt;/&amp;gt;</v>
      </c>
      <c r="AI106" s="3">
        <f>IF(ISERROR(VLOOKUP($U106,[1]TestTable!$A:$J,AI$4,FALSE))=TRUE,0,VLOOKUP($U106,[1]TestTable!$A:$J,AI$4,FALSE))</f>
        <v>99</v>
      </c>
      <c r="AJ106" s="3">
        <f>IF(ISERROR(VLOOKUP($U106,[1]TestTable!$A:$J,AJ$4,FALSE))=TRUE,0,VLOOKUP($U106,[1]TestTable!$A:$J,AJ$4,FALSE))</f>
        <v>0</v>
      </c>
      <c r="AK106" s="3">
        <f>IF(ISERROR(VLOOKUP($U106,[1]TestTable!$A:$J,AK$4,FALSE))=TRUE,0,VLOOKUP($U106,[1]TestTable!$A:$J,AK$4,FALSE))</f>
        <v>0</v>
      </c>
      <c r="AL106" s="3">
        <f>IF(ISERROR(VLOOKUP($U106,[1]TestTable!$A:$J,AL$4,FALSE))=TRUE,0,VLOOKUP($U106,[1]TestTable!$A:$J,AL$4,FALSE))</f>
        <v>0</v>
      </c>
      <c r="AM106" s="3">
        <f>IF(ISERROR(VLOOKUP($U106,[1]TestTable!$A:$J,AM$4,FALSE))=TRUE,0,VLOOKUP($U106,[1]TestTable!$A:$J,AM$4,FALSE))</f>
        <v>0</v>
      </c>
      <c r="AN106" s="3" t="e">
        <f>IF(AL106=0,IF(AJ106=0,IF(AH106=0,"属性提升",VLOOKUP(AH106,[2]Sheet1!$A:$BJ,62,FALSE)&amp;" "&amp;AI106),VLOOKUP(AH106,[2]Sheet1!$A:$BJ,62,FALSE)&amp;" "&amp;AI106&amp;";"&amp;VLOOKUP(AJ106,[2]Sheet1!$A:$BJ,62,FALSE)&amp;" "&amp;AK106),VLOOKUP(AH106,[2]Sheet1!$A:$BJ,62,FALSE)&amp;" "&amp;AI106&amp;";"&amp;VLOOKUP(AJ106,[2]Sheet1!$A:$BJ,62,FALSE)&amp;" "&amp;AK106&amp;";"&amp;VLOOKUP(AL106,[2]Sheet1!$A:$BJ,62,FALSE)&amp;" "&amp;AM106)</f>
        <v>#N/A</v>
      </c>
    </row>
    <row r="107" spans="1:40">
      <c r="A107" s="20">
        <v>20001002</v>
      </c>
      <c r="B107" s="22">
        <f t="shared" si="6"/>
        <v>20001</v>
      </c>
      <c r="C107" s="22" t="str">
        <f t="shared" si="7"/>
        <v>achieve_name_20001</v>
      </c>
      <c r="D107" s="20">
        <v>20</v>
      </c>
      <c r="E107" s="22" t="s">
        <v>79</v>
      </c>
      <c r="F107" s="95" t="str">
        <f t="shared" si="8"/>
        <v>achieve_des_20001</v>
      </c>
      <c r="G107" s="22">
        <v>1</v>
      </c>
      <c r="H107" s="22">
        <v>1</v>
      </c>
      <c r="I107" s="22">
        <f t="shared" si="11"/>
        <v>20001001</v>
      </c>
      <c r="J107" s="61">
        <v>0</v>
      </c>
      <c r="K107" s="96">
        <v>0</v>
      </c>
      <c r="L107" s="96"/>
      <c r="M107" s="96"/>
      <c r="N107" s="96"/>
      <c r="O107" s="22" t="s">
        <v>79</v>
      </c>
      <c r="P107" s="3">
        <v>1</v>
      </c>
      <c r="Q107" s="20">
        <v>1</v>
      </c>
      <c r="R107" s="20">
        <v>5000</v>
      </c>
      <c r="S107" s="20">
        <f t="shared" si="14"/>
        <v>20001003</v>
      </c>
      <c r="T107" s="20">
        <v>0</v>
      </c>
      <c r="U107" s="3">
        <v>1100</v>
      </c>
      <c r="V107" s="20">
        <v>0</v>
      </c>
      <c r="W107" s="20">
        <v>0</v>
      </c>
      <c r="X107" s="22">
        <v>0</v>
      </c>
      <c r="Y107" s="99">
        <v>0</v>
      </c>
      <c r="Z107" s="99">
        <v>1</v>
      </c>
      <c r="AA107" s="22">
        <v>0</v>
      </c>
      <c r="AB107" s="22"/>
      <c r="AC107" s="100">
        <v>0</v>
      </c>
      <c r="AD107" s="100">
        <v>2</v>
      </c>
      <c r="AE107" s="47" t="s">
        <v>80</v>
      </c>
      <c r="AF107" s="22" t="s">
        <v>79</v>
      </c>
      <c r="AH107" s="3" t="str">
        <f>IF(ISERROR(VLOOKUP($U107,[1]TestTable!$A:$J,AH$4,FALSE))=TRUE,0,VLOOKUP($U107,[1]TestTable!$A:$J,AH$4,FALSE))</f>
        <v>&amp;lt;n&amp;gt;持有银币数最多达到&amp;lt;/&amp;gt;&amp;lt;red&amp;gt;{0}/{1}&amp;lt;/&amp;gt;</v>
      </c>
      <c r="AI107" s="3">
        <f>IF(ISERROR(VLOOKUP($U107,[1]TestTable!$A:$J,AI$4,FALSE))=TRUE,0,VLOOKUP($U107,[1]TestTable!$A:$J,AI$4,FALSE))</f>
        <v>99</v>
      </c>
      <c r="AJ107" s="3">
        <f>IF(ISERROR(VLOOKUP($U107,[1]TestTable!$A:$J,AJ$4,FALSE))=TRUE,0,VLOOKUP($U107,[1]TestTable!$A:$J,AJ$4,FALSE))</f>
        <v>0</v>
      </c>
      <c r="AK107" s="3">
        <f>IF(ISERROR(VLOOKUP($U107,[1]TestTable!$A:$J,AK$4,FALSE))=TRUE,0,VLOOKUP($U107,[1]TestTable!$A:$J,AK$4,FALSE))</f>
        <v>0</v>
      </c>
      <c r="AL107" s="3">
        <f>IF(ISERROR(VLOOKUP($U107,[1]TestTable!$A:$J,AL$4,FALSE))=TRUE,0,VLOOKUP($U107,[1]TestTable!$A:$J,AL$4,FALSE))</f>
        <v>0</v>
      </c>
      <c r="AM107" s="3">
        <f>IF(ISERROR(VLOOKUP($U107,[1]TestTable!$A:$J,AM$4,FALSE))=TRUE,0,VLOOKUP($U107,[1]TestTable!$A:$J,AM$4,FALSE))</f>
        <v>0</v>
      </c>
      <c r="AN107" s="3" t="e">
        <f>IF(AL107=0,IF(AJ107=0,IF(AH107=0,"属性提升",VLOOKUP(AH107,[2]Sheet1!$A:$BJ,62,FALSE)&amp;" "&amp;AI107),VLOOKUP(AH107,[2]Sheet1!$A:$BJ,62,FALSE)&amp;" "&amp;AI107&amp;";"&amp;VLOOKUP(AJ107,[2]Sheet1!$A:$BJ,62,FALSE)&amp;" "&amp;AK107),VLOOKUP(AH107,[2]Sheet1!$A:$BJ,62,FALSE)&amp;" "&amp;AI107&amp;";"&amp;VLOOKUP(AJ107,[2]Sheet1!$A:$BJ,62,FALSE)&amp;" "&amp;AK107&amp;";"&amp;VLOOKUP(AL107,[2]Sheet1!$A:$BJ,62,FALSE)&amp;" "&amp;AM107)</f>
        <v>#N/A</v>
      </c>
    </row>
    <row r="108" spans="1:40">
      <c r="A108" s="20">
        <v>20001003</v>
      </c>
      <c r="B108" s="22">
        <f t="shared" si="6"/>
        <v>20001</v>
      </c>
      <c r="C108" s="22" t="str">
        <f t="shared" si="7"/>
        <v>achieve_name_20001</v>
      </c>
      <c r="D108" s="20">
        <v>20</v>
      </c>
      <c r="E108" s="22" t="s">
        <v>79</v>
      </c>
      <c r="F108" s="95" t="str">
        <f t="shared" si="8"/>
        <v>achieve_des_20001</v>
      </c>
      <c r="G108" s="22">
        <v>1</v>
      </c>
      <c r="H108" s="22">
        <v>1</v>
      </c>
      <c r="I108" s="22">
        <f t="shared" si="11"/>
        <v>20001002</v>
      </c>
      <c r="J108" s="61">
        <v>0</v>
      </c>
      <c r="K108" s="96">
        <v>0</v>
      </c>
      <c r="L108" s="96"/>
      <c r="M108" s="96"/>
      <c r="N108" s="96"/>
      <c r="O108" s="22" t="s">
        <v>79</v>
      </c>
      <c r="P108" s="3">
        <v>2</v>
      </c>
      <c r="Q108" s="20">
        <v>1</v>
      </c>
      <c r="R108" s="20">
        <v>10000</v>
      </c>
      <c r="S108" s="20">
        <f t="shared" si="14"/>
        <v>20001004</v>
      </c>
      <c r="T108" s="20">
        <v>0</v>
      </c>
      <c r="U108" s="3">
        <v>1101</v>
      </c>
      <c r="V108" s="20">
        <v>0</v>
      </c>
      <c r="W108" s="20">
        <v>0</v>
      </c>
      <c r="X108" s="22">
        <v>0</v>
      </c>
      <c r="Y108" s="99">
        <v>0</v>
      </c>
      <c r="Z108" s="99">
        <v>1</v>
      </c>
      <c r="AA108" s="22">
        <v>0</v>
      </c>
      <c r="AB108" s="22"/>
      <c r="AC108" s="100">
        <v>0</v>
      </c>
      <c r="AD108" s="100">
        <v>2</v>
      </c>
      <c r="AE108" s="47" t="s">
        <v>80</v>
      </c>
      <c r="AF108" s="22" t="s">
        <v>79</v>
      </c>
      <c r="AH108" s="3" t="str">
        <f>IF(ISERROR(VLOOKUP($U108,[1]TestTable!$A:$J,AH$4,FALSE))=TRUE,0,VLOOKUP($U108,[1]TestTable!$A:$J,AH$4,FALSE))</f>
        <v>&amp;lt;n&amp;gt;持有银币数最多达到&amp;lt;/&amp;gt;&amp;lt;red&amp;gt;{0}/{1}&amp;lt;/&amp;gt;</v>
      </c>
      <c r="AI108" s="3">
        <f>IF(ISERROR(VLOOKUP($U108,[1]TestTable!$A:$J,AI$4,FALSE))=TRUE,0,VLOOKUP($U108,[1]TestTable!$A:$J,AI$4,FALSE))</f>
        <v>99</v>
      </c>
      <c r="AJ108" s="3">
        <f>IF(ISERROR(VLOOKUP($U108,[1]TestTable!$A:$J,AJ$4,FALSE))=TRUE,0,VLOOKUP($U108,[1]TestTable!$A:$J,AJ$4,FALSE))</f>
        <v>0</v>
      </c>
      <c r="AK108" s="3">
        <f>IF(ISERROR(VLOOKUP($U108,[1]TestTable!$A:$J,AK$4,FALSE))=TRUE,0,VLOOKUP($U108,[1]TestTable!$A:$J,AK$4,FALSE))</f>
        <v>0</v>
      </c>
      <c r="AL108" s="3">
        <f>IF(ISERROR(VLOOKUP($U108,[1]TestTable!$A:$J,AL$4,FALSE))=TRUE,0,VLOOKUP($U108,[1]TestTable!$A:$J,AL$4,FALSE))</f>
        <v>0</v>
      </c>
      <c r="AM108" s="3">
        <f>IF(ISERROR(VLOOKUP($U108,[1]TestTable!$A:$J,AM$4,FALSE))=TRUE,0,VLOOKUP($U108,[1]TestTable!$A:$J,AM$4,FALSE))</f>
        <v>0</v>
      </c>
      <c r="AN108" s="3" t="e">
        <f>IF(AL108=0,IF(AJ108=0,IF(AH108=0,"属性提升",VLOOKUP(AH108,[2]Sheet1!$A:$BJ,62,FALSE)&amp;" "&amp;AI108),VLOOKUP(AH108,[2]Sheet1!$A:$BJ,62,FALSE)&amp;" "&amp;AI108&amp;";"&amp;VLOOKUP(AJ108,[2]Sheet1!$A:$BJ,62,FALSE)&amp;" "&amp;AK108),VLOOKUP(AH108,[2]Sheet1!$A:$BJ,62,FALSE)&amp;" "&amp;AI108&amp;";"&amp;VLOOKUP(AJ108,[2]Sheet1!$A:$BJ,62,FALSE)&amp;" "&amp;AK108&amp;";"&amp;VLOOKUP(AL108,[2]Sheet1!$A:$BJ,62,FALSE)&amp;" "&amp;AM108)</f>
        <v>#N/A</v>
      </c>
    </row>
    <row r="109" spans="1:40">
      <c r="A109" s="20">
        <v>20001004</v>
      </c>
      <c r="B109" s="22">
        <f t="shared" ref="B109:B172" si="15">INT(A109/1000)</f>
        <v>20001</v>
      </c>
      <c r="C109" s="22" t="str">
        <f t="shared" ref="C109:C172" si="16">"achieve_name_"&amp;B109</f>
        <v>achieve_name_20001</v>
      </c>
      <c r="D109" s="20">
        <v>20</v>
      </c>
      <c r="E109" s="22" t="s">
        <v>79</v>
      </c>
      <c r="F109" s="95" t="str">
        <f t="shared" ref="F109:F172" si="17">"achieve_des_"&amp;B109</f>
        <v>achieve_des_20001</v>
      </c>
      <c r="G109" s="22">
        <v>1</v>
      </c>
      <c r="H109" s="22">
        <v>1</v>
      </c>
      <c r="I109" s="22">
        <f t="shared" si="11"/>
        <v>20001003</v>
      </c>
      <c r="J109" s="61">
        <v>0</v>
      </c>
      <c r="K109" s="96">
        <v>0</v>
      </c>
      <c r="L109" s="96"/>
      <c r="M109" s="96"/>
      <c r="N109" s="96"/>
      <c r="O109" s="22" t="s">
        <v>79</v>
      </c>
      <c r="P109" s="3">
        <v>3</v>
      </c>
      <c r="Q109" s="20">
        <v>1</v>
      </c>
      <c r="R109" s="20">
        <v>20000</v>
      </c>
      <c r="S109" s="20">
        <f t="shared" si="14"/>
        <v>20001005</v>
      </c>
      <c r="T109" s="20">
        <v>0</v>
      </c>
      <c r="U109" s="3">
        <v>1102</v>
      </c>
      <c r="V109" s="20">
        <v>0</v>
      </c>
      <c r="W109" s="20">
        <v>0</v>
      </c>
      <c r="X109" s="22">
        <v>0</v>
      </c>
      <c r="Y109" s="99">
        <v>0</v>
      </c>
      <c r="Z109" s="99">
        <v>1</v>
      </c>
      <c r="AA109" s="22">
        <v>0</v>
      </c>
      <c r="AB109" s="22"/>
      <c r="AC109" s="100">
        <v>0</v>
      </c>
      <c r="AD109" s="100">
        <v>2</v>
      </c>
      <c r="AE109" s="47" t="s">
        <v>80</v>
      </c>
      <c r="AF109" s="22" t="s">
        <v>79</v>
      </c>
      <c r="AH109" s="3" t="str">
        <f>IF(ISERROR(VLOOKUP($U109,[1]TestTable!$A:$J,AH$4,FALSE))=TRUE,0,VLOOKUP($U109,[1]TestTable!$A:$J,AH$4,FALSE))</f>
        <v>&amp;lt;n&amp;gt;持有银币数最多达到&amp;lt;/&amp;gt;&amp;lt;red&amp;gt;{0}/{1}&amp;lt;/&amp;gt;</v>
      </c>
      <c r="AI109" s="3">
        <f>IF(ISERROR(VLOOKUP($U109,[1]TestTable!$A:$J,AI$4,FALSE))=TRUE,0,VLOOKUP($U109,[1]TestTable!$A:$J,AI$4,FALSE))</f>
        <v>99</v>
      </c>
      <c r="AJ109" s="3">
        <f>IF(ISERROR(VLOOKUP($U109,[1]TestTable!$A:$J,AJ$4,FALSE))=TRUE,0,VLOOKUP($U109,[1]TestTable!$A:$J,AJ$4,FALSE))</f>
        <v>0</v>
      </c>
      <c r="AK109" s="3">
        <f>IF(ISERROR(VLOOKUP($U109,[1]TestTable!$A:$J,AK$4,FALSE))=TRUE,0,VLOOKUP($U109,[1]TestTable!$A:$J,AK$4,FALSE))</f>
        <v>0</v>
      </c>
      <c r="AL109" s="3">
        <f>IF(ISERROR(VLOOKUP($U109,[1]TestTable!$A:$J,AL$4,FALSE))=TRUE,0,VLOOKUP($U109,[1]TestTable!$A:$J,AL$4,FALSE))</f>
        <v>0</v>
      </c>
      <c r="AM109" s="3">
        <f>IF(ISERROR(VLOOKUP($U109,[1]TestTable!$A:$J,AM$4,FALSE))=TRUE,0,VLOOKUP($U109,[1]TestTable!$A:$J,AM$4,FALSE))</f>
        <v>0</v>
      </c>
      <c r="AN109" s="3" t="e">
        <f>IF(AL109=0,IF(AJ109=0,IF(AH109=0,"属性提升",VLOOKUP(AH109,[2]Sheet1!$A:$BJ,62,FALSE)&amp;" "&amp;AI109),VLOOKUP(AH109,[2]Sheet1!$A:$BJ,62,FALSE)&amp;" "&amp;AI109&amp;";"&amp;VLOOKUP(AJ109,[2]Sheet1!$A:$BJ,62,FALSE)&amp;" "&amp;AK109),VLOOKUP(AH109,[2]Sheet1!$A:$BJ,62,FALSE)&amp;" "&amp;AI109&amp;";"&amp;VLOOKUP(AJ109,[2]Sheet1!$A:$BJ,62,FALSE)&amp;" "&amp;AK109&amp;";"&amp;VLOOKUP(AL109,[2]Sheet1!$A:$BJ,62,FALSE)&amp;" "&amp;AM109)</f>
        <v>#N/A</v>
      </c>
    </row>
    <row r="110" spans="1:40">
      <c r="A110" s="20">
        <v>20001005</v>
      </c>
      <c r="B110" s="22">
        <f t="shared" si="15"/>
        <v>20001</v>
      </c>
      <c r="C110" s="22" t="str">
        <f t="shared" si="16"/>
        <v>achieve_name_20001</v>
      </c>
      <c r="D110" s="20">
        <v>20</v>
      </c>
      <c r="E110" s="22" t="s">
        <v>79</v>
      </c>
      <c r="F110" s="95" t="str">
        <f t="shared" si="17"/>
        <v>achieve_des_20001</v>
      </c>
      <c r="G110" s="22">
        <v>1</v>
      </c>
      <c r="H110" s="22">
        <v>1</v>
      </c>
      <c r="I110" s="22">
        <f t="shared" si="11"/>
        <v>20001004</v>
      </c>
      <c r="J110" s="61">
        <v>0</v>
      </c>
      <c r="K110" s="96">
        <v>0</v>
      </c>
      <c r="L110" s="96"/>
      <c r="M110" s="96"/>
      <c r="N110" s="96"/>
      <c r="O110" s="22" t="s">
        <v>79</v>
      </c>
      <c r="P110" s="3">
        <v>4</v>
      </c>
      <c r="Q110" s="20">
        <v>1</v>
      </c>
      <c r="R110" s="20">
        <v>50000</v>
      </c>
      <c r="S110" s="20">
        <f t="shared" si="14"/>
        <v>20001006</v>
      </c>
      <c r="T110" s="20">
        <v>0</v>
      </c>
      <c r="U110" s="3">
        <v>1103</v>
      </c>
      <c r="V110" s="20">
        <v>0</v>
      </c>
      <c r="W110" s="20">
        <v>0</v>
      </c>
      <c r="X110" s="22">
        <v>0</v>
      </c>
      <c r="Y110" s="99">
        <v>0</v>
      </c>
      <c r="Z110" s="99">
        <v>1</v>
      </c>
      <c r="AA110" s="22">
        <v>0</v>
      </c>
      <c r="AB110" s="22"/>
      <c r="AC110" s="100">
        <v>0</v>
      </c>
      <c r="AD110" s="100">
        <v>2</v>
      </c>
      <c r="AE110" s="47" t="s">
        <v>80</v>
      </c>
      <c r="AF110" s="22" t="s">
        <v>79</v>
      </c>
      <c r="AH110" s="3" t="str">
        <f>IF(ISERROR(VLOOKUP($U110,[1]TestTable!$A:$J,AH$4,FALSE))=TRUE,0,VLOOKUP($U110,[1]TestTable!$A:$J,AH$4,FALSE))</f>
        <v>&amp;lt;n&amp;gt;持有银币数最多达到&amp;lt;/&amp;gt;&amp;lt;red&amp;gt;{0}/{1}&amp;lt;/&amp;gt;</v>
      </c>
      <c r="AI110" s="3">
        <f>IF(ISERROR(VLOOKUP($U110,[1]TestTable!$A:$J,AI$4,FALSE))=TRUE,0,VLOOKUP($U110,[1]TestTable!$A:$J,AI$4,FALSE))</f>
        <v>99</v>
      </c>
      <c r="AJ110" s="3">
        <f>IF(ISERROR(VLOOKUP($U110,[1]TestTable!$A:$J,AJ$4,FALSE))=TRUE,0,VLOOKUP($U110,[1]TestTable!$A:$J,AJ$4,FALSE))</f>
        <v>0</v>
      </c>
      <c r="AK110" s="3">
        <f>IF(ISERROR(VLOOKUP($U110,[1]TestTable!$A:$J,AK$4,FALSE))=TRUE,0,VLOOKUP($U110,[1]TestTable!$A:$J,AK$4,FALSE))</f>
        <v>0</v>
      </c>
      <c r="AL110" s="3">
        <f>IF(ISERROR(VLOOKUP($U110,[1]TestTable!$A:$J,AL$4,FALSE))=TRUE,0,VLOOKUP($U110,[1]TestTable!$A:$J,AL$4,FALSE))</f>
        <v>0</v>
      </c>
      <c r="AM110" s="3">
        <f>IF(ISERROR(VLOOKUP($U110,[1]TestTable!$A:$J,AM$4,FALSE))=TRUE,0,VLOOKUP($U110,[1]TestTable!$A:$J,AM$4,FALSE))</f>
        <v>0</v>
      </c>
      <c r="AN110" s="3" t="e">
        <f>IF(AL110=0,IF(AJ110=0,IF(AH110=0,"属性提升",VLOOKUP(AH110,[2]Sheet1!$A:$BJ,62,FALSE)&amp;" "&amp;AI110),VLOOKUP(AH110,[2]Sheet1!$A:$BJ,62,FALSE)&amp;" "&amp;AI110&amp;";"&amp;VLOOKUP(AJ110,[2]Sheet1!$A:$BJ,62,FALSE)&amp;" "&amp;AK110),VLOOKUP(AH110,[2]Sheet1!$A:$BJ,62,FALSE)&amp;" "&amp;AI110&amp;";"&amp;VLOOKUP(AJ110,[2]Sheet1!$A:$BJ,62,FALSE)&amp;" "&amp;AK110&amp;";"&amp;VLOOKUP(AL110,[2]Sheet1!$A:$BJ,62,FALSE)&amp;" "&amp;AM110)</f>
        <v>#N/A</v>
      </c>
    </row>
    <row r="111" spans="1:40">
      <c r="A111" s="20">
        <v>20001006</v>
      </c>
      <c r="B111" s="22">
        <f t="shared" si="15"/>
        <v>20001</v>
      </c>
      <c r="C111" s="22" t="str">
        <f t="shared" si="16"/>
        <v>achieve_name_20001</v>
      </c>
      <c r="D111" s="20">
        <v>20</v>
      </c>
      <c r="E111" s="22" t="s">
        <v>79</v>
      </c>
      <c r="F111" s="95" t="str">
        <f t="shared" si="17"/>
        <v>achieve_des_20001</v>
      </c>
      <c r="G111" s="22">
        <v>1</v>
      </c>
      <c r="H111" s="22">
        <v>1</v>
      </c>
      <c r="I111" s="22">
        <f t="shared" si="11"/>
        <v>20001005</v>
      </c>
      <c r="J111" s="61">
        <v>0</v>
      </c>
      <c r="K111" s="96">
        <v>0</v>
      </c>
      <c r="L111" s="96"/>
      <c r="M111" s="96"/>
      <c r="N111" s="96"/>
      <c r="O111" s="22" t="s">
        <v>79</v>
      </c>
      <c r="P111" s="3">
        <v>5</v>
      </c>
      <c r="Q111" s="20">
        <v>1</v>
      </c>
      <c r="R111" s="20">
        <v>100000</v>
      </c>
      <c r="S111" s="20">
        <f t="shared" si="14"/>
        <v>20001007</v>
      </c>
      <c r="T111" s="20">
        <v>0</v>
      </c>
      <c r="U111" s="3">
        <v>1104</v>
      </c>
      <c r="V111" s="20">
        <v>0</v>
      </c>
      <c r="W111" s="20">
        <v>0</v>
      </c>
      <c r="X111" s="22">
        <v>0</v>
      </c>
      <c r="Y111" s="99">
        <v>0</v>
      </c>
      <c r="Z111" s="99">
        <v>1</v>
      </c>
      <c r="AA111" s="22">
        <v>0</v>
      </c>
      <c r="AB111" s="22"/>
      <c r="AC111" s="100">
        <v>0</v>
      </c>
      <c r="AD111" s="100">
        <v>2</v>
      </c>
      <c r="AE111" s="47" t="s">
        <v>80</v>
      </c>
      <c r="AF111" s="22" t="s">
        <v>79</v>
      </c>
      <c r="AH111" s="3" t="str">
        <f>IF(ISERROR(VLOOKUP($U111,[1]TestTable!$A:$J,AH$4,FALSE))=TRUE,0,VLOOKUP($U111,[1]TestTable!$A:$J,AH$4,FALSE))</f>
        <v>&amp;lt;n&amp;gt;持有银币数最多达到&amp;lt;/&amp;gt;&amp;lt;red&amp;gt;{0}/{1}&amp;lt;/&amp;gt;</v>
      </c>
      <c r="AI111" s="3">
        <f>IF(ISERROR(VLOOKUP($U111,[1]TestTable!$A:$J,AI$4,FALSE))=TRUE,0,VLOOKUP($U111,[1]TestTable!$A:$J,AI$4,FALSE))</f>
        <v>99</v>
      </c>
      <c r="AJ111" s="3">
        <f>IF(ISERROR(VLOOKUP($U111,[1]TestTable!$A:$J,AJ$4,FALSE))=TRUE,0,VLOOKUP($U111,[1]TestTable!$A:$J,AJ$4,FALSE))</f>
        <v>0</v>
      </c>
      <c r="AK111" s="3">
        <f>IF(ISERROR(VLOOKUP($U111,[1]TestTable!$A:$J,AK$4,FALSE))=TRUE,0,VLOOKUP($U111,[1]TestTable!$A:$J,AK$4,FALSE))</f>
        <v>0</v>
      </c>
      <c r="AL111" s="3">
        <f>IF(ISERROR(VLOOKUP($U111,[1]TestTable!$A:$J,AL$4,FALSE))=TRUE,0,VLOOKUP($U111,[1]TestTable!$A:$J,AL$4,FALSE))</f>
        <v>0</v>
      </c>
      <c r="AM111" s="3">
        <f>IF(ISERROR(VLOOKUP($U111,[1]TestTable!$A:$J,AM$4,FALSE))=TRUE,0,VLOOKUP($U111,[1]TestTable!$A:$J,AM$4,FALSE))</f>
        <v>0</v>
      </c>
      <c r="AN111" s="3" t="e">
        <f>IF(AL111=0,IF(AJ111=0,IF(AH111=0,"属性提升",VLOOKUP(AH111,[2]Sheet1!$A:$BJ,62,FALSE)&amp;" "&amp;AI111),VLOOKUP(AH111,[2]Sheet1!$A:$BJ,62,FALSE)&amp;" "&amp;AI111&amp;";"&amp;VLOOKUP(AJ111,[2]Sheet1!$A:$BJ,62,FALSE)&amp;" "&amp;AK111),VLOOKUP(AH111,[2]Sheet1!$A:$BJ,62,FALSE)&amp;" "&amp;AI111&amp;";"&amp;VLOOKUP(AJ111,[2]Sheet1!$A:$BJ,62,FALSE)&amp;" "&amp;AK111&amp;";"&amp;VLOOKUP(AL111,[2]Sheet1!$A:$BJ,62,FALSE)&amp;" "&amp;AM111)</f>
        <v>#N/A</v>
      </c>
    </row>
    <row r="112" spans="1:40">
      <c r="A112" s="20">
        <v>20001007</v>
      </c>
      <c r="B112" s="22">
        <f t="shared" si="15"/>
        <v>20001</v>
      </c>
      <c r="C112" s="22" t="str">
        <f t="shared" si="16"/>
        <v>achieve_name_20001</v>
      </c>
      <c r="D112" s="20">
        <v>20</v>
      </c>
      <c r="E112" s="22" t="s">
        <v>79</v>
      </c>
      <c r="F112" s="95" t="str">
        <f t="shared" si="17"/>
        <v>achieve_des_20001</v>
      </c>
      <c r="G112" s="22">
        <v>1</v>
      </c>
      <c r="H112" s="22">
        <v>1</v>
      </c>
      <c r="I112" s="22">
        <f t="shared" si="11"/>
        <v>20001006</v>
      </c>
      <c r="J112" s="61">
        <v>0</v>
      </c>
      <c r="K112" s="96">
        <v>0</v>
      </c>
      <c r="L112" s="96"/>
      <c r="M112" s="96"/>
      <c r="N112" s="96"/>
      <c r="O112" s="22" t="s">
        <v>79</v>
      </c>
      <c r="P112" s="3">
        <v>6</v>
      </c>
      <c r="Q112" s="20">
        <v>1</v>
      </c>
      <c r="R112" s="20">
        <v>500000</v>
      </c>
      <c r="S112" s="20">
        <f t="shared" si="14"/>
        <v>20001008</v>
      </c>
      <c r="T112" s="20">
        <v>0</v>
      </c>
      <c r="U112" s="3">
        <v>1105</v>
      </c>
      <c r="V112" s="20">
        <v>0</v>
      </c>
      <c r="W112" s="20">
        <v>0</v>
      </c>
      <c r="X112" s="22">
        <v>0</v>
      </c>
      <c r="Y112" s="99">
        <v>0</v>
      </c>
      <c r="Z112" s="99">
        <v>1</v>
      </c>
      <c r="AA112" s="22">
        <v>0</v>
      </c>
      <c r="AB112" s="22"/>
      <c r="AC112" s="100">
        <v>0</v>
      </c>
      <c r="AD112" s="100">
        <v>2</v>
      </c>
      <c r="AE112" s="47" t="s">
        <v>80</v>
      </c>
      <c r="AF112" s="22" t="s">
        <v>79</v>
      </c>
      <c r="AH112" s="3" t="str">
        <f>IF(ISERROR(VLOOKUP($U112,[1]TestTable!$A:$J,AH$4,FALSE))=TRUE,0,VLOOKUP($U112,[1]TestTable!$A:$J,AH$4,FALSE))</f>
        <v>&amp;lt;n&amp;gt;持有银币数最多达到&amp;lt;/&amp;gt;&amp;lt;red&amp;gt;{0}/{1}&amp;lt;/&amp;gt;</v>
      </c>
      <c r="AI112" s="3">
        <f>IF(ISERROR(VLOOKUP($U112,[1]TestTable!$A:$J,AI$4,FALSE))=TRUE,0,VLOOKUP($U112,[1]TestTable!$A:$J,AI$4,FALSE))</f>
        <v>99</v>
      </c>
      <c r="AJ112" s="3">
        <f>IF(ISERROR(VLOOKUP($U112,[1]TestTable!$A:$J,AJ$4,FALSE))=TRUE,0,VLOOKUP($U112,[1]TestTable!$A:$J,AJ$4,FALSE))</f>
        <v>0</v>
      </c>
      <c r="AK112" s="3">
        <f>IF(ISERROR(VLOOKUP($U112,[1]TestTable!$A:$J,AK$4,FALSE))=TRUE,0,VLOOKUP($U112,[1]TestTable!$A:$J,AK$4,FALSE))</f>
        <v>0</v>
      </c>
      <c r="AL112" s="3">
        <f>IF(ISERROR(VLOOKUP($U112,[1]TestTable!$A:$J,AL$4,FALSE))=TRUE,0,VLOOKUP($U112,[1]TestTable!$A:$J,AL$4,FALSE))</f>
        <v>0</v>
      </c>
      <c r="AM112" s="3">
        <f>IF(ISERROR(VLOOKUP($U112,[1]TestTable!$A:$J,AM$4,FALSE))=TRUE,0,VLOOKUP($U112,[1]TestTable!$A:$J,AM$4,FALSE))</f>
        <v>0</v>
      </c>
      <c r="AN112" s="3" t="e">
        <f>IF(AL112=0,IF(AJ112=0,IF(AH112=0,"属性提升",VLOOKUP(AH112,[2]Sheet1!$A:$BJ,62,FALSE)&amp;" "&amp;AI112),VLOOKUP(AH112,[2]Sheet1!$A:$BJ,62,FALSE)&amp;" "&amp;AI112&amp;";"&amp;VLOOKUP(AJ112,[2]Sheet1!$A:$BJ,62,FALSE)&amp;" "&amp;AK112),VLOOKUP(AH112,[2]Sheet1!$A:$BJ,62,FALSE)&amp;" "&amp;AI112&amp;";"&amp;VLOOKUP(AJ112,[2]Sheet1!$A:$BJ,62,FALSE)&amp;" "&amp;AK112&amp;";"&amp;VLOOKUP(AL112,[2]Sheet1!$A:$BJ,62,FALSE)&amp;" "&amp;AM112)</f>
        <v>#N/A</v>
      </c>
    </row>
    <row r="113" spans="1:40">
      <c r="A113" s="20">
        <v>20001008</v>
      </c>
      <c r="B113" s="22">
        <f t="shared" si="15"/>
        <v>20001</v>
      </c>
      <c r="C113" s="22" t="str">
        <f t="shared" si="16"/>
        <v>achieve_name_20001</v>
      </c>
      <c r="D113" s="20">
        <v>20</v>
      </c>
      <c r="E113" s="22" t="s">
        <v>79</v>
      </c>
      <c r="F113" s="95" t="str">
        <f t="shared" si="17"/>
        <v>achieve_des_20001</v>
      </c>
      <c r="G113" s="22">
        <v>1</v>
      </c>
      <c r="H113" s="22">
        <v>1</v>
      </c>
      <c r="I113" s="22">
        <f t="shared" si="11"/>
        <v>20001007</v>
      </c>
      <c r="J113" s="61">
        <v>0</v>
      </c>
      <c r="K113" s="96">
        <v>0</v>
      </c>
      <c r="L113" s="96"/>
      <c r="M113" s="96"/>
      <c r="N113" s="96"/>
      <c r="O113" s="22" t="s">
        <v>79</v>
      </c>
      <c r="P113" s="3">
        <v>10</v>
      </c>
      <c r="Q113" s="20">
        <v>1</v>
      </c>
      <c r="R113" s="20">
        <v>1000000</v>
      </c>
      <c r="S113" s="20">
        <f t="shared" si="14"/>
        <v>20001009</v>
      </c>
      <c r="T113" s="20">
        <v>0</v>
      </c>
      <c r="U113" s="3">
        <v>1106</v>
      </c>
      <c r="V113" s="20">
        <v>0</v>
      </c>
      <c r="W113" s="20">
        <v>0</v>
      </c>
      <c r="X113" s="22">
        <v>0</v>
      </c>
      <c r="Y113" s="99">
        <v>0</v>
      </c>
      <c r="Z113" s="99">
        <v>1</v>
      </c>
      <c r="AA113" s="22">
        <v>0</v>
      </c>
      <c r="AB113" s="22"/>
      <c r="AC113" s="100">
        <v>0</v>
      </c>
      <c r="AD113" s="100">
        <v>2</v>
      </c>
      <c r="AE113" s="47" t="s">
        <v>80</v>
      </c>
      <c r="AF113" s="22" t="s">
        <v>79</v>
      </c>
      <c r="AH113" s="3" t="str">
        <f>IF(ISERROR(VLOOKUP($U113,[1]TestTable!$A:$J,AH$4,FALSE))=TRUE,0,VLOOKUP($U113,[1]TestTable!$A:$J,AH$4,FALSE))</f>
        <v>&amp;lt;n&amp;gt;持有银币数最多达到&amp;lt;/&amp;gt;&amp;lt;red&amp;gt;{0}/{1}&amp;lt;/&amp;gt;</v>
      </c>
      <c r="AI113" s="3">
        <f>IF(ISERROR(VLOOKUP($U113,[1]TestTable!$A:$J,AI$4,FALSE))=TRUE,0,VLOOKUP($U113,[1]TestTable!$A:$J,AI$4,FALSE))</f>
        <v>99</v>
      </c>
      <c r="AJ113" s="3">
        <f>IF(ISERROR(VLOOKUP($U113,[1]TestTable!$A:$J,AJ$4,FALSE))=TRUE,0,VLOOKUP($U113,[1]TestTable!$A:$J,AJ$4,FALSE))</f>
        <v>0</v>
      </c>
      <c r="AK113" s="3">
        <f>IF(ISERROR(VLOOKUP($U113,[1]TestTable!$A:$J,AK$4,FALSE))=TRUE,0,VLOOKUP($U113,[1]TestTable!$A:$J,AK$4,FALSE))</f>
        <v>0</v>
      </c>
      <c r="AL113" s="3">
        <f>IF(ISERROR(VLOOKUP($U113,[1]TestTable!$A:$J,AL$4,FALSE))=TRUE,0,VLOOKUP($U113,[1]TestTable!$A:$J,AL$4,FALSE))</f>
        <v>0</v>
      </c>
      <c r="AM113" s="3">
        <f>IF(ISERROR(VLOOKUP($U113,[1]TestTable!$A:$J,AM$4,FALSE))=TRUE,0,VLOOKUP($U113,[1]TestTable!$A:$J,AM$4,FALSE))</f>
        <v>0</v>
      </c>
      <c r="AN113" s="3" t="e">
        <f>IF(AL113=0,IF(AJ113=0,IF(AH113=0,"属性提升",VLOOKUP(AH113,[2]Sheet1!$A:$BJ,62,FALSE)&amp;" "&amp;AI113),VLOOKUP(AH113,[2]Sheet1!$A:$BJ,62,FALSE)&amp;" "&amp;AI113&amp;";"&amp;VLOOKUP(AJ113,[2]Sheet1!$A:$BJ,62,FALSE)&amp;" "&amp;AK113),VLOOKUP(AH113,[2]Sheet1!$A:$BJ,62,FALSE)&amp;" "&amp;AI113&amp;";"&amp;VLOOKUP(AJ113,[2]Sheet1!$A:$BJ,62,FALSE)&amp;" "&amp;AK113&amp;";"&amp;VLOOKUP(AL113,[2]Sheet1!$A:$BJ,62,FALSE)&amp;" "&amp;AM113)</f>
        <v>#N/A</v>
      </c>
    </row>
    <row r="114" spans="1:40">
      <c r="A114" s="20">
        <v>20001009</v>
      </c>
      <c r="B114" s="22">
        <f t="shared" si="15"/>
        <v>20001</v>
      </c>
      <c r="C114" s="22" t="str">
        <f t="shared" si="16"/>
        <v>achieve_name_20001</v>
      </c>
      <c r="D114" s="20">
        <v>20</v>
      </c>
      <c r="E114" s="22" t="s">
        <v>79</v>
      </c>
      <c r="F114" s="95" t="str">
        <f t="shared" si="17"/>
        <v>achieve_des_20001</v>
      </c>
      <c r="G114" s="22">
        <v>1</v>
      </c>
      <c r="H114" s="22">
        <v>1</v>
      </c>
      <c r="I114" s="22">
        <f t="shared" si="11"/>
        <v>20001008</v>
      </c>
      <c r="J114" s="61">
        <v>0</v>
      </c>
      <c r="K114" s="96">
        <v>0</v>
      </c>
      <c r="L114" s="96"/>
      <c r="M114" s="96"/>
      <c r="N114" s="96"/>
      <c r="O114" s="22" t="s">
        <v>79</v>
      </c>
      <c r="P114" s="3">
        <v>12</v>
      </c>
      <c r="Q114" s="20">
        <v>1</v>
      </c>
      <c r="R114" s="20">
        <v>10000000</v>
      </c>
      <c r="S114" s="20">
        <v>0</v>
      </c>
      <c r="T114" s="20">
        <v>0</v>
      </c>
      <c r="U114" s="3">
        <v>1107</v>
      </c>
      <c r="V114" s="20">
        <v>0</v>
      </c>
      <c r="W114" s="20">
        <v>0</v>
      </c>
      <c r="X114" s="22">
        <v>0</v>
      </c>
      <c r="Y114" s="99">
        <v>0</v>
      </c>
      <c r="Z114" s="99">
        <v>1</v>
      </c>
      <c r="AA114" s="22">
        <v>0</v>
      </c>
      <c r="AB114" s="22"/>
      <c r="AC114" s="100">
        <v>0</v>
      </c>
      <c r="AD114" s="100">
        <v>2</v>
      </c>
      <c r="AE114" s="47" t="s">
        <v>80</v>
      </c>
      <c r="AF114" s="22" t="s">
        <v>79</v>
      </c>
      <c r="AH114" s="3" t="str">
        <f>IF(ISERROR(VLOOKUP($U114,[1]TestTable!$A:$J,AH$4,FALSE))=TRUE,0,VLOOKUP($U114,[1]TestTable!$A:$J,AH$4,FALSE))</f>
        <v>&amp;lt;n&amp;gt;持有银币数最多达到&amp;lt;/&amp;gt;&amp;lt;red&amp;gt;{0}/{1}&amp;lt;/&amp;gt;</v>
      </c>
      <c r="AI114" s="3">
        <f>IF(ISERROR(VLOOKUP($U114,[1]TestTable!$A:$J,AI$4,FALSE))=TRUE,0,VLOOKUP($U114,[1]TestTable!$A:$J,AI$4,FALSE))</f>
        <v>99</v>
      </c>
      <c r="AJ114" s="3">
        <f>IF(ISERROR(VLOOKUP($U114,[1]TestTable!$A:$J,AJ$4,FALSE))=TRUE,0,VLOOKUP($U114,[1]TestTable!$A:$J,AJ$4,FALSE))</f>
        <v>0</v>
      </c>
      <c r="AK114" s="3">
        <f>IF(ISERROR(VLOOKUP($U114,[1]TestTable!$A:$J,AK$4,FALSE))=TRUE,0,VLOOKUP($U114,[1]TestTable!$A:$J,AK$4,FALSE))</f>
        <v>0</v>
      </c>
      <c r="AL114" s="3">
        <f>IF(ISERROR(VLOOKUP($U114,[1]TestTable!$A:$J,AL$4,FALSE))=TRUE,0,VLOOKUP($U114,[1]TestTable!$A:$J,AL$4,FALSE))</f>
        <v>0</v>
      </c>
      <c r="AM114" s="3">
        <f>IF(ISERROR(VLOOKUP($U114,[1]TestTable!$A:$J,AM$4,FALSE))=TRUE,0,VLOOKUP($U114,[1]TestTable!$A:$J,AM$4,FALSE))</f>
        <v>0</v>
      </c>
      <c r="AN114" s="3" t="e">
        <f>IF(AL114=0,IF(AJ114=0,IF(AH114=0,"属性提升",VLOOKUP(AH114,[2]Sheet1!$A:$BJ,62,FALSE)&amp;" "&amp;AI114),VLOOKUP(AH114,[2]Sheet1!$A:$BJ,62,FALSE)&amp;" "&amp;AI114&amp;";"&amp;VLOOKUP(AJ114,[2]Sheet1!$A:$BJ,62,FALSE)&amp;" "&amp;AK114),VLOOKUP(AH114,[2]Sheet1!$A:$BJ,62,FALSE)&amp;" "&amp;AI114&amp;";"&amp;VLOOKUP(AJ114,[2]Sheet1!$A:$BJ,62,FALSE)&amp;" "&amp;AK114&amp;";"&amp;VLOOKUP(AL114,[2]Sheet1!$A:$BJ,62,FALSE)&amp;" "&amp;AM114)</f>
        <v>#N/A</v>
      </c>
    </row>
    <row r="115" s="57" customFormat="1" spans="1:40">
      <c r="A115" s="46">
        <v>20002001</v>
      </c>
      <c r="B115" s="22">
        <f t="shared" si="15"/>
        <v>20002</v>
      </c>
      <c r="C115" s="22" t="str">
        <f t="shared" si="16"/>
        <v>achieve_name_20002</v>
      </c>
      <c r="D115" s="20">
        <v>20</v>
      </c>
      <c r="E115" s="22" t="s">
        <v>81</v>
      </c>
      <c r="F115" s="95" t="str">
        <f t="shared" si="17"/>
        <v>achieve_des_20002</v>
      </c>
      <c r="G115" s="22">
        <v>1</v>
      </c>
      <c r="H115" s="22">
        <v>1</v>
      </c>
      <c r="I115" s="22">
        <v>0</v>
      </c>
      <c r="J115" s="61">
        <v>0</v>
      </c>
      <c r="K115" s="96">
        <v>0</v>
      </c>
      <c r="L115" s="96"/>
      <c r="M115" s="96"/>
      <c r="N115" s="96"/>
      <c r="O115" s="22" t="s">
        <v>81</v>
      </c>
      <c r="P115" s="57">
        <v>3</v>
      </c>
      <c r="Q115" s="46">
        <v>1</v>
      </c>
      <c r="R115" s="46">
        <v>100</v>
      </c>
      <c r="S115" s="46">
        <f t="shared" ref="S115:S121" si="18">A116</f>
        <v>20002002</v>
      </c>
      <c r="T115" s="46">
        <v>0</v>
      </c>
      <c r="U115" s="3">
        <v>1108</v>
      </c>
      <c r="V115" s="46">
        <v>0</v>
      </c>
      <c r="W115" s="46">
        <v>0</v>
      </c>
      <c r="X115" s="22">
        <v>0</v>
      </c>
      <c r="Y115" s="99">
        <v>0</v>
      </c>
      <c r="Z115" s="99">
        <v>2</v>
      </c>
      <c r="AA115" s="107">
        <v>0</v>
      </c>
      <c r="AB115" s="107"/>
      <c r="AC115" s="108">
        <v>0</v>
      </c>
      <c r="AD115" s="100">
        <v>2</v>
      </c>
      <c r="AE115" s="49" t="s">
        <v>82</v>
      </c>
      <c r="AF115" s="22" t="s">
        <v>81</v>
      </c>
      <c r="AH115" s="3" t="str">
        <f>IF(ISERROR(VLOOKUP($U115,[1]TestTable!$A:$J,AH$4,FALSE))=TRUE,0,VLOOKUP($U115,[1]TestTable!$A:$J,AH$4,FALSE))</f>
        <v>&amp;lt;n&amp;gt;持有金币数最多达到&amp;lt;/&amp;gt;&amp;lt;red&amp;gt;{0}/{1}&amp;lt;/&amp;gt;</v>
      </c>
      <c r="AI115" s="3">
        <f>IF(ISERROR(VLOOKUP($U115,[1]TestTable!$A:$J,AI$4,FALSE))=TRUE,0,VLOOKUP($U115,[1]TestTable!$A:$J,AI$4,FALSE))</f>
        <v>99</v>
      </c>
      <c r="AJ115" s="3">
        <f>IF(ISERROR(VLOOKUP($U115,[1]TestTable!$A:$J,AJ$4,FALSE))=TRUE,0,VLOOKUP($U115,[1]TestTable!$A:$J,AJ$4,FALSE))</f>
        <v>0</v>
      </c>
      <c r="AK115" s="3">
        <f>IF(ISERROR(VLOOKUP($U115,[1]TestTable!$A:$J,AK$4,FALSE))=TRUE,0,VLOOKUP($U115,[1]TestTable!$A:$J,AK$4,FALSE))</f>
        <v>0</v>
      </c>
      <c r="AL115" s="3">
        <f>IF(ISERROR(VLOOKUP($U115,[1]TestTable!$A:$J,AL$4,FALSE))=TRUE,0,VLOOKUP($U115,[1]TestTable!$A:$J,AL$4,FALSE))</f>
        <v>0</v>
      </c>
      <c r="AM115" s="3">
        <f>IF(ISERROR(VLOOKUP($U115,[1]TestTable!$A:$J,AM$4,FALSE))=TRUE,0,VLOOKUP($U115,[1]TestTable!$A:$J,AM$4,FALSE))</f>
        <v>0</v>
      </c>
      <c r="AN115" s="3" t="e">
        <f>IF(AL115=0,IF(AJ115=0,IF(AH115=0,"属性提升",VLOOKUP(AH115,[2]Sheet1!$A:$BJ,62,FALSE)&amp;" "&amp;AI115),VLOOKUP(AH115,[2]Sheet1!$A:$BJ,62,FALSE)&amp;" "&amp;AI115&amp;";"&amp;VLOOKUP(AJ115,[2]Sheet1!$A:$BJ,62,FALSE)&amp;" "&amp;AK115),VLOOKUP(AH115,[2]Sheet1!$A:$BJ,62,FALSE)&amp;" "&amp;AI115&amp;";"&amp;VLOOKUP(AJ115,[2]Sheet1!$A:$BJ,62,FALSE)&amp;" "&amp;AK115&amp;";"&amp;VLOOKUP(AL115,[2]Sheet1!$A:$BJ,62,FALSE)&amp;" "&amp;AM115)</f>
        <v>#N/A</v>
      </c>
    </row>
    <row r="116" s="57" customFormat="1" spans="1:40">
      <c r="A116" s="46">
        <v>20002002</v>
      </c>
      <c r="B116" s="22">
        <f t="shared" si="15"/>
        <v>20002</v>
      </c>
      <c r="C116" s="22" t="str">
        <f t="shared" si="16"/>
        <v>achieve_name_20002</v>
      </c>
      <c r="D116" s="20">
        <v>20</v>
      </c>
      <c r="E116" s="22" t="s">
        <v>81</v>
      </c>
      <c r="F116" s="95" t="str">
        <f t="shared" si="17"/>
        <v>achieve_des_20002</v>
      </c>
      <c r="G116" s="22">
        <v>1</v>
      </c>
      <c r="H116" s="22">
        <v>1</v>
      </c>
      <c r="I116" s="22">
        <f t="shared" si="11"/>
        <v>20002001</v>
      </c>
      <c r="J116" s="61">
        <v>0</v>
      </c>
      <c r="K116" s="96">
        <v>0</v>
      </c>
      <c r="L116" s="96"/>
      <c r="M116" s="96"/>
      <c r="N116" s="96"/>
      <c r="O116" s="22" t="s">
        <v>81</v>
      </c>
      <c r="P116" s="57">
        <v>4</v>
      </c>
      <c r="Q116" s="46">
        <v>1</v>
      </c>
      <c r="R116" s="46">
        <v>200</v>
      </c>
      <c r="S116" s="46">
        <f t="shared" si="18"/>
        <v>20002003</v>
      </c>
      <c r="T116" s="46">
        <v>0</v>
      </c>
      <c r="U116" s="3">
        <v>1109</v>
      </c>
      <c r="V116" s="46">
        <v>0</v>
      </c>
      <c r="W116" s="46">
        <v>0</v>
      </c>
      <c r="X116" s="22">
        <v>0</v>
      </c>
      <c r="Y116" s="99">
        <v>0</v>
      </c>
      <c r="Z116" s="99">
        <v>2</v>
      </c>
      <c r="AA116" s="107">
        <v>0</v>
      </c>
      <c r="AB116" s="107"/>
      <c r="AC116" s="108">
        <v>0</v>
      </c>
      <c r="AD116" s="100">
        <v>2</v>
      </c>
      <c r="AE116" s="49" t="s">
        <v>82</v>
      </c>
      <c r="AF116" s="22" t="s">
        <v>81</v>
      </c>
      <c r="AH116" s="3" t="str">
        <f>IF(ISERROR(VLOOKUP($U116,[1]TestTable!$A:$J,AH$4,FALSE))=TRUE,0,VLOOKUP($U116,[1]TestTable!$A:$J,AH$4,FALSE))</f>
        <v>&amp;lt;n&amp;gt;持有金币数最多达到&amp;lt;/&amp;gt;&amp;lt;red&amp;gt;{0}/{1}&amp;lt;/&amp;gt;</v>
      </c>
      <c r="AI116" s="3">
        <f>IF(ISERROR(VLOOKUP($U116,[1]TestTable!$A:$J,AI$4,FALSE))=TRUE,0,VLOOKUP($U116,[1]TestTable!$A:$J,AI$4,FALSE))</f>
        <v>99</v>
      </c>
      <c r="AJ116" s="3">
        <f>IF(ISERROR(VLOOKUP($U116,[1]TestTable!$A:$J,AJ$4,FALSE))=TRUE,0,VLOOKUP($U116,[1]TestTable!$A:$J,AJ$4,FALSE))</f>
        <v>0</v>
      </c>
      <c r="AK116" s="3">
        <f>IF(ISERROR(VLOOKUP($U116,[1]TestTable!$A:$J,AK$4,FALSE))=TRUE,0,VLOOKUP($U116,[1]TestTable!$A:$J,AK$4,FALSE))</f>
        <v>0</v>
      </c>
      <c r="AL116" s="3">
        <f>IF(ISERROR(VLOOKUP($U116,[1]TestTable!$A:$J,AL$4,FALSE))=TRUE,0,VLOOKUP($U116,[1]TestTable!$A:$J,AL$4,FALSE))</f>
        <v>0</v>
      </c>
      <c r="AM116" s="3">
        <f>IF(ISERROR(VLOOKUP($U116,[1]TestTable!$A:$J,AM$4,FALSE))=TRUE,0,VLOOKUP($U116,[1]TestTable!$A:$J,AM$4,FALSE))</f>
        <v>0</v>
      </c>
      <c r="AN116" s="3" t="e">
        <f>IF(AL116=0,IF(AJ116=0,IF(AH116=0,"属性提升",VLOOKUP(AH116,[2]Sheet1!$A:$BJ,62,FALSE)&amp;" "&amp;AI116),VLOOKUP(AH116,[2]Sheet1!$A:$BJ,62,FALSE)&amp;" "&amp;AI116&amp;";"&amp;VLOOKUP(AJ116,[2]Sheet1!$A:$BJ,62,FALSE)&amp;" "&amp;AK116),VLOOKUP(AH116,[2]Sheet1!$A:$BJ,62,FALSE)&amp;" "&amp;AI116&amp;";"&amp;VLOOKUP(AJ116,[2]Sheet1!$A:$BJ,62,FALSE)&amp;" "&amp;AK116&amp;";"&amp;VLOOKUP(AL116,[2]Sheet1!$A:$BJ,62,FALSE)&amp;" "&amp;AM116)</f>
        <v>#N/A</v>
      </c>
    </row>
    <row r="117" s="57" customFormat="1" spans="1:40">
      <c r="A117" s="46">
        <v>20002003</v>
      </c>
      <c r="B117" s="22">
        <f t="shared" si="15"/>
        <v>20002</v>
      </c>
      <c r="C117" s="22" t="str">
        <f t="shared" si="16"/>
        <v>achieve_name_20002</v>
      </c>
      <c r="D117" s="20">
        <v>20</v>
      </c>
      <c r="E117" s="22" t="s">
        <v>81</v>
      </c>
      <c r="F117" s="95" t="str">
        <f t="shared" si="17"/>
        <v>achieve_des_20002</v>
      </c>
      <c r="G117" s="22">
        <v>1</v>
      </c>
      <c r="H117" s="22">
        <v>1</v>
      </c>
      <c r="I117" s="22">
        <f t="shared" si="11"/>
        <v>20002002</v>
      </c>
      <c r="J117" s="61">
        <v>0</v>
      </c>
      <c r="K117" s="96">
        <v>0</v>
      </c>
      <c r="L117" s="96"/>
      <c r="M117" s="96"/>
      <c r="N117" s="96"/>
      <c r="O117" s="22" t="s">
        <v>81</v>
      </c>
      <c r="P117" s="57">
        <v>5</v>
      </c>
      <c r="Q117" s="46">
        <v>1</v>
      </c>
      <c r="R117" s="46">
        <v>500</v>
      </c>
      <c r="S117" s="46">
        <f t="shared" si="18"/>
        <v>20002004</v>
      </c>
      <c r="T117" s="46">
        <v>0</v>
      </c>
      <c r="U117" s="3">
        <v>1110</v>
      </c>
      <c r="V117" s="46">
        <v>0</v>
      </c>
      <c r="W117" s="46">
        <v>0</v>
      </c>
      <c r="X117" s="22">
        <v>0</v>
      </c>
      <c r="Y117" s="99">
        <v>0</v>
      </c>
      <c r="Z117" s="99">
        <v>2</v>
      </c>
      <c r="AA117" s="107">
        <v>0</v>
      </c>
      <c r="AB117" s="107"/>
      <c r="AC117" s="108">
        <v>0</v>
      </c>
      <c r="AD117" s="100">
        <v>2</v>
      </c>
      <c r="AE117" s="49" t="s">
        <v>82</v>
      </c>
      <c r="AF117" s="22" t="s">
        <v>81</v>
      </c>
      <c r="AH117" s="3" t="str">
        <f>IF(ISERROR(VLOOKUP($U117,[1]TestTable!$A:$J,AH$4,FALSE))=TRUE,0,VLOOKUP($U117,[1]TestTable!$A:$J,AH$4,FALSE))</f>
        <v>&amp;lt;n&amp;gt;持有金币数最多达到&amp;lt;/&amp;gt;&amp;lt;red&amp;gt;{0}/{1}&amp;lt;/&amp;gt;</v>
      </c>
      <c r="AI117" s="3">
        <f>IF(ISERROR(VLOOKUP($U117,[1]TestTable!$A:$J,AI$4,FALSE))=TRUE,0,VLOOKUP($U117,[1]TestTable!$A:$J,AI$4,FALSE))</f>
        <v>99</v>
      </c>
      <c r="AJ117" s="3">
        <f>IF(ISERROR(VLOOKUP($U117,[1]TestTable!$A:$J,AJ$4,FALSE))=TRUE,0,VLOOKUP($U117,[1]TestTable!$A:$J,AJ$4,FALSE))</f>
        <v>0</v>
      </c>
      <c r="AK117" s="3">
        <f>IF(ISERROR(VLOOKUP($U117,[1]TestTable!$A:$J,AK$4,FALSE))=TRUE,0,VLOOKUP($U117,[1]TestTable!$A:$J,AK$4,FALSE))</f>
        <v>0</v>
      </c>
      <c r="AL117" s="3">
        <f>IF(ISERROR(VLOOKUP($U117,[1]TestTable!$A:$J,AL$4,FALSE))=TRUE,0,VLOOKUP($U117,[1]TestTable!$A:$J,AL$4,FALSE))</f>
        <v>0</v>
      </c>
      <c r="AM117" s="3">
        <f>IF(ISERROR(VLOOKUP($U117,[1]TestTable!$A:$J,AM$4,FALSE))=TRUE,0,VLOOKUP($U117,[1]TestTable!$A:$J,AM$4,FALSE))</f>
        <v>0</v>
      </c>
      <c r="AN117" s="3" t="e">
        <f>IF(AL117=0,IF(AJ117=0,IF(AH117=0,"属性提升",VLOOKUP(AH117,[2]Sheet1!$A:$BJ,62,FALSE)&amp;" "&amp;AI117),VLOOKUP(AH117,[2]Sheet1!$A:$BJ,62,FALSE)&amp;" "&amp;AI117&amp;";"&amp;VLOOKUP(AJ117,[2]Sheet1!$A:$BJ,62,FALSE)&amp;" "&amp;AK117),VLOOKUP(AH117,[2]Sheet1!$A:$BJ,62,FALSE)&amp;" "&amp;AI117&amp;";"&amp;VLOOKUP(AJ117,[2]Sheet1!$A:$BJ,62,FALSE)&amp;" "&amp;AK117&amp;";"&amp;VLOOKUP(AL117,[2]Sheet1!$A:$BJ,62,FALSE)&amp;" "&amp;AM117)</f>
        <v>#N/A</v>
      </c>
    </row>
    <row r="118" s="57" customFormat="1" spans="1:40">
      <c r="A118" s="46">
        <v>20002004</v>
      </c>
      <c r="B118" s="22">
        <f t="shared" si="15"/>
        <v>20002</v>
      </c>
      <c r="C118" s="22" t="str">
        <f t="shared" si="16"/>
        <v>achieve_name_20002</v>
      </c>
      <c r="D118" s="20">
        <v>20</v>
      </c>
      <c r="E118" s="22" t="s">
        <v>81</v>
      </c>
      <c r="F118" s="95" t="str">
        <f t="shared" si="17"/>
        <v>achieve_des_20002</v>
      </c>
      <c r="G118" s="22">
        <v>1</v>
      </c>
      <c r="H118" s="22">
        <v>1</v>
      </c>
      <c r="I118" s="22">
        <f t="shared" si="11"/>
        <v>20002003</v>
      </c>
      <c r="J118" s="61">
        <v>0</v>
      </c>
      <c r="K118" s="96">
        <v>0</v>
      </c>
      <c r="L118" s="96"/>
      <c r="M118" s="96"/>
      <c r="N118" s="96"/>
      <c r="O118" s="22" t="s">
        <v>81</v>
      </c>
      <c r="P118" s="57">
        <v>6</v>
      </c>
      <c r="Q118" s="46">
        <v>1</v>
      </c>
      <c r="R118" s="46">
        <v>1000</v>
      </c>
      <c r="S118" s="46">
        <f t="shared" si="18"/>
        <v>20002005</v>
      </c>
      <c r="T118" s="46">
        <v>0</v>
      </c>
      <c r="U118" s="3">
        <v>1111</v>
      </c>
      <c r="V118" s="46">
        <v>0</v>
      </c>
      <c r="W118" s="46">
        <v>0</v>
      </c>
      <c r="X118" s="22">
        <v>0</v>
      </c>
      <c r="Y118" s="99">
        <v>0</v>
      </c>
      <c r="Z118" s="99">
        <v>2</v>
      </c>
      <c r="AA118" s="107">
        <v>0</v>
      </c>
      <c r="AB118" s="107"/>
      <c r="AC118" s="108">
        <v>0</v>
      </c>
      <c r="AD118" s="100">
        <v>2</v>
      </c>
      <c r="AE118" s="49" t="s">
        <v>82</v>
      </c>
      <c r="AF118" s="22" t="s">
        <v>81</v>
      </c>
      <c r="AH118" s="3" t="str">
        <f>IF(ISERROR(VLOOKUP($U118,[1]TestTable!$A:$J,AH$4,FALSE))=TRUE,0,VLOOKUP($U118,[1]TestTable!$A:$J,AH$4,FALSE))</f>
        <v>&amp;lt;n&amp;gt;持有金币数最多达到&amp;lt;/&amp;gt;&amp;lt;red&amp;gt;{0}/{1}&amp;lt;/&amp;gt;</v>
      </c>
      <c r="AI118" s="3">
        <f>IF(ISERROR(VLOOKUP($U118,[1]TestTable!$A:$J,AI$4,FALSE))=TRUE,0,VLOOKUP($U118,[1]TestTable!$A:$J,AI$4,FALSE))</f>
        <v>99</v>
      </c>
      <c r="AJ118" s="3">
        <f>IF(ISERROR(VLOOKUP($U118,[1]TestTable!$A:$J,AJ$4,FALSE))=TRUE,0,VLOOKUP($U118,[1]TestTable!$A:$J,AJ$4,FALSE))</f>
        <v>0</v>
      </c>
      <c r="AK118" s="3">
        <f>IF(ISERROR(VLOOKUP($U118,[1]TestTable!$A:$J,AK$4,FALSE))=TRUE,0,VLOOKUP($U118,[1]TestTable!$A:$J,AK$4,FALSE))</f>
        <v>0</v>
      </c>
      <c r="AL118" s="3">
        <f>IF(ISERROR(VLOOKUP($U118,[1]TestTable!$A:$J,AL$4,FALSE))=TRUE,0,VLOOKUP($U118,[1]TestTable!$A:$J,AL$4,FALSE))</f>
        <v>0</v>
      </c>
      <c r="AM118" s="3">
        <f>IF(ISERROR(VLOOKUP($U118,[1]TestTable!$A:$J,AM$4,FALSE))=TRUE,0,VLOOKUP($U118,[1]TestTable!$A:$J,AM$4,FALSE))</f>
        <v>0</v>
      </c>
      <c r="AN118" s="3" t="e">
        <f>IF(AL118=0,IF(AJ118=0,IF(AH118=0,"属性提升",VLOOKUP(AH118,[2]Sheet1!$A:$BJ,62,FALSE)&amp;" "&amp;AI118),VLOOKUP(AH118,[2]Sheet1!$A:$BJ,62,FALSE)&amp;" "&amp;AI118&amp;";"&amp;VLOOKUP(AJ118,[2]Sheet1!$A:$BJ,62,FALSE)&amp;" "&amp;AK118),VLOOKUP(AH118,[2]Sheet1!$A:$BJ,62,FALSE)&amp;" "&amp;AI118&amp;";"&amp;VLOOKUP(AJ118,[2]Sheet1!$A:$BJ,62,FALSE)&amp;" "&amp;AK118&amp;";"&amp;VLOOKUP(AL118,[2]Sheet1!$A:$BJ,62,FALSE)&amp;" "&amp;AM118)</f>
        <v>#N/A</v>
      </c>
    </row>
    <row r="119" s="57" customFormat="1" spans="1:40">
      <c r="A119" s="46">
        <v>20002005</v>
      </c>
      <c r="B119" s="22">
        <f t="shared" si="15"/>
        <v>20002</v>
      </c>
      <c r="C119" s="22" t="str">
        <f t="shared" si="16"/>
        <v>achieve_name_20002</v>
      </c>
      <c r="D119" s="20">
        <v>20</v>
      </c>
      <c r="E119" s="22" t="s">
        <v>81</v>
      </c>
      <c r="F119" s="95" t="str">
        <f t="shared" si="17"/>
        <v>achieve_des_20002</v>
      </c>
      <c r="G119" s="22">
        <v>1</v>
      </c>
      <c r="H119" s="22">
        <v>1</v>
      </c>
      <c r="I119" s="22">
        <f t="shared" si="11"/>
        <v>20002004</v>
      </c>
      <c r="J119" s="61">
        <v>0</v>
      </c>
      <c r="K119" s="96">
        <v>0</v>
      </c>
      <c r="L119" s="96"/>
      <c r="M119" s="96"/>
      <c r="N119" s="96"/>
      <c r="O119" s="22" t="s">
        <v>81</v>
      </c>
      <c r="P119" s="57">
        <v>8</v>
      </c>
      <c r="Q119" s="46">
        <v>1</v>
      </c>
      <c r="R119" s="46">
        <v>1500</v>
      </c>
      <c r="S119" s="46">
        <f t="shared" si="18"/>
        <v>20002006</v>
      </c>
      <c r="T119" s="46">
        <v>0</v>
      </c>
      <c r="U119" s="3">
        <v>1112</v>
      </c>
      <c r="V119" s="46">
        <v>0</v>
      </c>
      <c r="W119" s="46">
        <v>0</v>
      </c>
      <c r="X119" s="22">
        <v>0</v>
      </c>
      <c r="Y119" s="99">
        <v>0</v>
      </c>
      <c r="Z119" s="99">
        <v>2</v>
      </c>
      <c r="AA119" s="107">
        <v>0</v>
      </c>
      <c r="AB119" s="107"/>
      <c r="AC119" s="108">
        <v>0</v>
      </c>
      <c r="AD119" s="100">
        <v>2</v>
      </c>
      <c r="AE119" s="49" t="s">
        <v>82</v>
      </c>
      <c r="AF119" s="22" t="s">
        <v>81</v>
      </c>
      <c r="AH119" s="3" t="str">
        <f>IF(ISERROR(VLOOKUP($U119,[1]TestTable!$A:$J,AH$4,FALSE))=TRUE,0,VLOOKUP($U119,[1]TestTable!$A:$J,AH$4,FALSE))</f>
        <v>&amp;lt;n&amp;gt;持有金币数最多达到&amp;lt;/&amp;gt;&amp;lt;red&amp;gt;{0}/{1}&amp;lt;/&amp;gt;</v>
      </c>
      <c r="AI119" s="3">
        <f>IF(ISERROR(VLOOKUP($U119,[1]TestTable!$A:$J,AI$4,FALSE))=TRUE,0,VLOOKUP($U119,[1]TestTable!$A:$J,AI$4,FALSE))</f>
        <v>99</v>
      </c>
      <c r="AJ119" s="3">
        <f>IF(ISERROR(VLOOKUP($U119,[1]TestTable!$A:$J,AJ$4,FALSE))=TRUE,0,VLOOKUP($U119,[1]TestTable!$A:$J,AJ$4,FALSE))</f>
        <v>0</v>
      </c>
      <c r="AK119" s="3">
        <f>IF(ISERROR(VLOOKUP($U119,[1]TestTable!$A:$J,AK$4,FALSE))=TRUE,0,VLOOKUP($U119,[1]TestTable!$A:$J,AK$4,FALSE))</f>
        <v>0</v>
      </c>
      <c r="AL119" s="3">
        <f>IF(ISERROR(VLOOKUP($U119,[1]TestTable!$A:$J,AL$4,FALSE))=TRUE,0,VLOOKUP($U119,[1]TestTable!$A:$J,AL$4,FALSE))</f>
        <v>0</v>
      </c>
      <c r="AM119" s="3">
        <f>IF(ISERROR(VLOOKUP($U119,[1]TestTable!$A:$J,AM$4,FALSE))=TRUE,0,VLOOKUP($U119,[1]TestTable!$A:$J,AM$4,FALSE))</f>
        <v>0</v>
      </c>
      <c r="AN119" s="3" t="e">
        <f>IF(AL119=0,IF(AJ119=0,IF(AH119=0,"属性提升",VLOOKUP(AH119,[2]Sheet1!$A:$BJ,62,FALSE)&amp;" "&amp;AI119),VLOOKUP(AH119,[2]Sheet1!$A:$BJ,62,FALSE)&amp;" "&amp;AI119&amp;";"&amp;VLOOKUP(AJ119,[2]Sheet1!$A:$BJ,62,FALSE)&amp;" "&amp;AK119),VLOOKUP(AH119,[2]Sheet1!$A:$BJ,62,FALSE)&amp;" "&amp;AI119&amp;";"&amp;VLOOKUP(AJ119,[2]Sheet1!$A:$BJ,62,FALSE)&amp;" "&amp;AK119&amp;";"&amp;VLOOKUP(AL119,[2]Sheet1!$A:$BJ,62,FALSE)&amp;" "&amp;AM119)</f>
        <v>#N/A</v>
      </c>
    </row>
    <row r="120" s="57" customFormat="1" spans="1:40">
      <c r="A120" s="46">
        <v>20002006</v>
      </c>
      <c r="B120" s="22">
        <f t="shared" si="15"/>
        <v>20002</v>
      </c>
      <c r="C120" s="22" t="str">
        <f t="shared" si="16"/>
        <v>achieve_name_20002</v>
      </c>
      <c r="D120" s="20">
        <v>20</v>
      </c>
      <c r="E120" s="22" t="s">
        <v>81</v>
      </c>
      <c r="F120" s="95" t="str">
        <f t="shared" si="17"/>
        <v>achieve_des_20002</v>
      </c>
      <c r="G120" s="22">
        <v>1</v>
      </c>
      <c r="H120" s="22">
        <v>1</v>
      </c>
      <c r="I120" s="22">
        <f t="shared" si="11"/>
        <v>20002005</v>
      </c>
      <c r="J120" s="61">
        <v>0</v>
      </c>
      <c r="K120" s="96">
        <v>0</v>
      </c>
      <c r="L120" s="96"/>
      <c r="M120" s="96"/>
      <c r="N120" s="96"/>
      <c r="O120" s="22" t="s">
        <v>81</v>
      </c>
      <c r="P120" s="57">
        <v>10</v>
      </c>
      <c r="Q120" s="46">
        <v>1</v>
      </c>
      <c r="R120" s="46">
        <v>2000</v>
      </c>
      <c r="S120" s="46">
        <f t="shared" si="18"/>
        <v>20002007</v>
      </c>
      <c r="T120" s="46">
        <v>0</v>
      </c>
      <c r="U120" s="3">
        <v>1113</v>
      </c>
      <c r="V120" s="46">
        <v>0</v>
      </c>
      <c r="W120" s="46">
        <v>0</v>
      </c>
      <c r="X120" s="22">
        <v>0</v>
      </c>
      <c r="Y120" s="99">
        <v>0</v>
      </c>
      <c r="Z120" s="99">
        <v>2</v>
      </c>
      <c r="AA120" s="107">
        <v>0</v>
      </c>
      <c r="AB120" s="107"/>
      <c r="AC120" s="108">
        <v>0</v>
      </c>
      <c r="AD120" s="100">
        <v>2</v>
      </c>
      <c r="AE120" s="49" t="s">
        <v>82</v>
      </c>
      <c r="AF120" s="22" t="s">
        <v>81</v>
      </c>
      <c r="AH120" s="3" t="str">
        <f>IF(ISERROR(VLOOKUP($U120,[1]TestTable!$A:$J,AH$4,FALSE))=TRUE,0,VLOOKUP($U120,[1]TestTable!$A:$J,AH$4,FALSE))</f>
        <v>&amp;lt;n&amp;gt;持有金币数最多达到&amp;lt;/&amp;gt;&amp;lt;red&amp;gt;{0}/{1}&amp;lt;/&amp;gt;</v>
      </c>
      <c r="AI120" s="3">
        <f>IF(ISERROR(VLOOKUP($U120,[1]TestTable!$A:$J,AI$4,FALSE))=TRUE,0,VLOOKUP($U120,[1]TestTable!$A:$J,AI$4,FALSE))</f>
        <v>99</v>
      </c>
      <c r="AJ120" s="3">
        <f>IF(ISERROR(VLOOKUP($U120,[1]TestTable!$A:$J,AJ$4,FALSE))=TRUE,0,VLOOKUP($U120,[1]TestTable!$A:$J,AJ$4,FALSE))</f>
        <v>0</v>
      </c>
      <c r="AK120" s="3">
        <f>IF(ISERROR(VLOOKUP($U120,[1]TestTable!$A:$J,AK$4,FALSE))=TRUE,0,VLOOKUP($U120,[1]TestTable!$A:$J,AK$4,FALSE))</f>
        <v>0</v>
      </c>
      <c r="AL120" s="3">
        <f>IF(ISERROR(VLOOKUP($U120,[1]TestTable!$A:$J,AL$4,FALSE))=TRUE,0,VLOOKUP($U120,[1]TestTable!$A:$J,AL$4,FALSE))</f>
        <v>0</v>
      </c>
      <c r="AM120" s="3">
        <f>IF(ISERROR(VLOOKUP($U120,[1]TestTable!$A:$J,AM$4,FALSE))=TRUE,0,VLOOKUP($U120,[1]TestTable!$A:$J,AM$4,FALSE))</f>
        <v>0</v>
      </c>
      <c r="AN120" s="3" t="e">
        <f>IF(AL120=0,IF(AJ120=0,IF(AH120=0,"属性提升",VLOOKUP(AH120,[2]Sheet1!$A:$BJ,62,FALSE)&amp;" "&amp;AI120),VLOOKUP(AH120,[2]Sheet1!$A:$BJ,62,FALSE)&amp;" "&amp;AI120&amp;";"&amp;VLOOKUP(AJ120,[2]Sheet1!$A:$BJ,62,FALSE)&amp;" "&amp;AK120),VLOOKUP(AH120,[2]Sheet1!$A:$BJ,62,FALSE)&amp;" "&amp;AI120&amp;";"&amp;VLOOKUP(AJ120,[2]Sheet1!$A:$BJ,62,FALSE)&amp;" "&amp;AK120&amp;";"&amp;VLOOKUP(AL120,[2]Sheet1!$A:$BJ,62,FALSE)&amp;" "&amp;AM120)</f>
        <v>#N/A</v>
      </c>
    </row>
    <row r="121" s="57" customFormat="1" spans="1:40">
      <c r="A121" s="46">
        <v>20002007</v>
      </c>
      <c r="B121" s="22">
        <f t="shared" si="15"/>
        <v>20002</v>
      </c>
      <c r="C121" s="22" t="str">
        <f t="shared" si="16"/>
        <v>achieve_name_20002</v>
      </c>
      <c r="D121" s="20">
        <v>20</v>
      </c>
      <c r="E121" s="22" t="s">
        <v>81</v>
      </c>
      <c r="F121" s="95" t="str">
        <f t="shared" si="17"/>
        <v>achieve_des_20002</v>
      </c>
      <c r="G121" s="22">
        <v>1</v>
      </c>
      <c r="H121" s="22">
        <v>1</v>
      </c>
      <c r="I121" s="22">
        <f t="shared" si="11"/>
        <v>20002006</v>
      </c>
      <c r="J121" s="61">
        <v>0</v>
      </c>
      <c r="K121" s="96">
        <v>0</v>
      </c>
      <c r="L121" s="96"/>
      <c r="M121" s="96"/>
      <c r="N121" s="96"/>
      <c r="O121" s="22" t="s">
        <v>81</v>
      </c>
      <c r="P121" s="57">
        <v>15</v>
      </c>
      <c r="Q121" s="46">
        <v>1</v>
      </c>
      <c r="R121" s="46">
        <v>5000</v>
      </c>
      <c r="S121" s="46">
        <f t="shared" si="18"/>
        <v>20002008</v>
      </c>
      <c r="T121" s="46">
        <v>0</v>
      </c>
      <c r="U121" s="3">
        <v>1114</v>
      </c>
      <c r="V121" s="46">
        <v>0</v>
      </c>
      <c r="W121" s="46">
        <v>0</v>
      </c>
      <c r="X121" s="22">
        <v>0</v>
      </c>
      <c r="Y121" s="99">
        <v>0</v>
      </c>
      <c r="Z121" s="99">
        <v>2</v>
      </c>
      <c r="AA121" s="107">
        <v>0</v>
      </c>
      <c r="AB121" s="107"/>
      <c r="AC121" s="108">
        <v>0</v>
      </c>
      <c r="AD121" s="100">
        <v>2</v>
      </c>
      <c r="AE121" s="49" t="s">
        <v>82</v>
      </c>
      <c r="AF121" s="22" t="s">
        <v>81</v>
      </c>
      <c r="AH121" s="3" t="str">
        <f>IF(ISERROR(VLOOKUP($U121,[1]TestTable!$A:$J,AH$4,FALSE))=TRUE,0,VLOOKUP($U121,[1]TestTable!$A:$J,AH$4,FALSE))</f>
        <v>&amp;lt;n&amp;gt;持有金币数最多达到&amp;lt;/&amp;gt;&amp;lt;red&amp;gt;{0}/{1}&amp;lt;/&amp;gt;</v>
      </c>
      <c r="AI121" s="3">
        <f>IF(ISERROR(VLOOKUP($U121,[1]TestTable!$A:$J,AI$4,FALSE))=TRUE,0,VLOOKUP($U121,[1]TestTable!$A:$J,AI$4,FALSE))</f>
        <v>99</v>
      </c>
      <c r="AJ121" s="3">
        <f>IF(ISERROR(VLOOKUP($U121,[1]TestTable!$A:$J,AJ$4,FALSE))=TRUE,0,VLOOKUP($U121,[1]TestTable!$A:$J,AJ$4,FALSE))</f>
        <v>0</v>
      </c>
      <c r="AK121" s="3">
        <f>IF(ISERROR(VLOOKUP($U121,[1]TestTable!$A:$J,AK$4,FALSE))=TRUE,0,VLOOKUP($U121,[1]TestTable!$A:$J,AK$4,FALSE))</f>
        <v>0</v>
      </c>
      <c r="AL121" s="3">
        <f>IF(ISERROR(VLOOKUP($U121,[1]TestTable!$A:$J,AL$4,FALSE))=TRUE,0,VLOOKUP($U121,[1]TestTable!$A:$J,AL$4,FALSE))</f>
        <v>0</v>
      </c>
      <c r="AM121" s="3">
        <f>IF(ISERROR(VLOOKUP($U121,[1]TestTable!$A:$J,AM$4,FALSE))=TRUE,0,VLOOKUP($U121,[1]TestTable!$A:$J,AM$4,FALSE))</f>
        <v>0</v>
      </c>
      <c r="AN121" s="3" t="e">
        <f>IF(AL121=0,IF(AJ121=0,IF(AH121=0,"属性提升",VLOOKUP(AH121,[2]Sheet1!$A:$BJ,62,FALSE)&amp;" "&amp;AI121),VLOOKUP(AH121,[2]Sheet1!$A:$BJ,62,FALSE)&amp;" "&amp;AI121&amp;";"&amp;VLOOKUP(AJ121,[2]Sheet1!$A:$BJ,62,FALSE)&amp;" "&amp;AK121),VLOOKUP(AH121,[2]Sheet1!$A:$BJ,62,FALSE)&amp;" "&amp;AI121&amp;";"&amp;VLOOKUP(AJ121,[2]Sheet1!$A:$BJ,62,FALSE)&amp;" "&amp;AK121&amp;";"&amp;VLOOKUP(AL121,[2]Sheet1!$A:$BJ,62,FALSE)&amp;" "&amp;AM121)</f>
        <v>#N/A</v>
      </c>
    </row>
    <row r="122" s="57" customFormat="1" spans="1:40">
      <c r="A122" s="46">
        <v>20002008</v>
      </c>
      <c r="B122" s="22">
        <f t="shared" si="15"/>
        <v>20002</v>
      </c>
      <c r="C122" s="22" t="str">
        <f t="shared" si="16"/>
        <v>achieve_name_20002</v>
      </c>
      <c r="D122" s="20">
        <v>20</v>
      </c>
      <c r="E122" s="22" t="s">
        <v>81</v>
      </c>
      <c r="F122" s="95" t="str">
        <f t="shared" si="17"/>
        <v>achieve_des_20002</v>
      </c>
      <c r="G122" s="22">
        <v>1</v>
      </c>
      <c r="H122" s="22">
        <v>1</v>
      </c>
      <c r="I122" s="22">
        <f t="shared" si="11"/>
        <v>20002007</v>
      </c>
      <c r="J122" s="61">
        <v>0</v>
      </c>
      <c r="K122" s="96">
        <v>0</v>
      </c>
      <c r="L122" s="96"/>
      <c r="M122" s="96"/>
      <c r="N122" s="96"/>
      <c r="O122" s="22" t="s">
        <v>81</v>
      </c>
      <c r="P122" s="57">
        <v>20</v>
      </c>
      <c r="Q122" s="46">
        <v>1</v>
      </c>
      <c r="R122" s="46">
        <v>7000</v>
      </c>
      <c r="S122" s="46">
        <v>0</v>
      </c>
      <c r="T122" s="46">
        <v>0</v>
      </c>
      <c r="U122" s="3">
        <v>1115</v>
      </c>
      <c r="V122" s="46">
        <v>0</v>
      </c>
      <c r="W122" s="46">
        <v>0</v>
      </c>
      <c r="X122" s="22">
        <v>0</v>
      </c>
      <c r="Y122" s="99">
        <v>0</v>
      </c>
      <c r="Z122" s="99">
        <v>2</v>
      </c>
      <c r="AA122" s="107">
        <v>0</v>
      </c>
      <c r="AB122" s="107"/>
      <c r="AC122" s="108">
        <v>0</v>
      </c>
      <c r="AD122" s="100">
        <v>2</v>
      </c>
      <c r="AE122" s="49" t="s">
        <v>82</v>
      </c>
      <c r="AF122" s="22" t="s">
        <v>81</v>
      </c>
      <c r="AH122" s="3" t="str">
        <f>IF(ISERROR(VLOOKUP($U122,[1]TestTable!$A:$J,AH$4,FALSE))=TRUE,0,VLOOKUP($U122,[1]TestTable!$A:$J,AH$4,FALSE))</f>
        <v>&amp;lt;n&amp;gt;持有金币数最多达到&amp;lt;/&amp;gt;&amp;lt;red&amp;gt;{0}/{1}&amp;lt;/&amp;gt;</v>
      </c>
      <c r="AI122" s="3">
        <f>IF(ISERROR(VLOOKUP($U122,[1]TestTable!$A:$J,AI$4,FALSE))=TRUE,0,VLOOKUP($U122,[1]TestTable!$A:$J,AI$4,FALSE))</f>
        <v>99</v>
      </c>
      <c r="AJ122" s="3">
        <f>IF(ISERROR(VLOOKUP($U122,[1]TestTable!$A:$J,AJ$4,FALSE))=TRUE,0,VLOOKUP($U122,[1]TestTable!$A:$J,AJ$4,FALSE))</f>
        <v>0</v>
      </c>
      <c r="AK122" s="3">
        <f>IF(ISERROR(VLOOKUP($U122,[1]TestTable!$A:$J,AK$4,FALSE))=TRUE,0,VLOOKUP($U122,[1]TestTable!$A:$J,AK$4,FALSE))</f>
        <v>0</v>
      </c>
      <c r="AL122" s="3">
        <f>IF(ISERROR(VLOOKUP($U122,[1]TestTable!$A:$J,AL$4,FALSE))=TRUE,0,VLOOKUP($U122,[1]TestTable!$A:$J,AL$4,FALSE))</f>
        <v>0</v>
      </c>
      <c r="AM122" s="3">
        <f>IF(ISERROR(VLOOKUP($U122,[1]TestTable!$A:$J,AM$4,FALSE))=TRUE,0,VLOOKUP($U122,[1]TestTable!$A:$J,AM$4,FALSE))</f>
        <v>0</v>
      </c>
      <c r="AN122" s="3" t="e">
        <f>IF(AL122=0,IF(AJ122=0,IF(AH122=0,"属性提升",VLOOKUP(AH122,[2]Sheet1!$A:$BJ,62,FALSE)&amp;" "&amp;AI122),VLOOKUP(AH122,[2]Sheet1!$A:$BJ,62,FALSE)&amp;" "&amp;AI122&amp;";"&amp;VLOOKUP(AJ122,[2]Sheet1!$A:$BJ,62,FALSE)&amp;" "&amp;AK122),VLOOKUP(AH122,[2]Sheet1!$A:$BJ,62,FALSE)&amp;" "&amp;AI122&amp;";"&amp;VLOOKUP(AJ122,[2]Sheet1!$A:$BJ,62,FALSE)&amp;" "&amp;AK122&amp;";"&amp;VLOOKUP(AL122,[2]Sheet1!$A:$BJ,62,FALSE)&amp;" "&amp;AM122)</f>
        <v>#N/A</v>
      </c>
    </row>
    <row r="123" spans="1:40">
      <c r="A123" s="20">
        <v>20003001</v>
      </c>
      <c r="B123" s="22">
        <f t="shared" si="15"/>
        <v>20003</v>
      </c>
      <c r="C123" s="22" t="str">
        <f t="shared" si="16"/>
        <v>achieve_name_20003</v>
      </c>
      <c r="D123" s="20">
        <v>10</v>
      </c>
      <c r="E123" s="22" t="s">
        <v>83</v>
      </c>
      <c r="F123" s="95" t="str">
        <f t="shared" si="17"/>
        <v>achieve_des_20003</v>
      </c>
      <c r="G123" s="22">
        <v>1</v>
      </c>
      <c r="H123" s="22">
        <v>1</v>
      </c>
      <c r="I123" s="22">
        <v>0</v>
      </c>
      <c r="J123" s="61">
        <v>0</v>
      </c>
      <c r="K123" s="96">
        <v>0</v>
      </c>
      <c r="L123" s="96"/>
      <c r="M123" s="96"/>
      <c r="N123" s="96"/>
      <c r="O123" s="22" t="s">
        <v>83</v>
      </c>
      <c r="P123" s="3">
        <v>1</v>
      </c>
      <c r="Q123" s="20">
        <v>1</v>
      </c>
      <c r="R123" s="20">
        <v>3</v>
      </c>
      <c r="S123" s="20">
        <f t="shared" ref="S123:S131" si="19">A124</f>
        <v>20003002</v>
      </c>
      <c r="T123" s="20">
        <v>0</v>
      </c>
      <c r="U123" s="3">
        <v>1116</v>
      </c>
      <c r="V123" s="20">
        <v>0</v>
      </c>
      <c r="W123" s="20">
        <v>0</v>
      </c>
      <c r="X123" s="22">
        <v>0</v>
      </c>
      <c r="Y123" s="99">
        <v>1</v>
      </c>
      <c r="Z123" s="99">
        <v>3</v>
      </c>
      <c r="AA123" s="22">
        <v>0</v>
      </c>
      <c r="AB123" s="22"/>
      <c r="AC123" s="100">
        <v>0</v>
      </c>
      <c r="AD123" s="100">
        <v>2</v>
      </c>
      <c r="AE123" s="47" t="s">
        <v>84</v>
      </c>
      <c r="AF123" s="22" t="s">
        <v>83</v>
      </c>
      <c r="AH123" s="3" t="str">
        <f>IF(ISERROR(VLOOKUP($U123,[1]TestTable!$A:$J,AH$4,FALSE))=TRUE,0,VLOOKUP($U123,[1]TestTable!$A:$J,AH$4,FALSE))</f>
        <v>&amp;lt;n&amp;gt;拥有居民最多达到&amp;lt;/&amp;gt;&amp;lt;red&amp;gt;{0}/{1}&amp;lt;/&amp;gt;</v>
      </c>
      <c r="AI123" s="3">
        <f>IF(ISERROR(VLOOKUP($U123,[1]TestTable!$A:$J,AI$4,FALSE))=TRUE,0,VLOOKUP($U123,[1]TestTable!$A:$J,AI$4,FALSE))</f>
        <v>1</v>
      </c>
      <c r="AJ123" s="3">
        <f>IF(ISERROR(VLOOKUP($U123,[1]TestTable!$A:$J,AJ$4,FALSE))=TRUE,0,VLOOKUP($U123,[1]TestTable!$A:$J,AJ$4,FALSE))</f>
        <v>0</v>
      </c>
      <c r="AK123" s="3">
        <f>IF(ISERROR(VLOOKUP($U123,[1]TestTable!$A:$J,AK$4,FALSE))=TRUE,0,VLOOKUP($U123,[1]TestTable!$A:$J,AK$4,FALSE))</f>
        <v>0</v>
      </c>
      <c r="AL123" s="3">
        <f>IF(ISERROR(VLOOKUP($U123,[1]TestTable!$A:$J,AL$4,FALSE))=TRUE,0,VLOOKUP($U123,[1]TestTable!$A:$J,AL$4,FALSE))</f>
        <v>0</v>
      </c>
      <c r="AM123" s="3">
        <f>IF(ISERROR(VLOOKUP($U123,[1]TestTable!$A:$J,AM$4,FALSE))=TRUE,0,VLOOKUP($U123,[1]TestTable!$A:$J,AM$4,FALSE))</f>
        <v>0</v>
      </c>
      <c r="AN123" s="3" t="e">
        <f>IF(AL123=0,IF(AJ123=0,IF(AH123=0,"属性提升",VLOOKUP(AH123,[2]Sheet1!$A:$BJ,62,FALSE)&amp;" "&amp;AI123),VLOOKUP(AH123,[2]Sheet1!$A:$BJ,62,FALSE)&amp;" "&amp;AI123&amp;";"&amp;VLOOKUP(AJ123,[2]Sheet1!$A:$BJ,62,FALSE)&amp;" "&amp;AK123),VLOOKUP(AH123,[2]Sheet1!$A:$BJ,62,FALSE)&amp;" "&amp;AI123&amp;";"&amp;VLOOKUP(AJ123,[2]Sheet1!$A:$BJ,62,FALSE)&amp;" "&amp;AK123&amp;";"&amp;VLOOKUP(AL123,[2]Sheet1!$A:$BJ,62,FALSE)&amp;" "&amp;AM123)</f>
        <v>#N/A</v>
      </c>
    </row>
    <row r="124" spans="1:40">
      <c r="A124" s="20">
        <v>20003002</v>
      </c>
      <c r="B124" s="22">
        <f t="shared" si="15"/>
        <v>20003</v>
      </c>
      <c r="C124" s="22" t="str">
        <f t="shared" si="16"/>
        <v>achieve_name_20003</v>
      </c>
      <c r="D124" s="20">
        <v>10</v>
      </c>
      <c r="E124" s="22" t="s">
        <v>83</v>
      </c>
      <c r="F124" s="95" t="str">
        <f t="shared" si="17"/>
        <v>achieve_des_20003</v>
      </c>
      <c r="G124" s="22">
        <v>1</v>
      </c>
      <c r="H124" s="22">
        <v>1</v>
      </c>
      <c r="I124" s="22">
        <f t="shared" si="11"/>
        <v>20003001</v>
      </c>
      <c r="J124" s="61">
        <v>0</v>
      </c>
      <c r="K124" s="96">
        <v>0</v>
      </c>
      <c r="L124" s="96"/>
      <c r="M124" s="96"/>
      <c r="N124" s="96"/>
      <c r="O124" s="22" t="s">
        <v>83</v>
      </c>
      <c r="P124" s="3">
        <v>3</v>
      </c>
      <c r="Q124" s="20">
        <v>1</v>
      </c>
      <c r="R124" s="20">
        <v>10</v>
      </c>
      <c r="S124" s="20">
        <f t="shared" si="19"/>
        <v>20003003</v>
      </c>
      <c r="T124" s="20">
        <v>0</v>
      </c>
      <c r="U124" s="3">
        <v>1117</v>
      </c>
      <c r="V124" s="20">
        <v>0</v>
      </c>
      <c r="W124" s="20">
        <v>0</v>
      </c>
      <c r="X124" s="22">
        <v>0</v>
      </c>
      <c r="Y124" s="99">
        <v>1</v>
      </c>
      <c r="Z124" s="99">
        <v>3</v>
      </c>
      <c r="AA124" s="22">
        <v>0</v>
      </c>
      <c r="AB124" s="22"/>
      <c r="AC124" s="100">
        <v>0</v>
      </c>
      <c r="AD124" s="100">
        <v>2</v>
      </c>
      <c r="AE124" s="47" t="s">
        <v>84</v>
      </c>
      <c r="AF124" s="22" t="s">
        <v>83</v>
      </c>
      <c r="AH124" s="3" t="str">
        <f>IF(ISERROR(VLOOKUP($U124,[1]TestTable!$A:$J,AH$4,FALSE))=TRUE,0,VLOOKUP($U124,[1]TestTable!$A:$J,AH$4,FALSE))</f>
        <v>&amp;lt;n&amp;gt;拥有居民最多达到&amp;lt;/&amp;gt;&amp;lt;red&amp;gt;{0}/{1}&amp;lt;/&amp;gt;</v>
      </c>
      <c r="AI124" s="3">
        <f>IF(ISERROR(VLOOKUP($U124,[1]TestTable!$A:$J,AI$4,FALSE))=TRUE,0,VLOOKUP($U124,[1]TestTable!$A:$J,AI$4,FALSE))</f>
        <v>1</v>
      </c>
      <c r="AJ124" s="3">
        <f>IF(ISERROR(VLOOKUP($U124,[1]TestTable!$A:$J,AJ$4,FALSE))=TRUE,0,VLOOKUP($U124,[1]TestTable!$A:$J,AJ$4,FALSE))</f>
        <v>0</v>
      </c>
      <c r="AK124" s="3">
        <f>IF(ISERROR(VLOOKUP($U124,[1]TestTable!$A:$J,AK$4,FALSE))=TRUE,0,VLOOKUP($U124,[1]TestTable!$A:$J,AK$4,FALSE))</f>
        <v>0</v>
      </c>
      <c r="AL124" s="3">
        <f>IF(ISERROR(VLOOKUP($U124,[1]TestTable!$A:$J,AL$4,FALSE))=TRUE,0,VLOOKUP($U124,[1]TestTable!$A:$J,AL$4,FALSE))</f>
        <v>0</v>
      </c>
      <c r="AM124" s="3">
        <f>IF(ISERROR(VLOOKUP($U124,[1]TestTable!$A:$J,AM$4,FALSE))=TRUE,0,VLOOKUP($U124,[1]TestTable!$A:$J,AM$4,FALSE))</f>
        <v>0</v>
      </c>
      <c r="AN124" s="3" t="e">
        <f>IF(AL124=0,IF(AJ124=0,IF(AH124=0,"属性提升",VLOOKUP(AH124,[2]Sheet1!$A:$BJ,62,FALSE)&amp;" "&amp;AI124),VLOOKUP(AH124,[2]Sheet1!$A:$BJ,62,FALSE)&amp;" "&amp;AI124&amp;";"&amp;VLOOKUP(AJ124,[2]Sheet1!$A:$BJ,62,FALSE)&amp;" "&amp;AK124),VLOOKUP(AH124,[2]Sheet1!$A:$BJ,62,FALSE)&amp;" "&amp;AI124&amp;";"&amp;VLOOKUP(AJ124,[2]Sheet1!$A:$BJ,62,FALSE)&amp;" "&amp;AK124&amp;";"&amp;VLOOKUP(AL124,[2]Sheet1!$A:$BJ,62,FALSE)&amp;" "&amp;AM124)</f>
        <v>#N/A</v>
      </c>
    </row>
    <row r="125" spans="1:40">
      <c r="A125" s="20">
        <v>20003003</v>
      </c>
      <c r="B125" s="22">
        <f t="shared" si="15"/>
        <v>20003</v>
      </c>
      <c r="C125" s="22" t="str">
        <f t="shared" si="16"/>
        <v>achieve_name_20003</v>
      </c>
      <c r="D125" s="20">
        <v>10</v>
      </c>
      <c r="E125" s="22" t="s">
        <v>83</v>
      </c>
      <c r="F125" s="95" t="str">
        <f t="shared" si="17"/>
        <v>achieve_des_20003</v>
      </c>
      <c r="G125" s="22">
        <v>1</v>
      </c>
      <c r="H125" s="22">
        <v>1</v>
      </c>
      <c r="I125" s="22">
        <f t="shared" si="11"/>
        <v>20003002</v>
      </c>
      <c r="J125" s="61">
        <v>0</v>
      </c>
      <c r="K125" s="96">
        <v>0</v>
      </c>
      <c r="L125" s="96"/>
      <c r="M125" s="96"/>
      <c r="N125" s="96"/>
      <c r="O125" s="22" t="s">
        <v>83</v>
      </c>
      <c r="P125" s="3">
        <v>3</v>
      </c>
      <c r="Q125" s="20">
        <v>1</v>
      </c>
      <c r="R125" s="20">
        <v>20</v>
      </c>
      <c r="S125" s="20">
        <f t="shared" si="19"/>
        <v>20003004</v>
      </c>
      <c r="T125" s="20">
        <v>0</v>
      </c>
      <c r="U125" s="3">
        <v>1118</v>
      </c>
      <c r="V125" s="20">
        <v>0</v>
      </c>
      <c r="W125" s="20">
        <v>0</v>
      </c>
      <c r="X125" s="22">
        <v>0</v>
      </c>
      <c r="Y125" s="99">
        <v>1</v>
      </c>
      <c r="Z125" s="99">
        <v>3</v>
      </c>
      <c r="AA125" s="22">
        <v>0</v>
      </c>
      <c r="AB125" s="22"/>
      <c r="AC125" s="100">
        <v>0</v>
      </c>
      <c r="AD125" s="100">
        <v>2</v>
      </c>
      <c r="AE125" s="47" t="s">
        <v>84</v>
      </c>
      <c r="AF125" s="22" t="s">
        <v>83</v>
      </c>
      <c r="AH125" s="3" t="str">
        <f>IF(ISERROR(VLOOKUP($U125,[1]TestTable!$A:$J,AH$4,FALSE))=TRUE,0,VLOOKUP($U125,[1]TestTable!$A:$J,AH$4,FALSE))</f>
        <v>&amp;lt;n&amp;gt;拥有居民最多达到&amp;lt;/&amp;gt;&amp;lt;red&amp;gt;{0}/{1}&amp;lt;/&amp;gt;</v>
      </c>
      <c r="AI125" s="3">
        <f>IF(ISERROR(VLOOKUP($U125,[1]TestTable!$A:$J,AI$4,FALSE))=TRUE,0,VLOOKUP($U125,[1]TestTable!$A:$J,AI$4,FALSE))</f>
        <v>1</v>
      </c>
      <c r="AJ125" s="3">
        <f>IF(ISERROR(VLOOKUP($U125,[1]TestTable!$A:$J,AJ$4,FALSE))=TRUE,0,VLOOKUP($U125,[1]TestTable!$A:$J,AJ$4,FALSE))</f>
        <v>0</v>
      </c>
      <c r="AK125" s="3">
        <f>IF(ISERROR(VLOOKUP($U125,[1]TestTable!$A:$J,AK$4,FALSE))=TRUE,0,VLOOKUP($U125,[1]TestTable!$A:$J,AK$4,FALSE))</f>
        <v>0</v>
      </c>
      <c r="AL125" s="3">
        <f>IF(ISERROR(VLOOKUP($U125,[1]TestTable!$A:$J,AL$4,FALSE))=TRUE,0,VLOOKUP($U125,[1]TestTable!$A:$J,AL$4,FALSE))</f>
        <v>0</v>
      </c>
      <c r="AM125" s="3">
        <f>IF(ISERROR(VLOOKUP($U125,[1]TestTable!$A:$J,AM$4,FALSE))=TRUE,0,VLOOKUP($U125,[1]TestTable!$A:$J,AM$4,FALSE))</f>
        <v>0</v>
      </c>
      <c r="AN125" s="3" t="e">
        <f>IF(AL125=0,IF(AJ125=0,IF(AH125=0,"属性提升",VLOOKUP(AH125,[2]Sheet1!$A:$BJ,62,FALSE)&amp;" "&amp;AI125),VLOOKUP(AH125,[2]Sheet1!$A:$BJ,62,FALSE)&amp;" "&amp;AI125&amp;";"&amp;VLOOKUP(AJ125,[2]Sheet1!$A:$BJ,62,FALSE)&amp;" "&amp;AK125),VLOOKUP(AH125,[2]Sheet1!$A:$BJ,62,FALSE)&amp;" "&amp;AI125&amp;";"&amp;VLOOKUP(AJ125,[2]Sheet1!$A:$BJ,62,FALSE)&amp;" "&amp;AK125&amp;";"&amp;VLOOKUP(AL125,[2]Sheet1!$A:$BJ,62,FALSE)&amp;" "&amp;AM125)</f>
        <v>#N/A</v>
      </c>
    </row>
    <row r="126" spans="1:40">
      <c r="A126" s="20">
        <v>20003004</v>
      </c>
      <c r="B126" s="22">
        <f t="shared" si="15"/>
        <v>20003</v>
      </c>
      <c r="C126" s="22" t="str">
        <f t="shared" si="16"/>
        <v>achieve_name_20003</v>
      </c>
      <c r="D126" s="20">
        <v>10</v>
      </c>
      <c r="E126" s="22" t="s">
        <v>83</v>
      </c>
      <c r="F126" s="95" t="str">
        <f t="shared" si="17"/>
        <v>achieve_des_20003</v>
      </c>
      <c r="G126" s="22">
        <v>1</v>
      </c>
      <c r="H126" s="22">
        <v>1</v>
      </c>
      <c r="I126" s="22">
        <f t="shared" si="11"/>
        <v>20003003</v>
      </c>
      <c r="J126" s="61">
        <v>0</v>
      </c>
      <c r="K126" s="96">
        <v>0</v>
      </c>
      <c r="L126" s="96"/>
      <c r="M126" s="96"/>
      <c r="N126" s="96"/>
      <c r="O126" s="22" t="s">
        <v>83</v>
      </c>
      <c r="P126" s="3">
        <v>4</v>
      </c>
      <c r="Q126" s="20">
        <v>1</v>
      </c>
      <c r="R126" s="20">
        <v>30</v>
      </c>
      <c r="S126" s="20">
        <f t="shared" si="19"/>
        <v>20003005</v>
      </c>
      <c r="T126" s="20">
        <v>0</v>
      </c>
      <c r="U126" s="3">
        <v>1119</v>
      </c>
      <c r="V126" s="20">
        <v>0</v>
      </c>
      <c r="W126" s="20">
        <v>0</v>
      </c>
      <c r="X126" s="22">
        <v>0</v>
      </c>
      <c r="Y126" s="99">
        <v>1</v>
      </c>
      <c r="Z126" s="99">
        <v>3</v>
      </c>
      <c r="AA126" s="22">
        <v>0</v>
      </c>
      <c r="AB126" s="22"/>
      <c r="AC126" s="100">
        <v>0</v>
      </c>
      <c r="AD126" s="100">
        <v>2</v>
      </c>
      <c r="AE126" s="47" t="s">
        <v>84</v>
      </c>
      <c r="AF126" s="22" t="s">
        <v>83</v>
      </c>
      <c r="AH126" s="3" t="str">
        <f>IF(ISERROR(VLOOKUP($U126,[1]TestTable!$A:$J,AH$4,FALSE))=TRUE,0,VLOOKUP($U126,[1]TestTable!$A:$J,AH$4,FALSE))</f>
        <v>&amp;lt;n&amp;gt;拥有居民最多达到&amp;lt;/&amp;gt;&amp;lt;red&amp;gt;{0}/{1}&amp;lt;/&amp;gt;</v>
      </c>
      <c r="AI126" s="3">
        <f>IF(ISERROR(VLOOKUP($U126,[1]TestTable!$A:$J,AI$4,FALSE))=TRUE,0,VLOOKUP($U126,[1]TestTable!$A:$J,AI$4,FALSE))</f>
        <v>1</v>
      </c>
      <c r="AJ126" s="3">
        <f>IF(ISERROR(VLOOKUP($U126,[1]TestTable!$A:$J,AJ$4,FALSE))=TRUE,0,VLOOKUP($U126,[1]TestTable!$A:$J,AJ$4,FALSE))</f>
        <v>0</v>
      </c>
      <c r="AK126" s="3">
        <f>IF(ISERROR(VLOOKUP($U126,[1]TestTable!$A:$J,AK$4,FALSE))=TRUE,0,VLOOKUP($U126,[1]TestTable!$A:$J,AK$4,FALSE))</f>
        <v>0</v>
      </c>
      <c r="AL126" s="3">
        <f>IF(ISERROR(VLOOKUP($U126,[1]TestTable!$A:$J,AL$4,FALSE))=TRUE,0,VLOOKUP($U126,[1]TestTable!$A:$J,AL$4,FALSE))</f>
        <v>0</v>
      </c>
      <c r="AM126" s="3">
        <f>IF(ISERROR(VLOOKUP($U126,[1]TestTable!$A:$J,AM$4,FALSE))=TRUE,0,VLOOKUP($U126,[1]TestTable!$A:$J,AM$4,FALSE))</f>
        <v>0</v>
      </c>
      <c r="AN126" s="3" t="e">
        <f>IF(AL126=0,IF(AJ126=0,IF(AH126=0,"属性提升",VLOOKUP(AH126,[2]Sheet1!$A:$BJ,62,FALSE)&amp;" "&amp;AI126),VLOOKUP(AH126,[2]Sheet1!$A:$BJ,62,FALSE)&amp;" "&amp;AI126&amp;";"&amp;VLOOKUP(AJ126,[2]Sheet1!$A:$BJ,62,FALSE)&amp;" "&amp;AK126),VLOOKUP(AH126,[2]Sheet1!$A:$BJ,62,FALSE)&amp;" "&amp;AI126&amp;";"&amp;VLOOKUP(AJ126,[2]Sheet1!$A:$BJ,62,FALSE)&amp;" "&amp;AK126&amp;";"&amp;VLOOKUP(AL126,[2]Sheet1!$A:$BJ,62,FALSE)&amp;" "&amp;AM126)</f>
        <v>#N/A</v>
      </c>
    </row>
    <row r="127" spans="1:40">
      <c r="A127" s="20">
        <v>20003005</v>
      </c>
      <c r="B127" s="22">
        <f t="shared" si="15"/>
        <v>20003</v>
      </c>
      <c r="C127" s="22" t="str">
        <f t="shared" si="16"/>
        <v>achieve_name_20003</v>
      </c>
      <c r="D127" s="20">
        <v>10</v>
      </c>
      <c r="E127" s="22" t="s">
        <v>83</v>
      </c>
      <c r="F127" s="95" t="str">
        <f t="shared" si="17"/>
        <v>achieve_des_20003</v>
      </c>
      <c r="G127" s="22">
        <v>1</v>
      </c>
      <c r="H127" s="22">
        <v>1</v>
      </c>
      <c r="I127" s="22">
        <f t="shared" si="11"/>
        <v>20003004</v>
      </c>
      <c r="J127" s="61">
        <v>0</v>
      </c>
      <c r="K127" s="96">
        <v>0</v>
      </c>
      <c r="L127" s="96"/>
      <c r="M127" s="96"/>
      <c r="N127" s="96"/>
      <c r="O127" s="22" t="s">
        <v>83</v>
      </c>
      <c r="P127" s="3">
        <v>5</v>
      </c>
      <c r="Q127" s="20">
        <v>1</v>
      </c>
      <c r="R127" s="20">
        <v>50</v>
      </c>
      <c r="S127" s="20">
        <f t="shared" si="19"/>
        <v>20003006</v>
      </c>
      <c r="T127" s="20">
        <v>0</v>
      </c>
      <c r="U127" s="3">
        <v>1120</v>
      </c>
      <c r="V127" s="20">
        <v>0</v>
      </c>
      <c r="W127" s="20">
        <v>0</v>
      </c>
      <c r="X127" s="22">
        <v>0</v>
      </c>
      <c r="Y127" s="99">
        <v>1</v>
      </c>
      <c r="Z127" s="99">
        <v>3</v>
      </c>
      <c r="AA127" s="22">
        <v>0</v>
      </c>
      <c r="AB127" s="22"/>
      <c r="AC127" s="100">
        <v>0</v>
      </c>
      <c r="AD127" s="100">
        <v>2</v>
      </c>
      <c r="AE127" s="47" t="s">
        <v>84</v>
      </c>
      <c r="AF127" s="22" t="s">
        <v>83</v>
      </c>
      <c r="AH127" s="3" t="str">
        <f>IF(ISERROR(VLOOKUP($U127,[1]TestTable!$A:$J,AH$4,FALSE))=TRUE,0,VLOOKUP($U127,[1]TestTable!$A:$J,AH$4,FALSE))</f>
        <v>&amp;lt;n&amp;gt;拥有居民最多达到&amp;lt;/&amp;gt;&amp;lt;red&amp;gt;{0}/{1}&amp;lt;/&amp;gt;</v>
      </c>
      <c r="AI127" s="3">
        <f>IF(ISERROR(VLOOKUP($U127,[1]TestTable!$A:$J,AI$4,FALSE))=TRUE,0,VLOOKUP($U127,[1]TestTable!$A:$J,AI$4,FALSE))</f>
        <v>1</v>
      </c>
      <c r="AJ127" s="3">
        <f>IF(ISERROR(VLOOKUP($U127,[1]TestTable!$A:$J,AJ$4,FALSE))=TRUE,0,VLOOKUP($U127,[1]TestTable!$A:$J,AJ$4,FALSE))</f>
        <v>0</v>
      </c>
      <c r="AK127" s="3">
        <f>IF(ISERROR(VLOOKUP($U127,[1]TestTable!$A:$J,AK$4,FALSE))=TRUE,0,VLOOKUP($U127,[1]TestTable!$A:$J,AK$4,FALSE))</f>
        <v>0</v>
      </c>
      <c r="AL127" s="3">
        <f>IF(ISERROR(VLOOKUP($U127,[1]TestTable!$A:$J,AL$4,FALSE))=TRUE,0,VLOOKUP($U127,[1]TestTable!$A:$J,AL$4,FALSE))</f>
        <v>0</v>
      </c>
      <c r="AM127" s="3">
        <f>IF(ISERROR(VLOOKUP($U127,[1]TestTable!$A:$J,AM$4,FALSE))=TRUE,0,VLOOKUP($U127,[1]TestTable!$A:$J,AM$4,FALSE))</f>
        <v>0</v>
      </c>
      <c r="AN127" s="3" t="e">
        <f>IF(AL127=0,IF(AJ127=0,IF(AH127=0,"属性提升",VLOOKUP(AH127,[2]Sheet1!$A:$BJ,62,FALSE)&amp;" "&amp;AI127),VLOOKUP(AH127,[2]Sheet1!$A:$BJ,62,FALSE)&amp;" "&amp;AI127&amp;";"&amp;VLOOKUP(AJ127,[2]Sheet1!$A:$BJ,62,FALSE)&amp;" "&amp;AK127),VLOOKUP(AH127,[2]Sheet1!$A:$BJ,62,FALSE)&amp;" "&amp;AI127&amp;";"&amp;VLOOKUP(AJ127,[2]Sheet1!$A:$BJ,62,FALSE)&amp;" "&amp;AK127&amp;";"&amp;VLOOKUP(AL127,[2]Sheet1!$A:$BJ,62,FALSE)&amp;" "&amp;AM127)</f>
        <v>#N/A</v>
      </c>
    </row>
    <row r="128" spans="1:40">
      <c r="A128" s="20">
        <v>20003006</v>
      </c>
      <c r="B128" s="22">
        <f t="shared" si="15"/>
        <v>20003</v>
      </c>
      <c r="C128" s="22" t="str">
        <f t="shared" si="16"/>
        <v>achieve_name_20003</v>
      </c>
      <c r="D128" s="20">
        <v>10</v>
      </c>
      <c r="E128" s="22" t="s">
        <v>83</v>
      </c>
      <c r="F128" s="95" t="str">
        <f t="shared" si="17"/>
        <v>achieve_des_20003</v>
      </c>
      <c r="G128" s="22">
        <v>1</v>
      </c>
      <c r="H128" s="22">
        <v>1</v>
      </c>
      <c r="I128" s="22">
        <f t="shared" si="11"/>
        <v>20003005</v>
      </c>
      <c r="J128" s="61">
        <v>0</v>
      </c>
      <c r="K128" s="96">
        <v>0</v>
      </c>
      <c r="L128" s="96"/>
      <c r="M128" s="96"/>
      <c r="N128" s="96"/>
      <c r="O128" s="22" t="s">
        <v>83</v>
      </c>
      <c r="P128" s="3">
        <v>6</v>
      </c>
      <c r="Q128" s="20">
        <v>1</v>
      </c>
      <c r="R128" s="20">
        <v>70</v>
      </c>
      <c r="S128" s="20">
        <f t="shared" si="19"/>
        <v>20003007</v>
      </c>
      <c r="T128" s="20">
        <v>0</v>
      </c>
      <c r="U128" s="3">
        <v>1121</v>
      </c>
      <c r="V128" s="20">
        <v>0</v>
      </c>
      <c r="W128" s="20">
        <v>0</v>
      </c>
      <c r="X128" s="22">
        <v>0</v>
      </c>
      <c r="Y128" s="99">
        <v>1</v>
      </c>
      <c r="Z128" s="99">
        <v>3</v>
      </c>
      <c r="AA128" s="22">
        <v>0</v>
      </c>
      <c r="AB128" s="22"/>
      <c r="AC128" s="100">
        <v>0</v>
      </c>
      <c r="AD128" s="100">
        <v>2</v>
      </c>
      <c r="AE128" s="47" t="s">
        <v>84</v>
      </c>
      <c r="AF128" s="22" t="s">
        <v>83</v>
      </c>
      <c r="AH128" s="3" t="str">
        <f>IF(ISERROR(VLOOKUP($U128,[1]TestTable!$A:$J,AH$4,FALSE))=TRUE,0,VLOOKUP($U128,[1]TestTable!$A:$J,AH$4,FALSE))</f>
        <v>&amp;lt;n&amp;gt;拥有居民最多达到&amp;lt;/&amp;gt;&amp;lt;red&amp;gt;{0}/{1}&amp;lt;/&amp;gt;</v>
      </c>
      <c r="AI128" s="3">
        <f>IF(ISERROR(VLOOKUP($U128,[1]TestTable!$A:$J,AI$4,FALSE))=TRUE,0,VLOOKUP($U128,[1]TestTable!$A:$J,AI$4,FALSE))</f>
        <v>1</v>
      </c>
      <c r="AJ128" s="3">
        <f>IF(ISERROR(VLOOKUP($U128,[1]TestTable!$A:$J,AJ$4,FALSE))=TRUE,0,VLOOKUP($U128,[1]TestTable!$A:$J,AJ$4,FALSE))</f>
        <v>0</v>
      </c>
      <c r="AK128" s="3">
        <f>IF(ISERROR(VLOOKUP($U128,[1]TestTable!$A:$J,AK$4,FALSE))=TRUE,0,VLOOKUP($U128,[1]TestTable!$A:$J,AK$4,FALSE))</f>
        <v>0</v>
      </c>
      <c r="AL128" s="3">
        <f>IF(ISERROR(VLOOKUP($U128,[1]TestTable!$A:$J,AL$4,FALSE))=TRUE,0,VLOOKUP($U128,[1]TestTable!$A:$J,AL$4,FALSE))</f>
        <v>0</v>
      </c>
      <c r="AM128" s="3">
        <f>IF(ISERROR(VLOOKUP($U128,[1]TestTable!$A:$J,AM$4,FALSE))=TRUE,0,VLOOKUP($U128,[1]TestTable!$A:$J,AM$4,FALSE))</f>
        <v>0</v>
      </c>
      <c r="AN128" s="3" t="e">
        <f>IF(AL128=0,IF(AJ128=0,IF(AH128=0,"属性提升",VLOOKUP(AH128,[2]Sheet1!$A:$BJ,62,FALSE)&amp;" "&amp;AI128),VLOOKUP(AH128,[2]Sheet1!$A:$BJ,62,FALSE)&amp;" "&amp;AI128&amp;";"&amp;VLOOKUP(AJ128,[2]Sheet1!$A:$BJ,62,FALSE)&amp;" "&amp;AK128),VLOOKUP(AH128,[2]Sheet1!$A:$BJ,62,FALSE)&amp;" "&amp;AI128&amp;";"&amp;VLOOKUP(AJ128,[2]Sheet1!$A:$BJ,62,FALSE)&amp;" "&amp;AK128&amp;";"&amp;VLOOKUP(AL128,[2]Sheet1!$A:$BJ,62,FALSE)&amp;" "&amp;AM128)</f>
        <v>#N/A</v>
      </c>
    </row>
    <row r="129" spans="1:40">
      <c r="A129" s="20">
        <v>20003007</v>
      </c>
      <c r="B129" s="22">
        <f t="shared" si="15"/>
        <v>20003</v>
      </c>
      <c r="C129" s="22" t="str">
        <f t="shared" si="16"/>
        <v>achieve_name_20003</v>
      </c>
      <c r="D129" s="20">
        <v>10</v>
      </c>
      <c r="E129" s="22" t="s">
        <v>83</v>
      </c>
      <c r="F129" s="95" t="str">
        <f t="shared" si="17"/>
        <v>achieve_des_20003</v>
      </c>
      <c r="G129" s="22">
        <v>1</v>
      </c>
      <c r="H129" s="22">
        <v>1</v>
      </c>
      <c r="I129" s="22">
        <f t="shared" si="11"/>
        <v>20003006</v>
      </c>
      <c r="J129" s="61">
        <v>0</v>
      </c>
      <c r="K129" s="96">
        <v>0</v>
      </c>
      <c r="L129" s="96"/>
      <c r="M129" s="96"/>
      <c r="N129" s="96"/>
      <c r="O129" s="22" t="s">
        <v>83</v>
      </c>
      <c r="P129" s="3">
        <v>8</v>
      </c>
      <c r="Q129" s="20">
        <v>1</v>
      </c>
      <c r="R129" s="20">
        <v>100</v>
      </c>
      <c r="S129" s="20">
        <f t="shared" si="19"/>
        <v>20003008</v>
      </c>
      <c r="T129" s="20">
        <v>0</v>
      </c>
      <c r="U129" s="3">
        <v>1122</v>
      </c>
      <c r="V129" s="20">
        <v>0</v>
      </c>
      <c r="W129" s="20">
        <v>0</v>
      </c>
      <c r="X129" s="22">
        <v>0</v>
      </c>
      <c r="Y129" s="99">
        <v>1</v>
      </c>
      <c r="Z129" s="99">
        <v>3</v>
      </c>
      <c r="AA129" s="22">
        <v>0</v>
      </c>
      <c r="AB129" s="22"/>
      <c r="AC129" s="100">
        <v>0</v>
      </c>
      <c r="AD129" s="100">
        <v>2</v>
      </c>
      <c r="AE129" s="47" t="s">
        <v>84</v>
      </c>
      <c r="AF129" s="22" t="s">
        <v>83</v>
      </c>
      <c r="AH129" s="3" t="str">
        <f>IF(ISERROR(VLOOKUP($U129,[1]TestTable!$A:$J,AH$4,FALSE))=TRUE,0,VLOOKUP($U129,[1]TestTable!$A:$J,AH$4,FALSE))</f>
        <v>&amp;lt;n&amp;gt;拥有居民最多达到&amp;lt;/&amp;gt;&amp;lt;red&amp;gt;{0}/{1}&amp;lt;/&amp;gt;</v>
      </c>
      <c r="AI129" s="3">
        <f>IF(ISERROR(VLOOKUP($U129,[1]TestTable!$A:$J,AI$4,FALSE))=TRUE,0,VLOOKUP($U129,[1]TestTable!$A:$J,AI$4,FALSE))</f>
        <v>1</v>
      </c>
      <c r="AJ129" s="3">
        <f>IF(ISERROR(VLOOKUP($U129,[1]TestTable!$A:$J,AJ$4,FALSE))=TRUE,0,VLOOKUP($U129,[1]TestTable!$A:$J,AJ$4,FALSE))</f>
        <v>0</v>
      </c>
      <c r="AK129" s="3">
        <f>IF(ISERROR(VLOOKUP($U129,[1]TestTable!$A:$J,AK$4,FALSE))=TRUE,0,VLOOKUP($U129,[1]TestTable!$A:$J,AK$4,FALSE))</f>
        <v>0</v>
      </c>
      <c r="AL129" s="3">
        <f>IF(ISERROR(VLOOKUP($U129,[1]TestTable!$A:$J,AL$4,FALSE))=TRUE,0,VLOOKUP($U129,[1]TestTable!$A:$J,AL$4,FALSE))</f>
        <v>0</v>
      </c>
      <c r="AM129" s="3">
        <f>IF(ISERROR(VLOOKUP($U129,[1]TestTable!$A:$J,AM$4,FALSE))=TRUE,0,VLOOKUP($U129,[1]TestTable!$A:$J,AM$4,FALSE))</f>
        <v>0</v>
      </c>
      <c r="AN129" s="3" t="e">
        <f>IF(AL129=0,IF(AJ129=0,IF(AH129=0,"属性提升",VLOOKUP(AH129,[2]Sheet1!$A:$BJ,62,FALSE)&amp;" "&amp;AI129),VLOOKUP(AH129,[2]Sheet1!$A:$BJ,62,FALSE)&amp;" "&amp;AI129&amp;";"&amp;VLOOKUP(AJ129,[2]Sheet1!$A:$BJ,62,FALSE)&amp;" "&amp;AK129),VLOOKUP(AH129,[2]Sheet1!$A:$BJ,62,FALSE)&amp;" "&amp;AI129&amp;";"&amp;VLOOKUP(AJ129,[2]Sheet1!$A:$BJ,62,FALSE)&amp;" "&amp;AK129&amp;";"&amp;VLOOKUP(AL129,[2]Sheet1!$A:$BJ,62,FALSE)&amp;" "&amp;AM129)</f>
        <v>#N/A</v>
      </c>
    </row>
    <row r="130" spans="1:40">
      <c r="A130" s="20">
        <v>20003008</v>
      </c>
      <c r="B130" s="22">
        <f t="shared" si="15"/>
        <v>20003</v>
      </c>
      <c r="C130" s="22" t="str">
        <f t="shared" si="16"/>
        <v>achieve_name_20003</v>
      </c>
      <c r="D130" s="20">
        <v>10</v>
      </c>
      <c r="E130" s="22" t="s">
        <v>83</v>
      </c>
      <c r="F130" s="95" t="str">
        <f t="shared" si="17"/>
        <v>achieve_des_20003</v>
      </c>
      <c r="G130" s="22">
        <v>1</v>
      </c>
      <c r="H130" s="22">
        <v>1</v>
      </c>
      <c r="I130" s="22">
        <f t="shared" si="11"/>
        <v>20003007</v>
      </c>
      <c r="J130" s="61">
        <v>0</v>
      </c>
      <c r="K130" s="96">
        <v>0</v>
      </c>
      <c r="L130" s="96"/>
      <c r="M130" s="96"/>
      <c r="N130" s="96"/>
      <c r="O130" s="22" t="s">
        <v>83</v>
      </c>
      <c r="P130" s="3">
        <v>10</v>
      </c>
      <c r="Q130" s="20">
        <v>1</v>
      </c>
      <c r="R130" s="20">
        <v>150</v>
      </c>
      <c r="S130" s="20">
        <f t="shared" si="19"/>
        <v>20003009</v>
      </c>
      <c r="T130" s="20">
        <v>0</v>
      </c>
      <c r="U130" s="3">
        <v>1123</v>
      </c>
      <c r="V130" s="20">
        <v>0</v>
      </c>
      <c r="W130" s="20">
        <v>0</v>
      </c>
      <c r="X130" s="22">
        <v>0</v>
      </c>
      <c r="Y130" s="99">
        <v>1</v>
      </c>
      <c r="Z130" s="99">
        <v>3</v>
      </c>
      <c r="AA130" s="22">
        <v>0</v>
      </c>
      <c r="AB130" s="22"/>
      <c r="AC130" s="100">
        <v>0</v>
      </c>
      <c r="AD130" s="100">
        <v>2</v>
      </c>
      <c r="AE130" s="47" t="s">
        <v>84</v>
      </c>
      <c r="AF130" s="22" t="s">
        <v>83</v>
      </c>
      <c r="AH130" s="3" t="str">
        <f>IF(ISERROR(VLOOKUP($U130,[1]TestTable!$A:$J,AH$4,FALSE))=TRUE,0,VLOOKUP($U130,[1]TestTable!$A:$J,AH$4,FALSE))</f>
        <v>&amp;lt;n&amp;gt;拥有居民最多达到&amp;lt;/&amp;gt;&amp;lt;red&amp;gt;{0}/{1}&amp;lt;/&amp;gt;</v>
      </c>
      <c r="AI130" s="3">
        <f>IF(ISERROR(VLOOKUP($U130,[1]TestTable!$A:$J,AI$4,FALSE))=TRUE,0,VLOOKUP($U130,[1]TestTable!$A:$J,AI$4,FALSE))</f>
        <v>1</v>
      </c>
      <c r="AJ130" s="3">
        <f>IF(ISERROR(VLOOKUP($U130,[1]TestTable!$A:$J,AJ$4,FALSE))=TRUE,0,VLOOKUP($U130,[1]TestTable!$A:$J,AJ$4,FALSE))</f>
        <v>0</v>
      </c>
      <c r="AK130" s="3">
        <f>IF(ISERROR(VLOOKUP($U130,[1]TestTable!$A:$J,AK$4,FALSE))=TRUE,0,VLOOKUP($U130,[1]TestTable!$A:$J,AK$4,FALSE))</f>
        <v>0</v>
      </c>
      <c r="AL130" s="3">
        <f>IF(ISERROR(VLOOKUP($U130,[1]TestTable!$A:$J,AL$4,FALSE))=TRUE,0,VLOOKUP($U130,[1]TestTable!$A:$J,AL$4,FALSE))</f>
        <v>0</v>
      </c>
      <c r="AM130" s="3">
        <f>IF(ISERROR(VLOOKUP($U130,[1]TestTable!$A:$J,AM$4,FALSE))=TRUE,0,VLOOKUP($U130,[1]TestTable!$A:$J,AM$4,FALSE))</f>
        <v>0</v>
      </c>
      <c r="AN130" s="3" t="e">
        <f>IF(AL130=0,IF(AJ130=0,IF(AH130=0,"属性提升",VLOOKUP(AH130,[2]Sheet1!$A:$BJ,62,FALSE)&amp;" "&amp;AI130),VLOOKUP(AH130,[2]Sheet1!$A:$BJ,62,FALSE)&amp;" "&amp;AI130&amp;";"&amp;VLOOKUP(AJ130,[2]Sheet1!$A:$BJ,62,FALSE)&amp;" "&amp;AK130),VLOOKUP(AH130,[2]Sheet1!$A:$BJ,62,FALSE)&amp;" "&amp;AI130&amp;";"&amp;VLOOKUP(AJ130,[2]Sheet1!$A:$BJ,62,FALSE)&amp;" "&amp;AK130&amp;";"&amp;VLOOKUP(AL130,[2]Sheet1!$A:$BJ,62,FALSE)&amp;" "&amp;AM130)</f>
        <v>#N/A</v>
      </c>
    </row>
    <row r="131" spans="1:40">
      <c r="A131" s="20">
        <v>20003009</v>
      </c>
      <c r="B131" s="22">
        <f t="shared" si="15"/>
        <v>20003</v>
      </c>
      <c r="C131" s="22" t="str">
        <f t="shared" si="16"/>
        <v>achieve_name_20003</v>
      </c>
      <c r="D131" s="20">
        <v>10</v>
      </c>
      <c r="E131" s="22" t="s">
        <v>83</v>
      </c>
      <c r="F131" s="95" t="str">
        <f t="shared" si="17"/>
        <v>achieve_des_20003</v>
      </c>
      <c r="G131" s="22">
        <v>1</v>
      </c>
      <c r="H131" s="22">
        <v>1</v>
      </c>
      <c r="I131" s="22">
        <f t="shared" si="11"/>
        <v>20003008</v>
      </c>
      <c r="J131" s="61">
        <v>0</v>
      </c>
      <c r="K131" s="96">
        <v>0</v>
      </c>
      <c r="L131" s="96"/>
      <c r="M131" s="96"/>
      <c r="N131" s="96"/>
      <c r="O131" s="22" t="s">
        <v>83</v>
      </c>
      <c r="P131" s="3">
        <v>12</v>
      </c>
      <c r="Q131" s="20">
        <v>1</v>
      </c>
      <c r="R131" s="20">
        <v>200</v>
      </c>
      <c r="S131" s="20">
        <f t="shared" si="19"/>
        <v>20003010</v>
      </c>
      <c r="T131" s="20">
        <v>0</v>
      </c>
      <c r="U131" s="3">
        <v>1124</v>
      </c>
      <c r="V131" s="20">
        <v>0</v>
      </c>
      <c r="W131" s="20">
        <v>0</v>
      </c>
      <c r="X131" s="22">
        <v>0</v>
      </c>
      <c r="Y131" s="99">
        <v>1</v>
      </c>
      <c r="Z131" s="99">
        <v>3</v>
      </c>
      <c r="AA131" s="22">
        <v>0</v>
      </c>
      <c r="AB131" s="22"/>
      <c r="AC131" s="100">
        <v>0</v>
      </c>
      <c r="AD131" s="100">
        <v>2</v>
      </c>
      <c r="AE131" s="47" t="s">
        <v>84</v>
      </c>
      <c r="AF131" s="22" t="s">
        <v>83</v>
      </c>
      <c r="AH131" s="3" t="str">
        <f>IF(ISERROR(VLOOKUP($U131,[1]TestTable!$A:$J,AH$4,FALSE))=TRUE,0,VLOOKUP($U131,[1]TestTable!$A:$J,AH$4,FALSE))</f>
        <v>&amp;lt;n&amp;gt;拥有居民最多达到&amp;lt;/&amp;gt;&amp;lt;red&amp;gt;{0}/{1}&amp;lt;/&amp;gt;</v>
      </c>
      <c r="AI131" s="3">
        <f>IF(ISERROR(VLOOKUP($U131,[1]TestTable!$A:$J,AI$4,FALSE))=TRUE,0,VLOOKUP($U131,[1]TestTable!$A:$J,AI$4,FALSE))</f>
        <v>3</v>
      </c>
      <c r="AJ131" s="3">
        <f>IF(ISERROR(VLOOKUP($U131,[1]TestTable!$A:$J,AJ$4,FALSE))=TRUE,0,VLOOKUP($U131,[1]TestTable!$A:$J,AJ$4,FALSE))</f>
        <v>0</v>
      </c>
      <c r="AK131" s="3">
        <f>IF(ISERROR(VLOOKUP($U131,[1]TestTable!$A:$J,AK$4,FALSE))=TRUE,0,VLOOKUP($U131,[1]TestTable!$A:$J,AK$4,FALSE))</f>
        <v>0</v>
      </c>
      <c r="AL131" s="3">
        <f>IF(ISERROR(VLOOKUP($U131,[1]TestTable!$A:$J,AL$4,FALSE))=TRUE,0,VLOOKUP($U131,[1]TestTable!$A:$J,AL$4,FALSE))</f>
        <v>0</v>
      </c>
      <c r="AM131" s="3">
        <f>IF(ISERROR(VLOOKUP($U131,[1]TestTable!$A:$J,AM$4,FALSE))=TRUE,0,VLOOKUP($U131,[1]TestTable!$A:$J,AM$4,FALSE))</f>
        <v>0</v>
      </c>
      <c r="AN131" s="3" t="e">
        <f>IF(AL131=0,IF(AJ131=0,IF(AH131=0,"属性提升",VLOOKUP(AH131,[2]Sheet1!$A:$BJ,62,FALSE)&amp;" "&amp;AI131),VLOOKUP(AH131,[2]Sheet1!$A:$BJ,62,FALSE)&amp;" "&amp;AI131&amp;";"&amp;VLOOKUP(AJ131,[2]Sheet1!$A:$BJ,62,FALSE)&amp;" "&amp;AK131),VLOOKUP(AH131,[2]Sheet1!$A:$BJ,62,FALSE)&amp;" "&amp;AI131&amp;";"&amp;VLOOKUP(AJ131,[2]Sheet1!$A:$BJ,62,FALSE)&amp;" "&amp;AK131&amp;";"&amp;VLOOKUP(AL131,[2]Sheet1!$A:$BJ,62,FALSE)&amp;" "&amp;AM131)</f>
        <v>#N/A</v>
      </c>
    </row>
    <row r="132" spans="1:40">
      <c r="A132" s="20">
        <v>20003010</v>
      </c>
      <c r="B132" s="22">
        <f t="shared" si="15"/>
        <v>20003</v>
      </c>
      <c r="C132" s="22" t="str">
        <f t="shared" si="16"/>
        <v>achieve_name_20003</v>
      </c>
      <c r="D132" s="20">
        <v>10</v>
      </c>
      <c r="E132" s="22" t="s">
        <v>83</v>
      </c>
      <c r="F132" s="95" t="str">
        <f t="shared" si="17"/>
        <v>achieve_des_20003</v>
      </c>
      <c r="G132" s="22">
        <v>1</v>
      </c>
      <c r="H132" s="22">
        <v>1</v>
      </c>
      <c r="I132" s="22">
        <f t="shared" si="11"/>
        <v>20003009</v>
      </c>
      <c r="J132" s="61">
        <v>0</v>
      </c>
      <c r="K132" s="96">
        <v>0</v>
      </c>
      <c r="L132" s="96"/>
      <c r="M132" s="96"/>
      <c r="N132" s="96"/>
      <c r="O132" s="22" t="s">
        <v>83</v>
      </c>
      <c r="P132" s="3">
        <v>15</v>
      </c>
      <c r="Q132" s="20">
        <v>1</v>
      </c>
      <c r="R132" s="20">
        <v>300</v>
      </c>
      <c r="S132" s="20">
        <v>0</v>
      </c>
      <c r="T132" s="20">
        <v>0</v>
      </c>
      <c r="U132" s="3">
        <v>1125</v>
      </c>
      <c r="V132" s="20">
        <v>0</v>
      </c>
      <c r="W132" s="20">
        <v>0</v>
      </c>
      <c r="X132" s="22">
        <v>0</v>
      </c>
      <c r="Y132" s="99">
        <v>1</v>
      </c>
      <c r="Z132" s="99">
        <v>3</v>
      </c>
      <c r="AA132" s="22">
        <v>0</v>
      </c>
      <c r="AB132" s="22"/>
      <c r="AC132" s="100">
        <v>0</v>
      </c>
      <c r="AD132" s="100">
        <v>2</v>
      </c>
      <c r="AE132" s="47" t="s">
        <v>84</v>
      </c>
      <c r="AF132" s="22" t="s">
        <v>83</v>
      </c>
      <c r="AH132" s="3" t="str">
        <f>IF(ISERROR(VLOOKUP($U132,[1]TestTable!$A:$J,AH$4,FALSE))=TRUE,0,VLOOKUP($U132,[1]TestTable!$A:$J,AH$4,FALSE))</f>
        <v>&amp;lt;n&amp;gt;拥有居民最多达到&amp;lt;/&amp;gt;&amp;lt;red&amp;gt;{0}/{1}&amp;lt;/&amp;gt;</v>
      </c>
      <c r="AI132" s="3">
        <f>IF(ISERROR(VLOOKUP($U132,[1]TestTable!$A:$J,AI$4,FALSE))=TRUE,0,VLOOKUP($U132,[1]TestTable!$A:$J,AI$4,FALSE))</f>
        <v>3</v>
      </c>
      <c r="AJ132" s="3">
        <f>IF(ISERROR(VLOOKUP($U132,[1]TestTable!$A:$J,AJ$4,FALSE))=TRUE,0,VLOOKUP($U132,[1]TestTable!$A:$J,AJ$4,FALSE))</f>
        <v>0</v>
      </c>
      <c r="AK132" s="3">
        <f>IF(ISERROR(VLOOKUP($U132,[1]TestTable!$A:$J,AK$4,FALSE))=TRUE,0,VLOOKUP($U132,[1]TestTable!$A:$J,AK$4,FALSE))</f>
        <v>0</v>
      </c>
      <c r="AL132" s="3">
        <f>IF(ISERROR(VLOOKUP($U132,[1]TestTable!$A:$J,AL$4,FALSE))=TRUE,0,VLOOKUP($U132,[1]TestTable!$A:$J,AL$4,FALSE))</f>
        <v>0</v>
      </c>
      <c r="AM132" s="3">
        <f>IF(ISERROR(VLOOKUP($U132,[1]TestTable!$A:$J,AM$4,FALSE))=TRUE,0,VLOOKUP($U132,[1]TestTable!$A:$J,AM$4,FALSE))</f>
        <v>0</v>
      </c>
      <c r="AN132" s="3" t="e">
        <f>IF(AL132=0,IF(AJ132=0,IF(AH132=0,"属性提升",VLOOKUP(AH132,[2]Sheet1!$A:$BJ,62,FALSE)&amp;" "&amp;AI132),VLOOKUP(AH132,[2]Sheet1!$A:$BJ,62,FALSE)&amp;" "&amp;AI132&amp;";"&amp;VLOOKUP(AJ132,[2]Sheet1!$A:$BJ,62,FALSE)&amp;" "&amp;AK132),VLOOKUP(AH132,[2]Sheet1!$A:$BJ,62,FALSE)&amp;" "&amp;AI132&amp;";"&amp;VLOOKUP(AJ132,[2]Sheet1!$A:$BJ,62,FALSE)&amp;" "&amp;AK132&amp;";"&amp;VLOOKUP(AL132,[2]Sheet1!$A:$BJ,62,FALSE)&amp;" "&amp;AM132)</f>
        <v>#N/A</v>
      </c>
    </row>
    <row r="133" spans="1:40">
      <c r="A133" s="20">
        <v>20004001</v>
      </c>
      <c r="B133" s="22">
        <f t="shared" si="15"/>
        <v>20004</v>
      </c>
      <c r="C133" s="22" t="str">
        <f t="shared" si="16"/>
        <v>achieve_name_20004</v>
      </c>
      <c r="D133" s="20">
        <v>6</v>
      </c>
      <c r="E133" s="22" t="s">
        <v>85</v>
      </c>
      <c r="F133" s="95" t="str">
        <f t="shared" si="17"/>
        <v>achieve_des_20004</v>
      </c>
      <c r="G133" s="22">
        <v>1</v>
      </c>
      <c r="H133" s="22">
        <v>1</v>
      </c>
      <c r="I133" s="22">
        <v>0</v>
      </c>
      <c r="J133" s="61">
        <v>0</v>
      </c>
      <c r="K133" s="96">
        <v>0</v>
      </c>
      <c r="L133" s="96"/>
      <c r="M133" s="96"/>
      <c r="N133" s="96"/>
      <c r="O133" s="22" t="s">
        <v>85</v>
      </c>
      <c r="P133" s="3">
        <v>1</v>
      </c>
      <c r="Q133" s="20">
        <v>1</v>
      </c>
      <c r="R133" s="20">
        <v>3</v>
      </c>
      <c r="S133" s="20">
        <f t="shared" ref="S133:S141" si="20">A134</f>
        <v>20004002</v>
      </c>
      <c r="T133" s="20">
        <v>0</v>
      </c>
      <c r="U133" s="3">
        <v>1126</v>
      </c>
      <c r="V133" s="20">
        <v>0</v>
      </c>
      <c r="W133" s="20">
        <v>0</v>
      </c>
      <c r="X133" s="22">
        <v>0</v>
      </c>
      <c r="Y133" s="99">
        <v>1</v>
      </c>
      <c r="Z133" s="99">
        <v>3</v>
      </c>
      <c r="AA133" s="22">
        <v>0</v>
      </c>
      <c r="AB133" s="22"/>
      <c r="AC133" s="100">
        <v>0</v>
      </c>
      <c r="AD133" s="100">
        <v>2</v>
      </c>
      <c r="AE133" s="47" t="s">
        <v>86</v>
      </c>
      <c r="AF133" s="22" t="s">
        <v>85</v>
      </c>
      <c r="AH133" s="3" t="str">
        <f>IF(ISERROR(VLOOKUP($U133,[1]TestTable!$A:$J,AH$4,FALSE))=TRUE,0,VLOOKUP($U133,[1]TestTable!$A:$J,AH$4,FALSE))</f>
        <v>&amp;lt;n&amp;gt;拥有武将最多达到&amp;lt;/&amp;gt;&amp;lt;red&amp;gt;{0}/{1}&amp;lt;/&amp;gt;</v>
      </c>
      <c r="AI133" s="3">
        <f>IF(ISERROR(VLOOKUP($U133,[1]TestTable!$A:$J,AI$4,FALSE))=TRUE,0,VLOOKUP($U133,[1]TestTable!$A:$J,AI$4,FALSE))</f>
        <v>1</v>
      </c>
      <c r="AJ133" s="3">
        <f>IF(ISERROR(VLOOKUP($U133,[1]TestTable!$A:$J,AJ$4,FALSE))=TRUE,0,VLOOKUP($U133,[1]TestTable!$A:$J,AJ$4,FALSE))</f>
        <v>0</v>
      </c>
      <c r="AK133" s="3">
        <f>IF(ISERROR(VLOOKUP($U133,[1]TestTable!$A:$J,AK$4,FALSE))=TRUE,0,VLOOKUP($U133,[1]TestTable!$A:$J,AK$4,FALSE))</f>
        <v>0</v>
      </c>
      <c r="AL133" s="3">
        <f>IF(ISERROR(VLOOKUP($U133,[1]TestTable!$A:$J,AL$4,FALSE))=TRUE,0,VLOOKUP($U133,[1]TestTable!$A:$J,AL$4,FALSE))</f>
        <v>0</v>
      </c>
      <c r="AM133" s="3">
        <f>IF(ISERROR(VLOOKUP($U133,[1]TestTable!$A:$J,AM$4,FALSE))=TRUE,0,VLOOKUP($U133,[1]TestTable!$A:$J,AM$4,FALSE))</f>
        <v>0</v>
      </c>
      <c r="AN133" s="3" t="e">
        <f>IF(AL133=0,IF(AJ133=0,IF(AH133=0,"属性提升",VLOOKUP(AH133,[2]Sheet1!$A:$BJ,62,FALSE)&amp;" "&amp;AI133),VLOOKUP(AH133,[2]Sheet1!$A:$BJ,62,FALSE)&amp;" "&amp;AI133&amp;";"&amp;VLOOKUP(AJ133,[2]Sheet1!$A:$BJ,62,FALSE)&amp;" "&amp;AK133),VLOOKUP(AH133,[2]Sheet1!$A:$BJ,62,FALSE)&amp;" "&amp;AI133&amp;";"&amp;VLOOKUP(AJ133,[2]Sheet1!$A:$BJ,62,FALSE)&amp;" "&amp;AK133&amp;";"&amp;VLOOKUP(AL133,[2]Sheet1!$A:$BJ,62,FALSE)&amp;" "&amp;AM133)</f>
        <v>#N/A</v>
      </c>
    </row>
    <row r="134" spans="1:40">
      <c r="A134" s="20">
        <v>20004002</v>
      </c>
      <c r="B134" s="22">
        <f t="shared" si="15"/>
        <v>20004</v>
      </c>
      <c r="C134" s="22" t="str">
        <f t="shared" si="16"/>
        <v>achieve_name_20004</v>
      </c>
      <c r="D134" s="20">
        <v>6</v>
      </c>
      <c r="E134" s="22" t="s">
        <v>85</v>
      </c>
      <c r="F134" s="95" t="str">
        <f t="shared" si="17"/>
        <v>achieve_des_20004</v>
      </c>
      <c r="G134" s="22">
        <v>1</v>
      </c>
      <c r="H134" s="22">
        <v>1</v>
      </c>
      <c r="I134" s="22">
        <f t="shared" si="11"/>
        <v>20004001</v>
      </c>
      <c r="J134" s="61">
        <v>0</v>
      </c>
      <c r="K134" s="96">
        <v>0</v>
      </c>
      <c r="L134" s="96"/>
      <c r="M134" s="96"/>
      <c r="N134" s="96"/>
      <c r="O134" s="22" t="s">
        <v>85</v>
      </c>
      <c r="P134" s="3">
        <v>3</v>
      </c>
      <c r="Q134" s="20">
        <v>1</v>
      </c>
      <c r="R134" s="20">
        <v>10</v>
      </c>
      <c r="S134" s="20">
        <f t="shared" si="20"/>
        <v>20004003</v>
      </c>
      <c r="T134" s="20">
        <v>0</v>
      </c>
      <c r="U134" s="3">
        <v>1127</v>
      </c>
      <c r="V134" s="20">
        <v>0</v>
      </c>
      <c r="W134" s="20">
        <v>0</v>
      </c>
      <c r="X134" s="22">
        <v>0</v>
      </c>
      <c r="Y134" s="99">
        <v>1</v>
      </c>
      <c r="Z134" s="99">
        <v>3</v>
      </c>
      <c r="AA134" s="22">
        <v>0</v>
      </c>
      <c r="AB134" s="22"/>
      <c r="AC134" s="100">
        <v>0</v>
      </c>
      <c r="AD134" s="100">
        <v>2</v>
      </c>
      <c r="AE134" s="47" t="s">
        <v>86</v>
      </c>
      <c r="AF134" s="22" t="s">
        <v>85</v>
      </c>
      <c r="AH134" s="3" t="str">
        <f>IF(ISERROR(VLOOKUP($U134,[1]TestTable!$A:$J,AH$4,FALSE))=TRUE,0,VLOOKUP($U134,[1]TestTable!$A:$J,AH$4,FALSE))</f>
        <v>&amp;lt;n&amp;gt;拥有武将最多达到&amp;lt;/&amp;gt;&amp;lt;red&amp;gt;{0}/{1}&amp;lt;/&amp;gt;</v>
      </c>
      <c r="AI134" s="3">
        <f>IF(ISERROR(VLOOKUP($U134,[1]TestTable!$A:$J,AI$4,FALSE))=TRUE,0,VLOOKUP($U134,[1]TestTable!$A:$J,AI$4,FALSE))</f>
        <v>1</v>
      </c>
      <c r="AJ134" s="3">
        <f>IF(ISERROR(VLOOKUP($U134,[1]TestTable!$A:$J,AJ$4,FALSE))=TRUE,0,VLOOKUP($U134,[1]TestTable!$A:$J,AJ$4,FALSE))</f>
        <v>0</v>
      </c>
      <c r="AK134" s="3">
        <f>IF(ISERROR(VLOOKUP($U134,[1]TestTable!$A:$J,AK$4,FALSE))=TRUE,0,VLOOKUP($U134,[1]TestTable!$A:$J,AK$4,FALSE))</f>
        <v>0</v>
      </c>
      <c r="AL134" s="3">
        <f>IF(ISERROR(VLOOKUP($U134,[1]TestTable!$A:$J,AL$4,FALSE))=TRUE,0,VLOOKUP($U134,[1]TestTable!$A:$J,AL$4,FALSE))</f>
        <v>0</v>
      </c>
      <c r="AM134" s="3">
        <f>IF(ISERROR(VLOOKUP($U134,[1]TestTable!$A:$J,AM$4,FALSE))=TRUE,0,VLOOKUP($U134,[1]TestTable!$A:$J,AM$4,FALSE))</f>
        <v>0</v>
      </c>
      <c r="AN134" s="3" t="e">
        <f>IF(AL134=0,IF(AJ134=0,IF(AH134=0,"属性提升",VLOOKUP(AH134,[2]Sheet1!$A:$BJ,62,FALSE)&amp;" "&amp;AI134),VLOOKUP(AH134,[2]Sheet1!$A:$BJ,62,FALSE)&amp;" "&amp;AI134&amp;";"&amp;VLOOKUP(AJ134,[2]Sheet1!$A:$BJ,62,FALSE)&amp;" "&amp;AK134),VLOOKUP(AH134,[2]Sheet1!$A:$BJ,62,FALSE)&amp;" "&amp;AI134&amp;";"&amp;VLOOKUP(AJ134,[2]Sheet1!$A:$BJ,62,FALSE)&amp;" "&amp;AK134&amp;";"&amp;VLOOKUP(AL134,[2]Sheet1!$A:$BJ,62,FALSE)&amp;" "&amp;AM134)</f>
        <v>#N/A</v>
      </c>
    </row>
    <row r="135" spans="1:40">
      <c r="A135" s="20">
        <v>20004003</v>
      </c>
      <c r="B135" s="22">
        <f t="shared" si="15"/>
        <v>20004</v>
      </c>
      <c r="C135" s="22" t="str">
        <f t="shared" si="16"/>
        <v>achieve_name_20004</v>
      </c>
      <c r="D135" s="20">
        <v>6</v>
      </c>
      <c r="E135" s="22" t="s">
        <v>85</v>
      </c>
      <c r="F135" s="95" t="str">
        <f t="shared" si="17"/>
        <v>achieve_des_20004</v>
      </c>
      <c r="G135" s="22">
        <v>1</v>
      </c>
      <c r="H135" s="22">
        <v>1</v>
      </c>
      <c r="I135" s="22">
        <f t="shared" si="11"/>
        <v>20004002</v>
      </c>
      <c r="J135" s="61">
        <v>0</v>
      </c>
      <c r="K135" s="96">
        <v>0</v>
      </c>
      <c r="L135" s="96"/>
      <c r="M135" s="96"/>
      <c r="N135" s="96"/>
      <c r="O135" s="22" t="s">
        <v>85</v>
      </c>
      <c r="P135" s="3">
        <v>3</v>
      </c>
      <c r="Q135" s="20">
        <v>1</v>
      </c>
      <c r="R135" s="20">
        <v>20</v>
      </c>
      <c r="S135" s="20">
        <f t="shared" si="20"/>
        <v>20004004</v>
      </c>
      <c r="T135" s="20">
        <v>0</v>
      </c>
      <c r="U135" s="3">
        <v>1128</v>
      </c>
      <c r="V135" s="20">
        <v>0</v>
      </c>
      <c r="W135" s="20">
        <v>0</v>
      </c>
      <c r="X135" s="22">
        <v>0</v>
      </c>
      <c r="Y135" s="99">
        <v>1</v>
      </c>
      <c r="Z135" s="99">
        <v>3</v>
      </c>
      <c r="AA135" s="22">
        <v>0</v>
      </c>
      <c r="AB135" s="22"/>
      <c r="AC135" s="100">
        <v>0</v>
      </c>
      <c r="AD135" s="100">
        <v>2</v>
      </c>
      <c r="AE135" s="47" t="s">
        <v>86</v>
      </c>
      <c r="AF135" s="22" t="s">
        <v>85</v>
      </c>
      <c r="AH135" s="3" t="str">
        <f>IF(ISERROR(VLOOKUP($U135,[1]TestTable!$A:$J,AH$4,FALSE))=TRUE,0,VLOOKUP($U135,[1]TestTable!$A:$J,AH$4,FALSE))</f>
        <v>&amp;lt;n&amp;gt;拥有武将最多达到&amp;lt;/&amp;gt;&amp;lt;red&amp;gt;{0}/{1}&amp;lt;/&amp;gt;</v>
      </c>
      <c r="AI135" s="3">
        <f>IF(ISERROR(VLOOKUP($U135,[1]TestTable!$A:$J,AI$4,FALSE))=TRUE,0,VLOOKUP($U135,[1]TestTable!$A:$J,AI$4,FALSE))</f>
        <v>1</v>
      </c>
      <c r="AJ135" s="3">
        <f>IF(ISERROR(VLOOKUP($U135,[1]TestTable!$A:$J,AJ$4,FALSE))=TRUE,0,VLOOKUP($U135,[1]TestTable!$A:$J,AJ$4,FALSE))</f>
        <v>0</v>
      </c>
      <c r="AK135" s="3">
        <f>IF(ISERROR(VLOOKUP($U135,[1]TestTable!$A:$J,AK$4,FALSE))=TRUE,0,VLOOKUP($U135,[1]TestTable!$A:$J,AK$4,FALSE))</f>
        <v>0</v>
      </c>
      <c r="AL135" s="3">
        <f>IF(ISERROR(VLOOKUP($U135,[1]TestTable!$A:$J,AL$4,FALSE))=TRUE,0,VLOOKUP($U135,[1]TestTable!$A:$J,AL$4,FALSE))</f>
        <v>0</v>
      </c>
      <c r="AM135" s="3">
        <f>IF(ISERROR(VLOOKUP($U135,[1]TestTable!$A:$J,AM$4,FALSE))=TRUE,0,VLOOKUP($U135,[1]TestTable!$A:$J,AM$4,FALSE))</f>
        <v>0</v>
      </c>
      <c r="AN135" s="3" t="e">
        <f>IF(AL135=0,IF(AJ135=0,IF(AH135=0,"属性提升",VLOOKUP(AH135,[2]Sheet1!$A:$BJ,62,FALSE)&amp;" "&amp;AI135),VLOOKUP(AH135,[2]Sheet1!$A:$BJ,62,FALSE)&amp;" "&amp;AI135&amp;";"&amp;VLOOKUP(AJ135,[2]Sheet1!$A:$BJ,62,FALSE)&amp;" "&amp;AK135),VLOOKUP(AH135,[2]Sheet1!$A:$BJ,62,FALSE)&amp;" "&amp;AI135&amp;";"&amp;VLOOKUP(AJ135,[2]Sheet1!$A:$BJ,62,FALSE)&amp;" "&amp;AK135&amp;";"&amp;VLOOKUP(AL135,[2]Sheet1!$A:$BJ,62,FALSE)&amp;" "&amp;AM135)</f>
        <v>#N/A</v>
      </c>
    </row>
    <row r="136" spans="1:40">
      <c r="A136" s="20">
        <v>20004004</v>
      </c>
      <c r="B136" s="22">
        <f t="shared" si="15"/>
        <v>20004</v>
      </c>
      <c r="C136" s="22" t="str">
        <f t="shared" si="16"/>
        <v>achieve_name_20004</v>
      </c>
      <c r="D136" s="20">
        <v>6</v>
      </c>
      <c r="E136" s="22" t="s">
        <v>85</v>
      </c>
      <c r="F136" s="95" t="str">
        <f t="shared" si="17"/>
        <v>achieve_des_20004</v>
      </c>
      <c r="G136" s="22">
        <v>1</v>
      </c>
      <c r="H136" s="22">
        <v>1</v>
      </c>
      <c r="I136" s="22">
        <f t="shared" si="11"/>
        <v>20004003</v>
      </c>
      <c r="J136" s="61">
        <v>0</v>
      </c>
      <c r="K136" s="96">
        <v>0</v>
      </c>
      <c r="L136" s="96"/>
      <c r="M136" s="96"/>
      <c r="N136" s="96"/>
      <c r="O136" s="22" t="s">
        <v>85</v>
      </c>
      <c r="P136" s="3">
        <v>4</v>
      </c>
      <c r="Q136" s="20">
        <v>1</v>
      </c>
      <c r="R136" s="20">
        <v>30</v>
      </c>
      <c r="S136" s="20">
        <f t="shared" si="20"/>
        <v>20004005</v>
      </c>
      <c r="T136" s="20">
        <v>0</v>
      </c>
      <c r="U136" s="3">
        <v>1129</v>
      </c>
      <c r="V136" s="20">
        <v>0</v>
      </c>
      <c r="W136" s="20">
        <v>0</v>
      </c>
      <c r="X136" s="22">
        <v>0</v>
      </c>
      <c r="Y136" s="99">
        <v>1</v>
      </c>
      <c r="Z136" s="99">
        <v>3</v>
      </c>
      <c r="AA136" s="22">
        <v>0</v>
      </c>
      <c r="AB136" s="22"/>
      <c r="AC136" s="100">
        <v>0</v>
      </c>
      <c r="AD136" s="100">
        <v>2</v>
      </c>
      <c r="AE136" s="47" t="s">
        <v>86</v>
      </c>
      <c r="AF136" s="22" t="s">
        <v>85</v>
      </c>
      <c r="AH136" s="3" t="str">
        <f>IF(ISERROR(VLOOKUP($U136,[1]TestTable!$A:$J,AH$4,FALSE))=TRUE,0,VLOOKUP($U136,[1]TestTable!$A:$J,AH$4,FALSE))</f>
        <v>&amp;lt;n&amp;gt;拥有武将最多达到&amp;lt;/&amp;gt;&amp;lt;red&amp;gt;{0}/{1}&amp;lt;/&amp;gt;</v>
      </c>
      <c r="AI136" s="3">
        <f>IF(ISERROR(VLOOKUP($U136,[1]TestTable!$A:$J,AI$4,FALSE))=TRUE,0,VLOOKUP($U136,[1]TestTable!$A:$J,AI$4,FALSE))</f>
        <v>1</v>
      </c>
      <c r="AJ136" s="3">
        <f>IF(ISERROR(VLOOKUP($U136,[1]TestTable!$A:$J,AJ$4,FALSE))=TRUE,0,VLOOKUP($U136,[1]TestTable!$A:$J,AJ$4,FALSE))</f>
        <v>0</v>
      </c>
      <c r="AK136" s="3">
        <f>IF(ISERROR(VLOOKUP($U136,[1]TestTable!$A:$J,AK$4,FALSE))=TRUE,0,VLOOKUP($U136,[1]TestTable!$A:$J,AK$4,FALSE))</f>
        <v>0</v>
      </c>
      <c r="AL136" s="3">
        <f>IF(ISERROR(VLOOKUP($U136,[1]TestTable!$A:$J,AL$4,FALSE))=TRUE,0,VLOOKUP($U136,[1]TestTable!$A:$J,AL$4,FALSE))</f>
        <v>0</v>
      </c>
      <c r="AM136" s="3">
        <f>IF(ISERROR(VLOOKUP($U136,[1]TestTable!$A:$J,AM$4,FALSE))=TRUE,0,VLOOKUP($U136,[1]TestTable!$A:$J,AM$4,FALSE))</f>
        <v>0</v>
      </c>
      <c r="AN136" s="3" t="e">
        <f>IF(AL136=0,IF(AJ136=0,IF(AH136=0,"属性提升",VLOOKUP(AH136,[2]Sheet1!$A:$BJ,62,FALSE)&amp;" "&amp;AI136),VLOOKUP(AH136,[2]Sheet1!$A:$BJ,62,FALSE)&amp;" "&amp;AI136&amp;";"&amp;VLOOKUP(AJ136,[2]Sheet1!$A:$BJ,62,FALSE)&amp;" "&amp;AK136),VLOOKUP(AH136,[2]Sheet1!$A:$BJ,62,FALSE)&amp;" "&amp;AI136&amp;";"&amp;VLOOKUP(AJ136,[2]Sheet1!$A:$BJ,62,FALSE)&amp;" "&amp;AK136&amp;";"&amp;VLOOKUP(AL136,[2]Sheet1!$A:$BJ,62,FALSE)&amp;" "&amp;AM136)</f>
        <v>#N/A</v>
      </c>
    </row>
    <row r="137" spans="1:40">
      <c r="A137" s="20">
        <v>20004005</v>
      </c>
      <c r="B137" s="22">
        <f t="shared" si="15"/>
        <v>20004</v>
      </c>
      <c r="C137" s="22" t="str">
        <f t="shared" si="16"/>
        <v>achieve_name_20004</v>
      </c>
      <c r="D137" s="20">
        <v>6</v>
      </c>
      <c r="E137" s="22" t="s">
        <v>85</v>
      </c>
      <c r="F137" s="95" t="str">
        <f t="shared" si="17"/>
        <v>achieve_des_20004</v>
      </c>
      <c r="G137" s="22">
        <v>1</v>
      </c>
      <c r="H137" s="22">
        <v>1</v>
      </c>
      <c r="I137" s="22">
        <f t="shared" si="11"/>
        <v>20004004</v>
      </c>
      <c r="J137" s="61">
        <v>0</v>
      </c>
      <c r="K137" s="96">
        <v>0</v>
      </c>
      <c r="L137" s="96"/>
      <c r="M137" s="96"/>
      <c r="N137" s="96"/>
      <c r="O137" s="22" t="s">
        <v>85</v>
      </c>
      <c r="P137" s="3">
        <v>5</v>
      </c>
      <c r="Q137" s="20">
        <v>1</v>
      </c>
      <c r="R137" s="20">
        <v>50</v>
      </c>
      <c r="S137" s="20">
        <f t="shared" si="20"/>
        <v>20004006</v>
      </c>
      <c r="T137" s="20">
        <v>0</v>
      </c>
      <c r="U137" s="3">
        <v>1130</v>
      </c>
      <c r="V137" s="20">
        <v>0</v>
      </c>
      <c r="W137" s="20">
        <v>0</v>
      </c>
      <c r="X137" s="22">
        <v>0</v>
      </c>
      <c r="Y137" s="99">
        <v>1</v>
      </c>
      <c r="Z137" s="99">
        <v>3</v>
      </c>
      <c r="AA137" s="22">
        <v>0</v>
      </c>
      <c r="AB137" s="22"/>
      <c r="AC137" s="100">
        <v>0</v>
      </c>
      <c r="AD137" s="100">
        <v>2</v>
      </c>
      <c r="AE137" s="47" t="s">
        <v>86</v>
      </c>
      <c r="AF137" s="22" t="s">
        <v>85</v>
      </c>
      <c r="AH137" s="3" t="str">
        <f>IF(ISERROR(VLOOKUP($U137,[1]TestTable!$A:$J,AH$4,FALSE))=TRUE,0,VLOOKUP($U137,[1]TestTable!$A:$J,AH$4,FALSE))</f>
        <v>&amp;lt;n&amp;gt;拥有武将最多达到&amp;lt;/&amp;gt;&amp;lt;red&amp;gt;{0}/{1}&amp;lt;/&amp;gt;</v>
      </c>
      <c r="AI137" s="3">
        <f>IF(ISERROR(VLOOKUP($U137,[1]TestTable!$A:$J,AI$4,FALSE))=TRUE,0,VLOOKUP($U137,[1]TestTable!$A:$J,AI$4,FALSE))</f>
        <v>1</v>
      </c>
      <c r="AJ137" s="3">
        <f>IF(ISERROR(VLOOKUP($U137,[1]TestTable!$A:$J,AJ$4,FALSE))=TRUE,0,VLOOKUP($U137,[1]TestTable!$A:$J,AJ$4,FALSE))</f>
        <v>0</v>
      </c>
      <c r="AK137" s="3">
        <f>IF(ISERROR(VLOOKUP($U137,[1]TestTable!$A:$J,AK$4,FALSE))=TRUE,0,VLOOKUP($U137,[1]TestTable!$A:$J,AK$4,FALSE))</f>
        <v>0</v>
      </c>
      <c r="AL137" s="3">
        <f>IF(ISERROR(VLOOKUP($U137,[1]TestTable!$A:$J,AL$4,FALSE))=TRUE,0,VLOOKUP($U137,[1]TestTable!$A:$J,AL$4,FALSE))</f>
        <v>0</v>
      </c>
      <c r="AM137" s="3">
        <f>IF(ISERROR(VLOOKUP($U137,[1]TestTable!$A:$J,AM$4,FALSE))=TRUE,0,VLOOKUP($U137,[1]TestTable!$A:$J,AM$4,FALSE))</f>
        <v>0</v>
      </c>
      <c r="AN137" s="3" t="e">
        <f>IF(AL137=0,IF(AJ137=0,IF(AH137=0,"属性提升",VLOOKUP(AH137,[2]Sheet1!$A:$BJ,62,FALSE)&amp;" "&amp;AI137),VLOOKUP(AH137,[2]Sheet1!$A:$BJ,62,FALSE)&amp;" "&amp;AI137&amp;";"&amp;VLOOKUP(AJ137,[2]Sheet1!$A:$BJ,62,FALSE)&amp;" "&amp;AK137),VLOOKUP(AH137,[2]Sheet1!$A:$BJ,62,FALSE)&amp;" "&amp;AI137&amp;";"&amp;VLOOKUP(AJ137,[2]Sheet1!$A:$BJ,62,FALSE)&amp;" "&amp;AK137&amp;";"&amp;VLOOKUP(AL137,[2]Sheet1!$A:$BJ,62,FALSE)&amp;" "&amp;AM137)</f>
        <v>#N/A</v>
      </c>
    </row>
    <row r="138" spans="1:40">
      <c r="A138" s="20">
        <v>20004006</v>
      </c>
      <c r="B138" s="22">
        <f t="shared" si="15"/>
        <v>20004</v>
      </c>
      <c r="C138" s="22" t="str">
        <f t="shared" si="16"/>
        <v>achieve_name_20004</v>
      </c>
      <c r="D138" s="20">
        <v>6</v>
      </c>
      <c r="E138" s="22" t="s">
        <v>85</v>
      </c>
      <c r="F138" s="95" t="str">
        <f t="shared" si="17"/>
        <v>achieve_des_20004</v>
      </c>
      <c r="G138" s="22">
        <v>1</v>
      </c>
      <c r="H138" s="22">
        <v>1</v>
      </c>
      <c r="I138" s="22">
        <f t="shared" si="11"/>
        <v>20004005</v>
      </c>
      <c r="J138" s="61">
        <v>0</v>
      </c>
      <c r="K138" s="96">
        <v>0</v>
      </c>
      <c r="L138" s="96"/>
      <c r="M138" s="96"/>
      <c r="N138" s="96"/>
      <c r="O138" s="22" t="s">
        <v>85</v>
      </c>
      <c r="P138" s="3">
        <v>6</v>
      </c>
      <c r="Q138" s="20">
        <v>1</v>
      </c>
      <c r="R138" s="20">
        <v>70</v>
      </c>
      <c r="S138" s="20">
        <f t="shared" si="20"/>
        <v>20004007</v>
      </c>
      <c r="T138" s="20">
        <v>0</v>
      </c>
      <c r="U138" s="3">
        <v>1131</v>
      </c>
      <c r="V138" s="20">
        <v>0</v>
      </c>
      <c r="W138" s="20">
        <v>0</v>
      </c>
      <c r="X138" s="22">
        <v>0</v>
      </c>
      <c r="Y138" s="99">
        <v>1</v>
      </c>
      <c r="Z138" s="99">
        <v>3</v>
      </c>
      <c r="AA138" s="22">
        <v>0</v>
      </c>
      <c r="AB138" s="22"/>
      <c r="AC138" s="100">
        <v>0</v>
      </c>
      <c r="AD138" s="100">
        <v>2</v>
      </c>
      <c r="AE138" s="47" t="s">
        <v>86</v>
      </c>
      <c r="AF138" s="22" t="s">
        <v>85</v>
      </c>
      <c r="AH138" s="3" t="str">
        <f>IF(ISERROR(VLOOKUP($U138,[1]TestTable!$A:$J,AH$4,FALSE))=TRUE,0,VLOOKUP($U138,[1]TestTable!$A:$J,AH$4,FALSE))</f>
        <v>&amp;lt;n&amp;gt;拥有武将最多达到&amp;lt;/&amp;gt;&amp;lt;red&amp;gt;{0}/{1}&amp;lt;/&amp;gt;</v>
      </c>
      <c r="AI138" s="3">
        <f>IF(ISERROR(VLOOKUP($U138,[1]TestTable!$A:$J,AI$4,FALSE))=TRUE,0,VLOOKUP($U138,[1]TestTable!$A:$J,AI$4,FALSE))</f>
        <v>1</v>
      </c>
      <c r="AJ138" s="3">
        <f>IF(ISERROR(VLOOKUP($U138,[1]TestTable!$A:$J,AJ$4,FALSE))=TRUE,0,VLOOKUP($U138,[1]TestTable!$A:$J,AJ$4,FALSE))</f>
        <v>0</v>
      </c>
      <c r="AK138" s="3">
        <f>IF(ISERROR(VLOOKUP($U138,[1]TestTable!$A:$J,AK$4,FALSE))=TRUE,0,VLOOKUP($U138,[1]TestTable!$A:$J,AK$4,FALSE))</f>
        <v>0</v>
      </c>
      <c r="AL138" s="3">
        <f>IF(ISERROR(VLOOKUP($U138,[1]TestTable!$A:$J,AL$4,FALSE))=TRUE,0,VLOOKUP($U138,[1]TestTable!$A:$J,AL$4,FALSE))</f>
        <v>0</v>
      </c>
      <c r="AM138" s="3">
        <f>IF(ISERROR(VLOOKUP($U138,[1]TestTable!$A:$J,AM$4,FALSE))=TRUE,0,VLOOKUP($U138,[1]TestTable!$A:$J,AM$4,FALSE))</f>
        <v>0</v>
      </c>
      <c r="AN138" s="3" t="e">
        <f>IF(AL138=0,IF(AJ138=0,IF(AH138=0,"属性提升",VLOOKUP(AH138,[2]Sheet1!$A:$BJ,62,FALSE)&amp;" "&amp;AI138),VLOOKUP(AH138,[2]Sheet1!$A:$BJ,62,FALSE)&amp;" "&amp;AI138&amp;";"&amp;VLOOKUP(AJ138,[2]Sheet1!$A:$BJ,62,FALSE)&amp;" "&amp;AK138),VLOOKUP(AH138,[2]Sheet1!$A:$BJ,62,FALSE)&amp;" "&amp;AI138&amp;";"&amp;VLOOKUP(AJ138,[2]Sheet1!$A:$BJ,62,FALSE)&amp;" "&amp;AK138&amp;";"&amp;VLOOKUP(AL138,[2]Sheet1!$A:$BJ,62,FALSE)&amp;" "&amp;AM138)</f>
        <v>#N/A</v>
      </c>
    </row>
    <row r="139" spans="1:40">
      <c r="A139" s="20">
        <v>20004007</v>
      </c>
      <c r="B139" s="22">
        <f t="shared" si="15"/>
        <v>20004</v>
      </c>
      <c r="C139" s="22" t="str">
        <f t="shared" si="16"/>
        <v>achieve_name_20004</v>
      </c>
      <c r="D139" s="20">
        <v>6</v>
      </c>
      <c r="E139" s="22" t="s">
        <v>85</v>
      </c>
      <c r="F139" s="95" t="str">
        <f t="shared" si="17"/>
        <v>achieve_des_20004</v>
      </c>
      <c r="G139" s="22">
        <v>1</v>
      </c>
      <c r="H139" s="22">
        <v>1</v>
      </c>
      <c r="I139" s="22">
        <f t="shared" ref="I139:I207" si="21">A138</f>
        <v>20004006</v>
      </c>
      <c r="J139" s="61">
        <v>0</v>
      </c>
      <c r="K139" s="96">
        <v>0</v>
      </c>
      <c r="L139" s="96"/>
      <c r="M139" s="96"/>
      <c r="N139" s="96"/>
      <c r="O139" s="22" t="s">
        <v>85</v>
      </c>
      <c r="P139" s="3">
        <v>8</v>
      </c>
      <c r="Q139" s="20">
        <v>1</v>
      </c>
      <c r="R139" s="20">
        <v>100</v>
      </c>
      <c r="S139" s="20">
        <f t="shared" si="20"/>
        <v>20004008</v>
      </c>
      <c r="T139" s="20">
        <v>0</v>
      </c>
      <c r="U139" s="3">
        <v>1132</v>
      </c>
      <c r="V139" s="20">
        <v>0</v>
      </c>
      <c r="W139" s="20">
        <v>0</v>
      </c>
      <c r="X139" s="22">
        <v>0</v>
      </c>
      <c r="Y139" s="99">
        <v>1</v>
      </c>
      <c r="Z139" s="99">
        <v>3</v>
      </c>
      <c r="AA139" s="22">
        <v>0</v>
      </c>
      <c r="AB139" s="22"/>
      <c r="AC139" s="100">
        <v>0</v>
      </c>
      <c r="AD139" s="100">
        <v>2</v>
      </c>
      <c r="AE139" s="47" t="s">
        <v>86</v>
      </c>
      <c r="AF139" s="22" t="s">
        <v>85</v>
      </c>
      <c r="AH139" s="3" t="str">
        <f>IF(ISERROR(VLOOKUP($U139,[1]TestTable!$A:$J,AH$4,FALSE))=TRUE,0,VLOOKUP($U139,[1]TestTable!$A:$J,AH$4,FALSE))</f>
        <v>&amp;lt;n&amp;gt;拥有武将最多达到&amp;lt;/&amp;gt;&amp;lt;red&amp;gt;{0}/{1}&amp;lt;/&amp;gt;</v>
      </c>
      <c r="AI139" s="3">
        <f>IF(ISERROR(VLOOKUP($U139,[1]TestTable!$A:$J,AI$4,FALSE))=TRUE,0,VLOOKUP($U139,[1]TestTable!$A:$J,AI$4,FALSE))</f>
        <v>1</v>
      </c>
      <c r="AJ139" s="3">
        <f>IF(ISERROR(VLOOKUP($U139,[1]TestTable!$A:$J,AJ$4,FALSE))=TRUE,0,VLOOKUP($U139,[1]TestTable!$A:$J,AJ$4,FALSE))</f>
        <v>0</v>
      </c>
      <c r="AK139" s="3">
        <f>IF(ISERROR(VLOOKUP($U139,[1]TestTable!$A:$J,AK$4,FALSE))=TRUE,0,VLOOKUP($U139,[1]TestTable!$A:$J,AK$4,FALSE))</f>
        <v>0</v>
      </c>
      <c r="AL139" s="3">
        <f>IF(ISERROR(VLOOKUP($U139,[1]TestTable!$A:$J,AL$4,FALSE))=TRUE,0,VLOOKUP($U139,[1]TestTable!$A:$J,AL$4,FALSE))</f>
        <v>0</v>
      </c>
      <c r="AM139" s="3">
        <f>IF(ISERROR(VLOOKUP($U139,[1]TestTable!$A:$J,AM$4,FALSE))=TRUE,0,VLOOKUP($U139,[1]TestTable!$A:$J,AM$4,FALSE))</f>
        <v>0</v>
      </c>
      <c r="AN139" s="3" t="e">
        <f>IF(AL139=0,IF(AJ139=0,IF(AH139=0,"属性提升",VLOOKUP(AH139,[2]Sheet1!$A:$BJ,62,FALSE)&amp;" "&amp;AI139),VLOOKUP(AH139,[2]Sheet1!$A:$BJ,62,FALSE)&amp;" "&amp;AI139&amp;";"&amp;VLOOKUP(AJ139,[2]Sheet1!$A:$BJ,62,FALSE)&amp;" "&amp;AK139),VLOOKUP(AH139,[2]Sheet1!$A:$BJ,62,FALSE)&amp;" "&amp;AI139&amp;";"&amp;VLOOKUP(AJ139,[2]Sheet1!$A:$BJ,62,FALSE)&amp;" "&amp;AK139&amp;";"&amp;VLOOKUP(AL139,[2]Sheet1!$A:$BJ,62,FALSE)&amp;" "&amp;AM139)</f>
        <v>#N/A</v>
      </c>
    </row>
    <row r="140" spans="1:40">
      <c r="A140" s="20">
        <v>20004008</v>
      </c>
      <c r="B140" s="22">
        <f t="shared" si="15"/>
        <v>20004</v>
      </c>
      <c r="C140" s="22" t="str">
        <f t="shared" si="16"/>
        <v>achieve_name_20004</v>
      </c>
      <c r="D140" s="20">
        <v>6</v>
      </c>
      <c r="E140" s="22" t="s">
        <v>85</v>
      </c>
      <c r="F140" s="95" t="str">
        <f t="shared" si="17"/>
        <v>achieve_des_20004</v>
      </c>
      <c r="G140" s="22">
        <v>1</v>
      </c>
      <c r="H140" s="22">
        <v>1</v>
      </c>
      <c r="I140" s="22">
        <f t="shared" si="21"/>
        <v>20004007</v>
      </c>
      <c r="J140" s="61">
        <v>0</v>
      </c>
      <c r="K140" s="96">
        <v>0</v>
      </c>
      <c r="L140" s="96"/>
      <c r="M140" s="96"/>
      <c r="N140" s="96"/>
      <c r="O140" s="22" t="s">
        <v>85</v>
      </c>
      <c r="P140" s="3">
        <v>10</v>
      </c>
      <c r="Q140" s="20">
        <v>1</v>
      </c>
      <c r="R140" s="20">
        <v>150</v>
      </c>
      <c r="S140" s="20">
        <f t="shared" si="20"/>
        <v>20004009</v>
      </c>
      <c r="T140" s="20">
        <v>0</v>
      </c>
      <c r="U140" s="3">
        <v>1133</v>
      </c>
      <c r="V140" s="20">
        <v>0</v>
      </c>
      <c r="W140" s="20">
        <v>0</v>
      </c>
      <c r="X140" s="22">
        <v>0</v>
      </c>
      <c r="Y140" s="99">
        <v>1</v>
      </c>
      <c r="Z140" s="99">
        <v>3</v>
      </c>
      <c r="AA140" s="22">
        <v>0</v>
      </c>
      <c r="AB140" s="22"/>
      <c r="AC140" s="100">
        <v>0</v>
      </c>
      <c r="AD140" s="100">
        <v>2</v>
      </c>
      <c r="AE140" s="47" t="s">
        <v>86</v>
      </c>
      <c r="AF140" s="22" t="s">
        <v>85</v>
      </c>
      <c r="AH140" s="3" t="str">
        <f>IF(ISERROR(VLOOKUP($U140,[1]TestTable!$A:$J,AH$4,FALSE))=TRUE,0,VLOOKUP($U140,[1]TestTable!$A:$J,AH$4,FALSE))</f>
        <v>&amp;lt;n&amp;gt;拥有武将最多达到&amp;lt;/&amp;gt;&amp;lt;red&amp;gt;{0}/{1}&amp;lt;/&amp;gt;</v>
      </c>
      <c r="AI140" s="3">
        <f>IF(ISERROR(VLOOKUP($U140,[1]TestTable!$A:$J,AI$4,FALSE))=TRUE,0,VLOOKUP($U140,[1]TestTable!$A:$J,AI$4,FALSE))</f>
        <v>1</v>
      </c>
      <c r="AJ140" s="3">
        <f>IF(ISERROR(VLOOKUP($U140,[1]TestTable!$A:$J,AJ$4,FALSE))=TRUE,0,VLOOKUP($U140,[1]TestTable!$A:$J,AJ$4,FALSE))</f>
        <v>0</v>
      </c>
      <c r="AK140" s="3">
        <f>IF(ISERROR(VLOOKUP($U140,[1]TestTable!$A:$J,AK$4,FALSE))=TRUE,0,VLOOKUP($U140,[1]TestTable!$A:$J,AK$4,FALSE))</f>
        <v>0</v>
      </c>
      <c r="AL140" s="3">
        <f>IF(ISERROR(VLOOKUP($U140,[1]TestTable!$A:$J,AL$4,FALSE))=TRUE,0,VLOOKUP($U140,[1]TestTable!$A:$J,AL$4,FALSE))</f>
        <v>0</v>
      </c>
      <c r="AM140" s="3">
        <f>IF(ISERROR(VLOOKUP($U140,[1]TestTable!$A:$J,AM$4,FALSE))=TRUE,0,VLOOKUP($U140,[1]TestTable!$A:$J,AM$4,FALSE))</f>
        <v>0</v>
      </c>
      <c r="AN140" s="3" t="e">
        <f>IF(AL140=0,IF(AJ140=0,IF(AH140=0,"属性提升",VLOOKUP(AH140,[2]Sheet1!$A:$BJ,62,FALSE)&amp;" "&amp;AI140),VLOOKUP(AH140,[2]Sheet1!$A:$BJ,62,FALSE)&amp;" "&amp;AI140&amp;";"&amp;VLOOKUP(AJ140,[2]Sheet1!$A:$BJ,62,FALSE)&amp;" "&amp;AK140),VLOOKUP(AH140,[2]Sheet1!$A:$BJ,62,FALSE)&amp;" "&amp;AI140&amp;";"&amp;VLOOKUP(AJ140,[2]Sheet1!$A:$BJ,62,FALSE)&amp;" "&amp;AK140&amp;";"&amp;VLOOKUP(AL140,[2]Sheet1!$A:$BJ,62,FALSE)&amp;" "&amp;AM140)</f>
        <v>#N/A</v>
      </c>
    </row>
    <row r="141" spans="1:40">
      <c r="A141" s="20">
        <v>20004009</v>
      </c>
      <c r="B141" s="22">
        <f t="shared" si="15"/>
        <v>20004</v>
      </c>
      <c r="C141" s="22" t="str">
        <f t="shared" si="16"/>
        <v>achieve_name_20004</v>
      </c>
      <c r="D141" s="20">
        <v>6</v>
      </c>
      <c r="E141" s="22" t="s">
        <v>85</v>
      </c>
      <c r="F141" s="95" t="str">
        <f t="shared" si="17"/>
        <v>achieve_des_20004</v>
      </c>
      <c r="G141" s="22">
        <v>1</v>
      </c>
      <c r="H141" s="22">
        <v>1</v>
      </c>
      <c r="I141" s="22">
        <f t="shared" si="21"/>
        <v>20004008</v>
      </c>
      <c r="J141" s="61">
        <v>0</v>
      </c>
      <c r="K141" s="96">
        <v>0</v>
      </c>
      <c r="L141" s="96"/>
      <c r="M141" s="96"/>
      <c r="N141" s="96"/>
      <c r="O141" s="22" t="s">
        <v>85</v>
      </c>
      <c r="P141" s="3">
        <v>12</v>
      </c>
      <c r="Q141" s="20">
        <v>1</v>
      </c>
      <c r="R141" s="20">
        <v>200</v>
      </c>
      <c r="S141" s="20">
        <f t="shared" si="20"/>
        <v>20004010</v>
      </c>
      <c r="T141" s="20">
        <v>0</v>
      </c>
      <c r="U141" s="3">
        <v>1134</v>
      </c>
      <c r="V141" s="20">
        <v>0</v>
      </c>
      <c r="W141" s="20">
        <v>0</v>
      </c>
      <c r="X141" s="22">
        <v>0</v>
      </c>
      <c r="Y141" s="99">
        <v>1</v>
      </c>
      <c r="Z141" s="99">
        <v>3</v>
      </c>
      <c r="AA141" s="22">
        <v>0</v>
      </c>
      <c r="AB141" s="22"/>
      <c r="AC141" s="100">
        <v>0</v>
      </c>
      <c r="AD141" s="100">
        <v>2</v>
      </c>
      <c r="AE141" s="47" t="s">
        <v>86</v>
      </c>
      <c r="AF141" s="22" t="s">
        <v>85</v>
      </c>
      <c r="AH141" s="3" t="str">
        <f>IF(ISERROR(VLOOKUP($U141,[1]TestTable!$A:$J,AH$4,FALSE))=TRUE,0,VLOOKUP($U141,[1]TestTable!$A:$J,AH$4,FALSE))</f>
        <v>&amp;lt;n&amp;gt;拥有武将最多达到&amp;lt;/&amp;gt;&amp;lt;red&amp;gt;{0}/{1}&amp;lt;/&amp;gt;</v>
      </c>
      <c r="AI141" s="3">
        <f>IF(ISERROR(VLOOKUP($U141,[1]TestTable!$A:$J,AI$4,FALSE))=TRUE,0,VLOOKUP($U141,[1]TestTable!$A:$J,AI$4,FALSE))</f>
        <v>3</v>
      </c>
      <c r="AJ141" s="3">
        <f>IF(ISERROR(VLOOKUP($U141,[1]TestTable!$A:$J,AJ$4,FALSE))=TRUE,0,VLOOKUP($U141,[1]TestTable!$A:$J,AJ$4,FALSE))</f>
        <v>0</v>
      </c>
      <c r="AK141" s="3">
        <f>IF(ISERROR(VLOOKUP($U141,[1]TestTable!$A:$J,AK$4,FALSE))=TRUE,0,VLOOKUP($U141,[1]TestTable!$A:$J,AK$4,FALSE))</f>
        <v>0</v>
      </c>
      <c r="AL141" s="3">
        <f>IF(ISERROR(VLOOKUP($U141,[1]TestTable!$A:$J,AL$4,FALSE))=TRUE,0,VLOOKUP($U141,[1]TestTable!$A:$J,AL$4,FALSE))</f>
        <v>0</v>
      </c>
      <c r="AM141" s="3">
        <f>IF(ISERROR(VLOOKUP($U141,[1]TestTable!$A:$J,AM$4,FALSE))=TRUE,0,VLOOKUP($U141,[1]TestTable!$A:$J,AM$4,FALSE))</f>
        <v>0</v>
      </c>
      <c r="AN141" s="3" t="e">
        <f>IF(AL141=0,IF(AJ141=0,IF(AH141=0,"属性提升",VLOOKUP(AH141,[2]Sheet1!$A:$BJ,62,FALSE)&amp;" "&amp;AI141),VLOOKUP(AH141,[2]Sheet1!$A:$BJ,62,FALSE)&amp;" "&amp;AI141&amp;";"&amp;VLOOKUP(AJ141,[2]Sheet1!$A:$BJ,62,FALSE)&amp;" "&amp;AK141),VLOOKUP(AH141,[2]Sheet1!$A:$BJ,62,FALSE)&amp;" "&amp;AI141&amp;";"&amp;VLOOKUP(AJ141,[2]Sheet1!$A:$BJ,62,FALSE)&amp;" "&amp;AK141&amp;";"&amp;VLOOKUP(AL141,[2]Sheet1!$A:$BJ,62,FALSE)&amp;" "&amp;AM141)</f>
        <v>#N/A</v>
      </c>
    </row>
    <row r="142" spans="1:40">
      <c r="A142" s="20">
        <v>20004010</v>
      </c>
      <c r="B142" s="22">
        <f t="shared" si="15"/>
        <v>20004</v>
      </c>
      <c r="C142" s="22" t="str">
        <f t="shared" si="16"/>
        <v>achieve_name_20004</v>
      </c>
      <c r="D142" s="20">
        <v>6</v>
      </c>
      <c r="E142" s="22" t="s">
        <v>85</v>
      </c>
      <c r="F142" s="95" t="str">
        <f t="shared" si="17"/>
        <v>achieve_des_20004</v>
      </c>
      <c r="G142" s="22">
        <v>1</v>
      </c>
      <c r="H142" s="22">
        <v>1</v>
      </c>
      <c r="I142" s="22">
        <f t="shared" si="21"/>
        <v>20004009</v>
      </c>
      <c r="J142" s="61">
        <v>0</v>
      </c>
      <c r="K142" s="96">
        <v>0</v>
      </c>
      <c r="L142" s="96"/>
      <c r="M142" s="96"/>
      <c r="N142" s="96"/>
      <c r="O142" s="22" t="s">
        <v>85</v>
      </c>
      <c r="P142" s="3">
        <v>15</v>
      </c>
      <c r="Q142" s="20">
        <v>1</v>
      </c>
      <c r="R142" s="20">
        <v>300</v>
      </c>
      <c r="S142" s="20">
        <v>0</v>
      </c>
      <c r="T142" s="20">
        <v>0</v>
      </c>
      <c r="U142" s="3">
        <v>1135</v>
      </c>
      <c r="V142" s="20">
        <v>0</v>
      </c>
      <c r="W142" s="20">
        <v>0</v>
      </c>
      <c r="X142" s="22">
        <v>0</v>
      </c>
      <c r="Y142" s="99">
        <v>1</v>
      </c>
      <c r="Z142" s="99">
        <v>3</v>
      </c>
      <c r="AA142" s="22">
        <v>0</v>
      </c>
      <c r="AB142" s="22"/>
      <c r="AC142" s="100">
        <v>0</v>
      </c>
      <c r="AD142" s="100">
        <v>2</v>
      </c>
      <c r="AE142" s="47" t="s">
        <v>86</v>
      </c>
      <c r="AF142" s="22" t="s">
        <v>85</v>
      </c>
      <c r="AH142" s="3" t="str">
        <f>IF(ISERROR(VLOOKUP($U142,[1]TestTable!$A:$J,AH$4,FALSE))=TRUE,0,VLOOKUP($U142,[1]TestTable!$A:$J,AH$4,FALSE))</f>
        <v>&amp;lt;n&amp;gt;拥有武将最多达到&amp;lt;/&amp;gt;&amp;lt;red&amp;gt;{0}/{1}&amp;lt;/&amp;gt;</v>
      </c>
      <c r="AI142" s="3">
        <f>IF(ISERROR(VLOOKUP($U142,[1]TestTable!$A:$J,AI$4,FALSE))=TRUE,0,VLOOKUP($U142,[1]TestTable!$A:$J,AI$4,FALSE))</f>
        <v>3</v>
      </c>
      <c r="AJ142" s="3">
        <f>IF(ISERROR(VLOOKUP($U142,[1]TestTable!$A:$J,AJ$4,FALSE))=TRUE,0,VLOOKUP($U142,[1]TestTable!$A:$J,AJ$4,FALSE))</f>
        <v>0</v>
      </c>
      <c r="AK142" s="3">
        <f>IF(ISERROR(VLOOKUP($U142,[1]TestTable!$A:$J,AK$4,FALSE))=TRUE,0,VLOOKUP($U142,[1]TestTable!$A:$J,AK$4,FALSE))</f>
        <v>0</v>
      </c>
      <c r="AL142" s="3">
        <f>IF(ISERROR(VLOOKUP($U142,[1]TestTable!$A:$J,AL$4,FALSE))=TRUE,0,VLOOKUP($U142,[1]TestTable!$A:$J,AL$4,FALSE))</f>
        <v>0</v>
      </c>
      <c r="AM142" s="3">
        <f>IF(ISERROR(VLOOKUP($U142,[1]TestTable!$A:$J,AM$4,FALSE))=TRUE,0,VLOOKUP($U142,[1]TestTable!$A:$J,AM$4,FALSE))</f>
        <v>0</v>
      </c>
      <c r="AN142" s="3" t="e">
        <f>IF(AL142=0,IF(AJ142=0,IF(AH142=0,"属性提升",VLOOKUP(AH142,[2]Sheet1!$A:$BJ,62,FALSE)&amp;" "&amp;AI142),VLOOKUP(AH142,[2]Sheet1!$A:$BJ,62,FALSE)&amp;" "&amp;AI142&amp;";"&amp;VLOOKUP(AJ142,[2]Sheet1!$A:$BJ,62,FALSE)&amp;" "&amp;AK142),VLOOKUP(AH142,[2]Sheet1!$A:$BJ,62,FALSE)&amp;" "&amp;AI142&amp;";"&amp;VLOOKUP(AJ142,[2]Sheet1!$A:$BJ,62,FALSE)&amp;" "&amp;AK142&amp;";"&amp;VLOOKUP(AL142,[2]Sheet1!$A:$BJ,62,FALSE)&amp;" "&amp;AM142)</f>
        <v>#N/A</v>
      </c>
    </row>
    <row r="143" spans="1:40">
      <c r="A143" s="20">
        <v>20005001</v>
      </c>
      <c r="B143" s="22">
        <f t="shared" si="15"/>
        <v>20005</v>
      </c>
      <c r="C143" s="22" t="str">
        <f t="shared" si="16"/>
        <v>achieve_name_20005</v>
      </c>
      <c r="D143" s="20">
        <v>16</v>
      </c>
      <c r="E143" s="22" t="s">
        <v>87</v>
      </c>
      <c r="F143" s="95" t="str">
        <f t="shared" si="17"/>
        <v>achieve_des_20005</v>
      </c>
      <c r="G143" s="22">
        <v>1</v>
      </c>
      <c r="H143" s="22">
        <v>1</v>
      </c>
      <c r="I143" s="22">
        <v>0</v>
      </c>
      <c r="J143" s="61">
        <v>0</v>
      </c>
      <c r="K143" s="96">
        <v>0</v>
      </c>
      <c r="L143" s="96"/>
      <c r="M143" s="96"/>
      <c r="N143" s="96"/>
      <c r="O143" s="22" t="s">
        <v>87</v>
      </c>
      <c r="P143" s="3">
        <v>1</v>
      </c>
      <c r="Q143" s="20">
        <v>1</v>
      </c>
      <c r="R143" s="20">
        <v>3</v>
      </c>
      <c r="S143" s="20">
        <f t="shared" ref="S143:S151" si="22">A144</f>
        <v>20005002</v>
      </c>
      <c r="T143" s="20">
        <v>0</v>
      </c>
      <c r="U143" s="3">
        <v>1136</v>
      </c>
      <c r="V143" s="20">
        <v>0</v>
      </c>
      <c r="W143" s="20">
        <v>0</v>
      </c>
      <c r="X143" s="22">
        <v>0</v>
      </c>
      <c r="Y143" s="99">
        <v>1</v>
      </c>
      <c r="Z143" s="99">
        <v>4</v>
      </c>
      <c r="AA143" s="22">
        <v>0</v>
      </c>
      <c r="AB143" s="22"/>
      <c r="AC143" s="100">
        <v>0</v>
      </c>
      <c r="AD143" s="100">
        <v>2</v>
      </c>
      <c r="AE143" s="47" t="s">
        <v>88</v>
      </c>
      <c r="AF143" s="22" t="s">
        <v>87</v>
      </c>
      <c r="AH143" s="3" t="str">
        <f>IF(ISERROR(VLOOKUP($U143,[1]TestTable!$A:$J,AH$4,FALSE))=TRUE,0,VLOOKUP($U143,[1]TestTable!$A:$J,AH$4,FALSE))</f>
        <v>&amp;lt;n&amp;gt;入住居民最多达到&amp;lt;/&amp;gt;&amp;lt;red&amp;gt;{0}/{1}&amp;lt;/&amp;gt;</v>
      </c>
      <c r="AI143" s="3">
        <f>IF(ISERROR(VLOOKUP($U143,[1]TestTable!$A:$J,AI$4,FALSE))=TRUE,0,VLOOKUP($U143,[1]TestTable!$A:$J,AI$4,FALSE))</f>
        <v>1</v>
      </c>
      <c r="AJ143" s="3">
        <f>IF(ISERROR(VLOOKUP($U143,[1]TestTable!$A:$J,AJ$4,FALSE))=TRUE,0,VLOOKUP($U143,[1]TestTable!$A:$J,AJ$4,FALSE))</f>
        <v>0</v>
      </c>
      <c r="AK143" s="3">
        <f>IF(ISERROR(VLOOKUP($U143,[1]TestTable!$A:$J,AK$4,FALSE))=TRUE,0,VLOOKUP($U143,[1]TestTable!$A:$J,AK$4,FALSE))</f>
        <v>0</v>
      </c>
      <c r="AL143" s="3">
        <f>IF(ISERROR(VLOOKUP($U143,[1]TestTable!$A:$J,AL$4,FALSE))=TRUE,0,VLOOKUP($U143,[1]TestTable!$A:$J,AL$4,FALSE))</f>
        <v>0</v>
      </c>
      <c r="AM143" s="3">
        <f>IF(ISERROR(VLOOKUP($U143,[1]TestTable!$A:$J,AM$4,FALSE))=TRUE,0,VLOOKUP($U143,[1]TestTable!$A:$J,AM$4,FALSE))</f>
        <v>0</v>
      </c>
      <c r="AN143" s="3" t="e">
        <f>IF(AL143=0,IF(AJ143=0,IF(AH143=0,"属性提升",VLOOKUP(AH143,[2]Sheet1!$A:$BJ,62,FALSE)&amp;" "&amp;AI143),VLOOKUP(AH143,[2]Sheet1!$A:$BJ,62,FALSE)&amp;" "&amp;AI143&amp;";"&amp;VLOOKUP(AJ143,[2]Sheet1!$A:$BJ,62,FALSE)&amp;" "&amp;AK143),VLOOKUP(AH143,[2]Sheet1!$A:$BJ,62,FALSE)&amp;" "&amp;AI143&amp;";"&amp;VLOOKUP(AJ143,[2]Sheet1!$A:$BJ,62,FALSE)&amp;" "&amp;AK143&amp;";"&amp;VLOOKUP(AL143,[2]Sheet1!$A:$BJ,62,FALSE)&amp;" "&amp;AM143)</f>
        <v>#N/A</v>
      </c>
    </row>
    <row r="144" spans="1:40">
      <c r="A144" s="20">
        <v>20005002</v>
      </c>
      <c r="B144" s="22">
        <f t="shared" si="15"/>
        <v>20005</v>
      </c>
      <c r="C144" s="22" t="str">
        <f t="shared" si="16"/>
        <v>achieve_name_20005</v>
      </c>
      <c r="D144" s="20">
        <v>16</v>
      </c>
      <c r="E144" s="22" t="s">
        <v>87</v>
      </c>
      <c r="F144" s="95" t="str">
        <f t="shared" si="17"/>
        <v>achieve_des_20005</v>
      </c>
      <c r="G144" s="22">
        <v>1</v>
      </c>
      <c r="H144" s="22">
        <v>1</v>
      </c>
      <c r="I144" s="22">
        <f t="shared" si="21"/>
        <v>20005001</v>
      </c>
      <c r="J144" s="61">
        <v>0</v>
      </c>
      <c r="K144" s="96">
        <v>0</v>
      </c>
      <c r="L144" s="96"/>
      <c r="M144" s="96"/>
      <c r="N144" s="96"/>
      <c r="O144" s="22" t="s">
        <v>87</v>
      </c>
      <c r="P144" s="3">
        <v>3</v>
      </c>
      <c r="Q144" s="20">
        <v>1</v>
      </c>
      <c r="R144" s="20">
        <v>10</v>
      </c>
      <c r="S144" s="20">
        <f t="shared" si="22"/>
        <v>20005003</v>
      </c>
      <c r="T144" s="20">
        <v>0</v>
      </c>
      <c r="U144" s="3">
        <v>1137</v>
      </c>
      <c r="V144" s="20">
        <v>0</v>
      </c>
      <c r="W144" s="20">
        <v>0</v>
      </c>
      <c r="X144" s="22">
        <v>0</v>
      </c>
      <c r="Y144" s="99">
        <v>1</v>
      </c>
      <c r="Z144" s="99">
        <v>4</v>
      </c>
      <c r="AA144" s="22">
        <v>0</v>
      </c>
      <c r="AB144" s="22"/>
      <c r="AC144" s="100">
        <v>0</v>
      </c>
      <c r="AD144" s="100">
        <v>2</v>
      </c>
      <c r="AE144" s="47" t="s">
        <v>88</v>
      </c>
      <c r="AF144" s="22" t="s">
        <v>87</v>
      </c>
      <c r="AH144" s="3" t="str">
        <f>IF(ISERROR(VLOOKUP($U144,[1]TestTable!$A:$J,AH$4,FALSE))=TRUE,0,VLOOKUP($U144,[1]TestTable!$A:$J,AH$4,FALSE))</f>
        <v>&amp;lt;n&amp;gt;入住居民最多达到&amp;lt;/&amp;gt;&amp;lt;red&amp;gt;{0}/{1}&amp;lt;/&amp;gt;</v>
      </c>
      <c r="AI144" s="3">
        <f>IF(ISERROR(VLOOKUP($U144,[1]TestTable!$A:$J,AI$4,FALSE))=TRUE,0,VLOOKUP($U144,[1]TestTable!$A:$J,AI$4,FALSE))</f>
        <v>1</v>
      </c>
      <c r="AJ144" s="3">
        <f>IF(ISERROR(VLOOKUP($U144,[1]TestTable!$A:$J,AJ$4,FALSE))=TRUE,0,VLOOKUP($U144,[1]TestTable!$A:$J,AJ$4,FALSE))</f>
        <v>0</v>
      </c>
      <c r="AK144" s="3">
        <f>IF(ISERROR(VLOOKUP($U144,[1]TestTable!$A:$J,AK$4,FALSE))=TRUE,0,VLOOKUP($U144,[1]TestTable!$A:$J,AK$4,FALSE))</f>
        <v>0</v>
      </c>
      <c r="AL144" s="3">
        <f>IF(ISERROR(VLOOKUP($U144,[1]TestTable!$A:$J,AL$4,FALSE))=TRUE,0,VLOOKUP($U144,[1]TestTable!$A:$J,AL$4,FALSE))</f>
        <v>0</v>
      </c>
      <c r="AM144" s="3">
        <f>IF(ISERROR(VLOOKUP($U144,[1]TestTable!$A:$J,AM$4,FALSE))=TRUE,0,VLOOKUP($U144,[1]TestTable!$A:$J,AM$4,FALSE))</f>
        <v>0</v>
      </c>
      <c r="AN144" s="3" t="e">
        <f>IF(AL144=0,IF(AJ144=0,IF(AH144=0,"属性提升",VLOOKUP(AH144,[2]Sheet1!$A:$BJ,62,FALSE)&amp;" "&amp;AI144),VLOOKUP(AH144,[2]Sheet1!$A:$BJ,62,FALSE)&amp;" "&amp;AI144&amp;";"&amp;VLOOKUP(AJ144,[2]Sheet1!$A:$BJ,62,FALSE)&amp;" "&amp;AK144),VLOOKUP(AH144,[2]Sheet1!$A:$BJ,62,FALSE)&amp;" "&amp;AI144&amp;";"&amp;VLOOKUP(AJ144,[2]Sheet1!$A:$BJ,62,FALSE)&amp;" "&amp;AK144&amp;";"&amp;VLOOKUP(AL144,[2]Sheet1!$A:$BJ,62,FALSE)&amp;" "&amp;AM144)</f>
        <v>#N/A</v>
      </c>
    </row>
    <row r="145" spans="1:40">
      <c r="A145" s="20">
        <v>20005003</v>
      </c>
      <c r="B145" s="22">
        <f t="shared" si="15"/>
        <v>20005</v>
      </c>
      <c r="C145" s="22" t="str">
        <f t="shared" si="16"/>
        <v>achieve_name_20005</v>
      </c>
      <c r="D145" s="20">
        <v>16</v>
      </c>
      <c r="E145" s="22" t="s">
        <v>87</v>
      </c>
      <c r="F145" s="95" t="str">
        <f t="shared" si="17"/>
        <v>achieve_des_20005</v>
      </c>
      <c r="G145" s="22">
        <v>1</v>
      </c>
      <c r="H145" s="22">
        <v>1</v>
      </c>
      <c r="I145" s="22">
        <f t="shared" si="21"/>
        <v>20005002</v>
      </c>
      <c r="J145" s="61">
        <v>0</v>
      </c>
      <c r="K145" s="96">
        <v>0</v>
      </c>
      <c r="L145" s="96"/>
      <c r="M145" s="96"/>
      <c r="N145" s="96"/>
      <c r="O145" s="22" t="s">
        <v>87</v>
      </c>
      <c r="P145" s="3">
        <v>3</v>
      </c>
      <c r="Q145" s="20">
        <v>1</v>
      </c>
      <c r="R145" s="20">
        <v>15</v>
      </c>
      <c r="S145" s="20">
        <f t="shared" si="22"/>
        <v>20005004</v>
      </c>
      <c r="T145" s="20">
        <v>0</v>
      </c>
      <c r="U145" s="3">
        <v>1138</v>
      </c>
      <c r="V145" s="20">
        <v>0</v>
      </c>
      <c r="W145" s="20">
        <v>0</v>
      </c>
      <c r="X145" s="22">
        <v>0</v>
      </c>
      <c r="Y145" s="99">
        <v>1</v>
      </c>
      <c r="Z145" s="99">
        <v>4</v>
      </c>
      <c r="AA145" s="22">
        <v>0</v>
      </c>
      <c r="AB145" s="22"/>
      <c r="AC145" s="100">
        <v>0</v>
      </c>
      <c r="AD145" s="100">
        <v>2</v>
      </c>
      <c r="AE145" s="47" t="s">
        <v>88</v>
      </c>
      <c r="AF145" s="22" t="s">
        <v>87</v>
      </c>
      <c r="AH145" s="3" t="str">
        <f>IF(ISERROR(VLOOKUP($U145,[1]TestTable!$A:$J,AH$4,FALSE))=TRUE,0,VLOOKUP($U145,[1]TestTable!$A:$J,AH$4,FALSE))</f>
        <v>&amp;lt;n&amp;gt;入住居民最多达到&amp;lt;/&amp;gt;&amp;lt;red&amp;gt;{0}/{1}&amp;lt;/&amp;gt;</v>
      </c>
      <c r="AI145" s="3">
        <f>IF(ISERROR(VLOOKUP($U145,[1]TestTable!$A:$J,AI$4,FALSE))=TRUE,0,VLOOKUP($U145,[1]TestTable!$A:$J,AI$4,FALSE))</f>
        <v>1</v>
      </c>
      <c r="AJ145" s="3">
        <f>IF(ISERROR(VLOOKUP($U145,[1]TestTable!$A:$J,AJ$4,FALSE))=TRUE,0,VLOOKUP($U145,[1]TestTable!$A:$J,AJ$4,FALSE))</f>
        <v>0</v>
      </c>
      <c r="AK145" s="3">
        <f>IF(ISERROR(VLOOKUP($U145,[1]TestTable!$A:$J,AK$4,FALSE))=TRUE,0,VLOOKUP($U145,[1]TestTable!$A:$J,AK$4,FALSE))</f>
        <v>0</v>
      </c>
      <c r="AL145" s="3">
        <f>IF(ISERROR(VLOOKUP($U145,[1]TestTable!$A:$J,AL$4,FALSE))=TRUE,0,VLOOKUP($U145,[1]TestTable!$A:$J,AL$4,FALSE))</f>
        <v>0</v>
      </c>
      <c r="AM145" s="3">
        <f>IF(ISERROR(VLOOKUP($U145,[1]TestTable!$A:$J,AM$4,FALSE))=TRUE,0,VLOOKUP($U145,[1]TestTable!$A:$J,AM$4,FALSE))</f>
        <v>0</v>
      </c>
      <c r="AN145" s="3" t="e">
        <f>IF(AL145=0,IF(AJ145=0,IF(AH145=0,"属性提升",VLOOKUP(AH145,[2]Sheet1!$A:$BJ,62,FALSE)&amp;" "&amp;AI145),VLOOKUP(AH145,[2]Sheet1!$A:$BJ,62,FALSE)&amp;" "&amp;AI145&amp;";"&amp;VLOOKUP(AJ145,[2]Sheet1!$A:$BJ,62,FALSE)&amp;" "&amp;AK145),VLOOKUP(AH145,[2]Sheet1!$A:$BJ,62,FALSE)&amp;" "&amp;AI145&amp;";"&amp;VLOOKUP(AJ145,[2]Sheet1!$A:$BJ,62,FALSE)&amp;" "&amp;AK145&amp;";"&amp;VLOOKUP(AL145,[2]Sheet1!$A:$BJ,62,FALSE)&amp;" "&amp;AM145)</f>
        <v>#N/A</v>
      </c>
    </row>
    <row r="146" spans="1:40">
      <c r="A146" s="20">
        <v>20005004</v>
      </c>
      <c r="B146" s="22">
        <f t="shared" si="15"/>
        <v>20005</v>
      </c>
      <c r="C146" s="22" t="str">
        <f t="shared" si="16"/>
        <v>achieve_name_20005</v>
      </c>
      <c r="D146" s="20">
        <v>16</v>
      </c>
      <c r="E146" s="22" t="s">
        <v>87</v>
      </c>
      <c r="F146" s="95" t="str">
        <f t="shared" si="17"/>
        <v>achieve_des_20005</v>
      </c>
      <c r="G146" s="22">
        <v>1</v>
      </c>
      <c r="H146" s="22">
        <v>1</v>
      </c>
      <c r="I146" s="22">
        <f t="shared" si="21"/>
        <v>20005003</v>
      </c>
      <c r="J146" s="61">
        <v>0</v>
      </c>
      <c r="K146" s="96">
        <v>0</v>
      </c>
      <c r="L146" s="96"/>
      <c r="M146" s="96"/>
      <c r="N146" s="96"/>
      <c r="O146" s="22" t="s">
        <v>87</v>
      </c>
      <c r="P146" s="3">
        <v>4</v>
      </c>
      <c r="Q146" s="20">
        <v>1</v>
      </c>
      <c r="R146" s="20">
        <v>20</v>
      </c>
      <c r="S146" s="20">
        <f t="shared" si="22"/>
        <v>20005005</v>
      </c>
      <c r="T146" s="20">
        <v>0</v>
      </c>
      <c r="U146" s="3">
        <v>1139</v>
      </c>
      <c r="V146" s="20">
        <v>0</v>
      </c>
      <c r="W146" s="20">
        <v>0</v>
      </c>
      <c r="X146" s="22">
        <v>0</v>
      </c>
      <c r="Y146" s="99">
        <v>1</v>
      </c>
      <c r="Z146" s="99">
        <v>4</v>
      </c>
      <c r="AA146" s="22">
        <v>0</v>
      </c>
      <c r="AB146" s="22"/>
      <c r="AC146" s="100">
        <v>0</v>
      </c>
      <c r="AD146" s="100">
        <v>2</v>
      </c>
      <c r="AE146" s="47" t="s">
        <v>88</v>
      </c>
      <c r="AF146" s="22" t="s">
        <v>87</v>
      </c>
      <c r="AH146" s="3" t="str">
        <f>IF(ISERROR(VLOOKUP($U146,[1]TestTable!$A:$J,AH$4,FALSE))=TRUE,0,VLOOKUP($U146,[1]TestTable!$A:$J,AH$4,FALSE))</f>
        <v>&amp;lt;n&amp;gt;入住居民最多达到&amp;lt;/&amp;gt;&amp;lt;red&amp;gt;{0}/{1}&amp;lt;/&amp;gt;</v>
      </c>
      <c r="AI146" s="3">
        <f>IF(ISERROR(VLOOKUP($U146,[1]TestTable!$A:$J,AI$4,FALSE))=TRUE,0,VLOOKUP($U146,[1]TestTable!$A:$J,AI$4,FALSE))</f>
        <v>1</v>
      </c>
      <c r="AJ146" s="3">
        <f>IF(ISERROR(VLOOKUP($U146,[1]TestTable!$A:$J,AJ$4,FALSE))=TRUE,0,VLOOKUP($U146,[1]TestTable!$A:$J,AJ$4,FALSE))</f>
        <v>0</v>
      </c>
      <c r="AK146" s="3">
        <f>IF(ISERROR(VLOOKUP($U146,[1]TestTable!$A:$J,AK$4,FALSE))=TRUE,0,VLOOKUP($U146,[1]TestTable!$A:$J,AK$4,FALSE))</f>
        <v>0</v>
      </c>
      <c r="AL146" s="3">
        <f>IF(ISERROR(VLOOKUP($U146,[1]TestTable!$A:$J,AL$4,FALSE))=TRUE,0,VLOOKUP($U146,[1]TestTable!$A:$J,AL$4,FALSE))</f>
        <v>0</v>
      </c>
      <c r="AM146" s="3">
        <f>IF(ISERROR(VLOOKUP($U146,[1]TestTable!$A:$J,AM$4,FALSE))=TRUE,0,VLOOKUP($U146,[1]TestTable!$A:$J,AM$4,FALSE))</f>
        <v>0</v>
      </c>
      <c r="AN146" s="3" t="e">
        <f>IF(AL146=0,IF(AJ146=0,IF(AH146=0,"属性提升",VLOOKUP(AH146,[2]Sheet1!$A:$BJ,62,FALSE)&amp;" "&amp;AI146),VLOOKUP(AH146,[2]Sheet1!$A:$BJ,62,FALSE)&amp;" "&amp;AI146&amp;";"&amp;VLOOKUP(AJ146,[2]Sheet1!$A:$BJ,62,FALSE)&amp;" "&amp;AK146),VLOOKUP(AH146,[2]Sheet1!$A:$BJ,62,FALSE)&amp;" "&amp;AI146&amp;";"&amp;VLOOKUP(AJ146,[2]Sheet1!$A:$BJ,62,FALSE)&amp;" "&amp;AK146&amp;";"&amp;VLOOKUP(AL146,[2]Sheet1!$A:$BJ,62,FALSE)&amp;" "&amp;AM146)</f>
        <v>#N/A</v>
      </c>
    </row>
    <row r="147" spans="1:40">
      <c r="A147" s="20">
        <v>20005005</v>
      </c>
      <c r="B147" s="22">
        <f t="shared" si="15"/>
        <v>20005</v>
      </c>
      <c r="C147" s="22" t="str">
        <f t="shared" si="16"/>
        <v>achieve_name_20005</v>
      </c>
      <c r="D147" s="20">
        <v>16</v>
      </c>
      <c r="E147" s="22" t="s">
        <v>87</v>
      </c>
      <c r="F147" s="95" t="str">
        <f t="shared" si="17"/>
        <v>achieve_des_20005</v>
      </c>
      <c r="G147" s="22">
        <v>1</v>
      </c>
      <c r="H147" s="22">
        <v>1</v>
      </c>
      <c r="I147" s="22">
        <f t="shared" si="21"/>
        <v>20005004</v>
      </c>
      <c r="J147" s="61">
        <v>0</v>
      </c>
      <c r="K147" s="96">
        <v>0</v>
      </c>
      <c r="L147" s="96"/>
      <c r="M147" s="96"/>
      <c r="N147" s="96"/>
      <c r="O147" s="22" t="s">
        <v>87</v>
      </c>
      <c r="P147" s="3">
        <v>5</v>
      </c>
      <c r="Q147" s="20">
        <v>1</v>
      </c>
      <c r="R147" s="20">
        <v>30</v>
      </c>
      <c r="S147" s="20">
        <f t="shared" si="22"/>
        <v>20005006</v>
      </c>
      <c r="T147" s="20">
        <v>0</v>
      </c>
      <c r="U147" s="3">
        <v>1140</v>
      </c>
      <c r="V147" s="20">
        <v>0</v>
      </c>
      <c r="W147" s="20">
        <v>0</v>
      </c>
      <c r="X147" s="22">
        <v>0</v>
      </c>
      <c r="Y147" s="99">
        <v>1</v>
      </c>
      <c r="Z147" s="99">
        <v>4</v>
      </c>
      <c r="AA147" s="22">
        <v>0</v>
      </c>
      <c r="AB147" s="22"/>
      <c r="AC147" s="100">
        <v>0</v>
      </c>
      <c r="AD147" s="100">
        <v>2</v>
      </c>
      <c r="AE147" s="47" t="s">
        <v>88</v>
      </c>
      <c r="AF147" s="22" t="s">
        <v>87</v>
      </c>
      <c r="AH147" s="3" t="str">
        <f>IF(ISERROR(VLOOKUP($U147,[1]TestTable!$A:$J,AH$4,FALSE))=TRUE,0,VLOOKUP($U147,[1]TestTable!$A:$J,AH$4,FALSE))</f>
        <v>&amp;lt;n&amp;gt;入住居民最多达到&amp;lt;/&amp;gt;&amp;lt;red&amp;gt;{0}/{1}&amp;lt;/&amp;gt;</v>
      </c>
      <c r="AI147" s="3">
        <f>IF(ISERROR(VLOOKUP($U147,[1]TestTable!$A:$J,AI$4,FALSE))=TRUE,0,VLOOKUP($U147,[1]TestTable!$A:$J,AI$4,FALSE))</f>
        <v>1</v>
      </c>
      <c r="AJ147" s="3">
        <f>IF(ISERROR(VLOOKUP($U147,[1]TestTable!$A:$J,AJ$4,FALSE))=TRUE,0,VLOOKUP($U147,[1]TestTable!$A:$J,AJ$4,FALSE))</f>
        <v>0</v>
      </c>
      <c r="AK147" s="3">
        <f>IF(ISERROR(VLOOKUP($U147,[1]TestTable!$A:$J,AK$4,FALSE))=TRUE,0,VLOOKUP($U147,[1]TestTable!$A:$J,AK$4,FALSE))</f>
        <v>0</v>
      </c>
      <c r="AL147" s="3">
        <f>IF(ISERROR(VLOOKUP($U147,[1]TestTable!$A:$J,AL$4,FALSE))=TRUE,0,VLOOKUP($U147,[1]TestTable!$A:$J,AL$4,FALSE))</f>
        <v>0</v>
      </c>
      <c r="AM147" s="3">
        <f>IF(ISERROR(VLOOKUP($U147,[1]TestTable!$A:$J,AM$4,FALSE))=TRUE,0,VLOOKUP($U147,[1]TestTable!$A:$J,AM$4,FALSE))</f>
        <v>0</v>
      </c>
      <c r="AN147" s="3" t="e">
        <f>IF(AL147=0,IF(AJ147=0,IF(AH147=0,"属性提升",VLOOKUP(AH147,[2]Sheet1!$A:$BJ,62,FALSE)&amp;" "&amp;AI147),VLOOKUP(AH147,[2]Sheet1!$A:$BJ,62,FALSE)&amp;" "&amp;AI147&amp;";"&amp;VLOOKUP(AJ147,[2]Sheet1!$A:$BJ,62,FALSE)&amp;" "&amp;AK147),VLOOKUP(AH147,[2]Sheet1!$A:$BJ,62,FALSE)&amp;" "&amp;AI147&amp;";"&amp;VLOOKUP(AJ147,[2]Sheet1!$A:$BJ,62,FALSE)&amp;" "&amp;AK147&amp;";"&amp;VLOOKUP(AL147,[2]Sheet1!$A:$BJ,62,FALSE)&amp;" "&amp;AM147)</f>
        <v>#N/A</v>
      </c>
    </row>
    <row r="148" spans="1:40">
      <c r="A148" s="20">
        <v>20005006</v>
      </c>
      <c r="B148" s="22">
        <f t="shared" si="15"/>
        <v>20005</v>
      </c>
      <c r="C148" s="22" t="str">
        <f t="shared" si="16"/>
        <v>achieve_name_20005</v>
      </c>
      <c r="D148" s="20">
        <v>16</v>
      </c>
      <c r="E148" s="22" t="s">
        <v>87</v>
      </c>
      <c r="F148" s="95" t="str">
        <f t="shared" si="17"/>
        <v>achieve_des_20005</v>
      </c>
      <c r="G148" s="22">
        <v>1</v>
      </c>
      <c r="H148" s="22">
        <v>1</v>
      </c>
      <c r="I148" s="22">
        <f t="shared" si="21"/>
        <v>20005005</v>
      </c>
      <c r="J148" s="61">
        <v>0</v>
      </c>
      <c r="K148" s="96">
        <v>0</v>
      </c>
      <c r="L148" s="96"/>
      <c r="M148" s="96"/>
      <c r="N148" s="96"/>
      <c r="O148" s="22" t="s">
        <v>87</v>
      </c>
      <c r="P148" s="3">
        <v>6</v>
      </c>
      <c r="Q148" s="20">
        <v>1</v>
      </c>
      <c r="R148" s="20">
        <v>40</v>
      </c>
      <c r="S148" s="20">
        <f t="shared" si="22"/>
        <v>20005007</v>
      </c>
      <c r="T148" s="20">
        <v>0</v>
      </c>
      <c r="U148" s="3">
        <v>1141</v>
      </c>
      <c r="V148" s="20">
        <v>0</v>
      </c>
      <c r="W148" s="20">
        <v>0</v>
      </c>
      <c r="X148" s="22">
        <v>0</v>
      </c>
      <c r="Y148" s="99">
        <v>1</v>
      </c>
      <c r="Z148" s="99">
        <v>4</v>
      </c>
      <c r="AA148" s="22">
        <v>0</v>
      </c>
      <c r="AB148" s="22"/>
      <c r="AC148" s="100">
        <v>0</v>
      </c>
      <c r="AD148" s="100">
        <v>2</v>
      </c>
      <c r="AE148" s="47" t="s">
        <v>88</v>
      </c>
      <c r="AF148" s="22" t="s">
        <v>87</v>
      </c>
      <c r="AH148" s="3" t="str">
        <f>IF(ISERROR(VLOOKUP($U148,[1]TestTable!$A:$J,AH$4,FALSE))=TRUE,0,VLOOKUP($U148,[1]TestTable!$A:$J,AH$4,FALSE))</f>
        <v>&amp;lt;n&amp;gt;入住居民最多达到&amp;lt;/&amp;gt;&amp;lt;red&amp;gt;{0}/{1}&amp;lt;/&amp;gt;</v>
      </c>
      <c r="AI148" s="3">
        <f>IF(ISERROR(VLOOKUP($U148,[1]TestTable!$A:$J,AI$4,FALSE))=TRUE,0,VLOOKUP($U148,[1]TestTable!$A:$J,AI$4,FALSE))</f>
        <v>1</v>
      </c>
      <c r="AJ148" s="3">
        <f>IF(ISERROR(VLOOKUP($U148,[1]TestTable!$A:$J,AJ$4,FALSE))=TRUE,0,VLOOKUP($U148,[1]TestTable!$A:$J,AJ$4,FALSE))</f>
        <v>0</v>
      </c>
      <c r="AK148" s="3">
        <f>IF(ISERROR(VLOOKUP($U148,[1]TestTable!$A:$J,AK$4,FALSE))=TRUE,0,VLOOKUP($U148,[1]TestTable!$A:$J,AK$4,FALSE))</f>
        <v>0</v>
      </c>
      <c r="AL148" s="3">
        <f>IF(ISERROR(VLOOKUP($U148,[1]TestTable!$A:$J,AL$4,FALSE))=TRUE,0,VLOOKUP($U148,[1]TestTable!$A:$J,AL$4,FALSE))</f>
        <v>0</v>
      </c>
      <c r="AM148" s="3">
        <f>IF(ISERROR(VLOOKUP($U148,[1]TestTable!$A:$J,AM$4,FALSE))=TRUE,0,VLOOKUP($U148,[1]TestTable!$A:$J,AM$4,FALSE))</f>
        <v>0</v>
      </c>
      <c r="AN148" s="3" t="e">
        <f>IF(AL148=0,IF(AJ148=0,IF(AH148=0,"属性提升",VLOOKUP(AH148,[2]Sheet1!$A:$BJ,62,FALSE)&amp;" "&amp;AI148),VLOOKUP(AH148,[2]Sheet1!$A:$BJ,62,FALSE)&amp;" "&amp;AI148&amp;";"&amp;VLOOKUP(AJ148,[2]Sheet1!$A:$BJ,62,FALSE)&amp;" "&amp;AK148),VLOOKUP(AH148,[2]Sheet1!$A:$BJ,62,FALSE)&amp;" "&amp;AI148&amp;";"&amp;VLOOKUP(AJ148,[2]Sheet1!$A:$BJ,62,FALSE)&amp;" "&amp;AK148&amp;";"&amp;VLOOKUP(AL148,[2]Sheet1!$A:$BJ,62,FALSE)&amp;" "&amp;AM148)</f>
        <v>#N/A</v>
      </c>
    </row>
    <row r="149" spans="1:40">
      <c r="A149" s="20">
        <v>20005007</v>
      </c>
      <c r="B149" s="22">
        <f t="shared" si="15"/>
        <v>20005</v>
      </c>
      <c r="C149" s="22" t="str">
        <f t="shared" si="16"/>
        <v>achieve_name_20005</v>
      </c>
      <c r="D149" s="20">
        <v>16</v>
      </c>
      <c r="E149" s="22" t="s">
        <v>87</v>
      </c>
      <c r="F149" s="95" t="str">
        <f t="shared" si="17"/>
        <v>achieve_des_20005</v>
      </c>
      <c r="G149" s="22">
        <v>1</v>
      </c>
      <c r="H149" s="22">
        <v>1</v>
      </c>
      <c r="I149" s="22">
        <f t="shared" si="21"/>
        <v>20005006</v>
      </c>
      <c r="J149" s="61">
        <v>0</v>
      </c>
      <c r="K149" s="96">
        <v>0</v>
      </c>
      <c r="L149" s="96"/>
      <c r="M149" s="96"/>
      <c r="N149" s="96"/>
      <c r="O149" s="22" t="s">
        <v>87</v>
      </c>
      <c r="P149" s="3">
        <v>8</v>
      </c>
      <c r="Q149" s="20">
        <v>1</v>
      </c>
      <c r="R149" s="20">
        <v>50</v>
      </c>
      <c r="S149" s="20">
        <f t="shared" si="22"/>
        <v>20005008</v>
      </c>
      <c r="T149" s="20">
        <v>0</v>
      </c>
      <c r="U149" s="3">
        <v>1142</v>
      </c>
      <c r="V149" s="20">
        <v>0</v>
      </c>
      <c r="W149" s="20">
        <v>0</v>
      </c>
      <c r="X149" s="22">
        <v>0</v>
      </c>
      <c r="Y149" s="99">
        <v>1</v>
      </c>
      <c r="Z149" s="99">
        <v>4</v>
      </c>
      <c r="AA149" s="22">
        <v>0</v>
      </c>
      <c r="AB149" s="22"/>
      <c r="AC149" s="100">
        <v>0</v>
      </c>
      <c r="AD149" s="100">
        <v>2</v>
      </c>
      <c r="AE149" s="47" t="s">
        <v>88</v>
      </c>
      <c r="AF149" s="22" t="s">
        <v>87</v>
      </c>
      <c r="AH149" s="3" t="str">
        <f>IF(ISERROR(VLOOKUP($U149,[1]TestTable!$A:$J,AH$4,FALSE))=TRUE,0,VLOOKUP($U149,[1]TestTable!$A:$J,AH$4,FALSE))</f>
        <v>&amp;lt;n&amp;gt;入住居民最多达到&amp;lt;/&amp;gt;&amp;lt;red&amp;gt;{0}/{1}&amp;lt;/&amp;gt;</v>
      </c>
      <c r="AI149" s="3">
        <f>IF(ISERROR(VLOOKUP($U149,[1]TestTable!$A:$J,AI$4,FALSE))=TRUE,0,VLOOKUP($U149,[1]TestTable!$A:$J,AI$4,FALSE))</f>
        <v>1</v>
      </c>
      <c r="AJ149" s="3">
        <f>IF(ISERROR(VLOOKUP($U149,[1]TestTable!$A:$J,AJ$4,FALSE))=TRUE,0,VLOOKUP($U149,[1]TestTable!$A:$J,AJ$4,FALSE))</f>
        <v>0</v>
      </c>
      <c r="AK149" s="3">
        <f>IF(ISERROR(VLOOKUP($U149,[1]TestTable!$A:$J,AK$4,FALSE))=TRUE,0,VLOOKUP($U149,[1]TestTable!$A:$J,AK$4,FALSE))</f>
        <v>0</v>
      </c>
      <c r="AL149" s="3">
        <f>IF(ISERROR(VLOOKUP($U149,[1]TestTable!$A:$J,AL$4,FALSE))=TRUE,0,VLOOKUP($U149,[1]TestTable!$A:$J,AL$4,FALSE))</f>
        <v>0</v>
      </c>
      <c r="AM149" s="3">
        <f>IF(ISERROR(VLOOKUP($U149,[1]TestTable!$A:$J,AM$4,FALSE))=TRUE,0,VLOOKUP($U149,[1]TestTable!$A:$J,AM$4,FALSE))</f>
        <v>0</v>
      </c>
      <c r="AN149" s="3" t="e">
        <f>IF(AL149=0,IF(AJ149=0,IF(AH149=0,"属性提升",VLOOKUP(AH149,[2]Sheet1!$A:$BJ,62,FALSE)&amp;" "&amp;AI149),VLOOKUP(AH149,[2]Sheet1!$A:$BJ,62,FALSE)&amp;" "&amp;AI149&amp;";"&amp;VLOOKUP(AJ149,[2]Sheet1!$A:$BJ,62,FALSE)&amp;" "&amp;AK149),VLOOKUP(AH149,[2]Sheet1!$A:$BJ,62,FALSE)&amp;" "&amp;AI149&amp;";"&amp;VLOOKUP(AJ149,[2]Sheet1!$A:$BJ,62,FALSE)&amp;" "&amp;AK149&amp;";"&amp;VLOOKUP(AL149,[2]Sheet1!$A:$BJ,62,FALSE)&amp;" "&amp;AM149)</f>
        <v>#N/A</v>
      </c>
    </row>
    <row r="150" spans="1:40">
      <c r="A150" s="20">
        <v>20005008</v>
      </c>
      <c r="B150" s="22">
        <f t="shared" si="15"/>
        <v>20005</v>
      </c>
      <c r="C150" s="22" t="str">
        <f t="shared" si="16"/>
        <v>achieve_name_20005</v>
      </c>
      <c r="D150" s="20">
        <v>16</v>
      </c>
      <c r="E150" s="22" t="s">
        <v>87</v>
      </c>
      <c r="F150" s="95" t="str">
        <f t="shared" si="17"/>
        <v>achieve_des_20005</v>
      </c>
      <c r="G150" s="22">
        <v>1</v>
      </c>
      <c r="H150" s="22">
        <v>1</v>
      </c>
      <c r="I150" s="22">
        <f t="shared" si="21"/>
        <v>20005007</v>
      </c>
      <c r="J150" s="61">
        <v>0</v>
      </c>
      <c r="K150" s="96">
        <v>0</v>
      </c>
      <c r="L150" s="96"/>
      <c r="M150" s="96"/>
      <c r="N150" s="96"/>
      <c r="O150" s="22" t="s">
        <v>87</v>
      </c>
      <c r="P150" s="3">
        <v>10</v>
      </c>
      <c r="Q150" s="20">
        <v>1</v>
      </c>
      <c r="R150" s="20">
        <v>60</v>
      </c>
      <c r="S150" s="20">
        <f t="shared" si="22"/>
        <v>20005009</v>
      </c>
      <c r="T150" s="20">
        <v>0</v>
      </c>
      <c r="U150" s="3">
        <v>1143</v>
      </c>
      <c r="V150" s="20">
        <v>0</v>
      </c>
      <c r="W150" s="20">
        <v>0</v>
      </c>
      <c r="X150" s="22">
        <v>0</v>
      </c>
      <c r="Y150" s="99">
        <v>1</v>
      </c>
      <c r="Z150" s="99">
        <v>4</v>
      </c>
      <c r="AA150" s="22">
        <v>0</v>
      </c>
      <c r="AB150" s="22"/>
      <c r="AC150" s="100">
        <v>0</v>
      </c>
      <c r="AD150" s="100">
        <v>2</v>
      </c>
      <c r="AE150" s="47" t="s">
        <v>88</v>
      </c>
      <c r="AF150" s="22" t="s">
        <v>87</v>
      </c>
      <c r="AH150" s="3" t="str">
        <f>IF(ISERROR(VLOOKUP($U150,[1]TestTable!$A:$J,AH$4,FALSE))=TRUE,0,VLOOKUP($U150,[1]TestTable!$A:$J,AH$4,FALSE))</f>
        <v>&amp;lt;n&amp;gt;入住居民最多达到&amp;lt;/&amp;gt;&amp;lt;red&amp;gt;{0}/{1}&amp;lt;/&amp;gt;</v>
      </c>
      <c r="AI150" s="3">
        <f>IF(ISERROR(VLOOKUP($U150,[1]TestTable!$A:$J,AI$4,FALSE))=TRUE,0,VLOOKUP($U150,[1]TestTable!$A:$J,AI$4,FALSE))</f>
        <v>1</v>
      </c>
      <c r="AJ150" s="3">
        <f>IF(ISERROR(VLOOKUP($U150,[1]TestTable!$A:$J,AJ$4,FALSE))=TRUE,0,VLOOKUP($U150,[1]TestTable!$A:$J,AJ$4,FALSE))</f>
        <v>0</v>
      </c>
      <c r="AK150" s="3">
        <f>IF(ISERROR(VLOOKUP($U150,[1]TestTable!$A:$J,AK$4,FALSE))=TRUE,0,VLOOKUP($U150,[1]TestTable!$A:$J,AK$4,FALSE))</f>
        <v>0</v>
      </c>
      <c r="AL150" s="3">
        <f>IF(ISERROR(VLOOKUP($U150,[1]TestTable!$A:$J,AL$4,FALSE))=TRUE,0,VLOOKUP($U150,[1]TestTable!$A:$J,AL$4,FALSE))</f>
        <v>0</v>
      </c>
      <c r="AM150" s="3">
        <f>IF(ISERROR(VLOOKUP($U150,[1]TestTable!$A:$J,AM$4,FALSE))=TRUE,0,VLOOKUP($U150,[1]TestTable!$A:$J,AM$4,FALSE))</f>
        <v>0</v>
      </c>
      <c r="AN150" s="3" t="e">
        <f>IF(AL150=0,IF(AJ150=0,IF(AH150=0,"属性提升",VLOOKUP(AH150,[2]Sheet1!$A:$BJ,62,FALSE)&amp;" "&amp;AI150),VLOOKUP(AH150,[2]Sheet1!$A:$BJ,62,FALSE)&amp;" "&amp;AI150&amp;";"&amp;VLOOKUP(AJ150,[2]Sheet1!$A:$BJ,62,FALSE)&amp;" "&amp;AK150),VLOOKUP(AH150,[2]Sheet1!$A:$BJ,62,FALSE)&amp;" "&amp;AI150&amp;";"&amp;VLOOKUP(AJ150,[2]Sheet1!$A:$BJ,62,FALSE)&amp;" "&amp;AK150&amp;";"&amp;VLOOKUP(AL150,[2]Sheet1!$A:$BJ,62,FALSE)&amp;" "&amp;AM150)</f>
        <v>#N/A</v>
      </c>
    </row>
    <row r="151" spans="1:40">
      <c r="A151" s="20">
        <v>20005009</v>
      </c>
      <c r="B151" s="22">
        <f t="shared" si="15"/>
        <v>20005</v>
      </c>
      <c r="C151" s="22" t="str">
        <f t="shared" si="16"/>
        <v>achieve_name_20005</v>
      </c>
      <c r="D151" s="20">
        <v>16</v>
      </c>
      <c r="E151" s="22" t="s">
        <v>87</v>
      </c>
      <c r="F151" s="95" t="str">
        <f t="shared" si="17"/>
        <v>achieve_des_20005</v>
      </c>
      <c r="G151" s="22">
        <v>1</v>
      </c>
      <c r="H151" s="22">
        <v>1</v>
      </c>
      <c r="I151" s="22">
        <f t="shared" si="21"/>
        <v>20005008</v>
      </c>
      <c r="J151" s="61">
        <v>0</v>
      </c>
      <c r="K151" s="96">
        <v>0</v>
      </c>
      <c r="L151" s="96"/>
      <c r="M151" s="96"/>
      <c r="N151" s="96"/>
      <c r="O151" s="22" t="s">
        <v>87</v>
      </c>
      <c r="P151" s="3">
        <v>12</v>
      </c>
      <c r="Q151" s="20">
        <v>1</v>
      </c>
      <c r="R151" s="20">
        <v>80</v>
      </c>
      <c r="S151" s="20">
        <f t="shared" si="22"/>
        <v>20005010</v>
      </c>
      <c r="T151" s="20">
        <v>0</v>
      </c>
      <c r="U151" s="3">
        <v>1144</v>
      </c>
      <c r="V151" s="20">
        <v>0</v>
      </c>
      <c r="W151" s="20">
        <v>0</v>
      </c>
      <c r="X151" s="22">
        <v>0</v>
      </c>
      <c r="Y151" s="99">
        <v>1</v>
      </c>
      <c r="Z151" s="99">
        <v>4</v>
      </c>
      <c r="AA151" s="22">
        <v>0</v>
      </c>
      <c r="AB151" s="22"/>
      <c r="AC151" s="100">
        <v>0</v>
      </c>
      <c r="AD151" s="100">
        <v>2</v>
      </c>
      <c r="AE151" s="47" t="s">
        <v>88</v>
      </c>
      <c r="AF151" s="22" t="s">
        <v>87</v>
      </c>
      <c r="AH151" s="3" t="str">
        <f>IF(ISERROR(VLOOKUP($U151,[1]TestTable!$A:$J,AH$4,FALSE))=TRUE,0,VLOOKUP($U151,[1]TestTable!$A:$J,AH$4,FALSE))</f>
        <v>&amp;lt;n&amp;gt;入住居民最多达到&amp;lt;/&amp;gt;&amp;lt;red&amp;gt;{0}/{1}&amp;lt;/&amp;gt;</v>
      </c>
      <c r="AI151" s="3">
        <f>IF(ISERROR(VLOOKUP($U151,[1]TestTable!$A:$J,AI$4,FALSE))=TRUE,0,VLOOKUP($U151,[1]TestTable!$A:$J,AI$4,FALSE))</f>
        <v>3</v>
      </c>
      <c r="AJ151" s="3">
        <f>IF(ISERROR(VLOOKUP($U151,[1]TestTable!$A:$J,AJ$4,FALSE))=TRUE,0,VLOOKUP($U151,[1]TestTable!$A:$J,AJ$4,FALSE))</f>
        <v>0</v>
      </c>
      <c r="AK151" s="3">
        <f>IF(ISERROR(VLOOKUP($U151,[1]TestTable!$A:$J,AK$4,FALSE))=TRUE,0,VLOOKUP($U151,[1]TestTable!$A:$J,AK$4,FALSE))</f>
        <v>0</v>
      </c>
      <c r="AL151" s="3">
        <f>IF(ISERROR(VLOOKUP($U151,[1]TestTable!$A:$J,AL$4,FALSE))=TRUE,0,VLOOKUP($U151,[1]TestTable!$A:$J,AL$4,FALSE))</f>
        <v>0</v>
      </c>
      <c r="AM151" s="3">
        <f>IF(ISERROR(VLOOKUP($U151,[1]TestTable!$A:$J,AM$4,FALSE))=TRUE,0,VLOOKUP($U151,[1]TestTable!$A:$J,AM$4,FALSE))</f>
        <v>0</v>
      </c>
      <c r="AN151" s="3" t="e">
        <f>IF(AL151=0,IF(AJ151=0,IF(AH151=0,"属性提升",VLOOKUP(AH151,[2]Sheet1!$A:$BJ,62,FALSE)&amp;" "&amp;AI151),VLOOKUP(AH151,[2]Sheet1!$A:$BJ,62,FALSE)&amp;" "&amp;AI151&amp;";"&amp;VLOOKUP(AJ151,[2]Sheet1!$A:$BJ,62,FALSE)&amp;" "&amp;AK151),VLOOKUP(AH151,[2]Sheet1!$A:$BJ,62,FALSE)&amp;" "&amp;AI151&amp;";"&amp;VLOOKUP(AJ151,[2]Sheet1!$A:$BJ,62,FALSE)&amp;" "&amp;AK151&amp;";"&amp;VLOOKUP(AL151,[2]Sheet1!$A:$BJ,62,FALSE)&amp;" "&amp;AM151)</f>
        <v>#N/A</v>
      </c>
    </row>
    <row r="152" spans="1:40">
      <c r="A152" s="20">
        <v>20005010</v>
      </c>
      <c r="B152" s="22">
        <f t="shared" si="15"/>
        <v>20005</v>
      </c>
      <c r="C152" s="22" t="str">
        <f t="shared" si="16"/>
        <v>achieve_name_20005</v>
      </c>
      <c r="D152" s="20">
        <v>16</v>
      </c>
      <c r="E152" s="22" t="s">
        <v>87</v>
      </c>
      <c r="F152" s="95" t="str">
        <f t="shared" si="17"/>
        <v>achieve_des_20005</v>
      </c>
      <c r="G152" s="22">
        <v>1</v>
      </c>
      <c r="H152" s="22">
        <v>1</v>
      </c>
      <c r="I152" s="22">
        <f t="shared" si="21"/>
        <v>20005009</v>
      </c>
      <c r="J152" s="61">
        <v>0</v>
      </c>
      <c r="K152" s="96">
        <v>0</v>
      </c>
      <c r="L152" s="96"/>
      <c r="M152" s="96"/>
      <c r="N152" s="96"/>
      <c r="O152" s="22" t="s">
        <v>87</v>
      </c>
      <c r="P152" s="3">
        <v>15</v>
      </c>
      <c r="Q152" s="20">
        <v>1</v>
      </c>
      <c r="R152" s="20">
        <v>100</v>
      </c>
      <c r="S152" s="20">
        <v>0</v>
      </c>
      <c r="T152" s="20">
        <v>0</v>
      </c>
      <c r="U152" s="3">
        <v>1145</v>
      </c>
      <c r="V152" s="20">
        <v>0</v>
      </c>
      <c r="W152" s="20">
        <v>0</v>
      </c>
      <c r="X152" s="22">
        <v>0</v>
      </c>
      <c r="Y152" s="99">
        <v>1</v>
      </c>
      <c r="Z152" s="99">
        <v>4</v>
      </c>
      <c r="AA152" s="22">
        <v>0</v>
      </c>
      <c r="AB152" s="22"/>
      <c r="AC152" s="100">
        <v>0</v>
      </c>
      <c r="AD152" s="100">
        <v>2</v>
      </c>
      <c r="AE152" s="47" t="s">
        <v>88</v>
      </c>
      <c r="AF152" s="22" t="s">
        <v>87</v>
      </c>
      <c r="AH152" s="3" t="str">
        <f>IF(ISERROR(VLOOKUP($U152,[1]TestTable!$A:$J,AH$4,FALSE))=TRUE,0,VLOOKUP($U152,[1]TestTable!$A:$J,AH$4,FALSE))</f>
        <v>&amp;lt;n&amp;gt;入住居民最多达到&amp;lt;/&amp;gt;&amp;lt;red&amp;gt;{0}/{1}&amp;lt;/&amp;gt;</v>
      </c>
      <c r="AI152" s="3">
        <f>IF(ISERROR(VLOOKUP($U152,[1]TestTable!$A:$J,AI$4,FALSE))=TRUE,0,VLOOKUP($U152,[1]TestTable!$A:$J,AI$4,FALSE))</f>
        <v>3</v>
      </c>
      <c r="AJ152" s="3">
        <f>IF(ISERROR(VLOOKUP($U152,[1]TestTable!$A:$J,AJ$4,FALSE))=TRUE,0,VLOOKUP($U152,[1]TestTable!$A:$J,AJ$4,FALSE))</f>
        <v>0</v>
      </c>
      <c r="AK152" s="3">
        <f>IF(ISERROR(VLOOKUP($U152,[1]TestTable!$A:$J,AK$4,FALSE))=TRUE,0,VLOOKUP($U152,[1]TestTable!$A:$J,AK$4,FALSE))</f>
        <v>0</v>
      </c>
      <c r="AL152" s="3">
        <f>IF(ISERROR(VLOOKUP($U152,[1]TestTable!$A:$J,AL$4,FALSE))=TRUE,0,VLOOKUP($U152,[1]TestTable!$A:$J,AL$4,FALSE))</f>
        <v>0</v>
      </c>
      <c r="AM152" s="3">
        <f>IF(ISERROR(VLOOKUP($U152,[1]TestTable!$A:$J,AM$4,FALSE))=TRUE,0,VLOOKUP($U152,[1]TestTable!$A:$J,AM$4,FALSE))</f>
        <v>0</v>
      </c>
      <c r="AN152" s="3" t="e">
        <f>IF(AL152=0,IF(AJ152=0,IF(AH152=0,"属性提升",VLOOKUP(AH152,[2]Sheet1!$A:$BJ,62,FALSE)&amp;" "&amp;AI152),VLOOKUP(AH152,[2]Sheet1!$A:$BJ,62,FALSE)&amp;" "&amp;AI152&amp;";"&amp;VLOOKUP(AJ152,[2]Sheet1!$A:$BJ,62,FALSE)&amp;" "&amp;AK152),VLOOKUP(AH152,[2]Sheet1!$A:$BJ,62,FALSE)&amp;" "&amp;AI152&amp;";"&amp;VLOOKUP(AJ152,[2]Sheet1!$A:$BJ,62,FALSE)&amp;" "&amp;AK152&amp;";"&amp;VLOOKUP(AL152,[2]Sheet1!$A:$BJ,62,FALSE)&amp;" "&amp;AM152)</f>
        <v>#N/A</v>
      </c>
    </row>
    <row r="153" spans="1:40">
      <c r="A153" s="20">
        <v>20006001</v>
      </c>
      <c r="B153" s="22">
        <f t="shared" si="15"/>
        <v>20006</v>
      </c>
      <c r="C153" s="22" t="str">
        <f t="shared" si="16"/>
        <v>achieve_name_20006</v>
      </c>
      <c r="D153" s="20">
        <v>16</v>
      </c>
      <c r="E153" s="22" t="s">
        <v>89</v>
      </c>
      <c r="F153" s="95" t="str">
        <f t="shared" si="17"/>
        <v>achieve_des_20006</v>
      </c>
      <c r="G153" s="22">
        <v>1</v>
      </c>
      <c r="H153" s="22">
        <v>1</v>
      </c>
      <c r="I153" s="22">
        <v>0</v>
      </c>
      <c r="J153" s="61">
        <v>0</v>
      </c>
      <c r="K153" s="96">
        <v>0</v>
      </c>
      <c r="L153" s="96"/>
      <c r="M153" s="96"/>
      <c r="N153" s="96"/>
      <c r="O153" s="22" t="s">
        <v>89</v>
      </c>
      <c r="P153" s="3">
        <v>1</v>
      </c>
      <c r="Q153" s="20">
        <v>1</v>
      </c>
      <c r="R153" s="20">
        <v>3</v>
      </c>
      <c r="S153" s="20">
        <f t="shared" ref="S153:S161" si="23">A154</f>
        <v>20006002</v>
      </c>
      <c r="T153" s="20">
        <v>0</v>
      </c>
      <c r="U153" s="3">
        <v>1146</v>
      </c>
      <c r="V153" s="20">
        <v>0</v>
      </c>
      <c r="W153" s="20">
        <v>0</v>
      </c>
      <c r="X153" s="22">
        <v>0</v>
      </c>
      <c r="Y153" s="99">
        <v>1</v>
      </c>
      <c r="Z153" s="99">
        <v>4</v>
      </c>
      <c r="AA153" s="22">
        <v>0</v>
      </c>
      <c r="AB153" s="22"/>
      <c r="AC153" s="100">
        <v>0</v>
      </c>
      <c r="AD153" s="100">
        <v>2</v>
      </c>
      <c r="AE153" s="47" t="s">
        <v>90</v>
      </c>
      <c r="AF153" s="22" t="s">
        <v>89</v>
      </c>
      <c r="AH153" s="3" t="str">
        <f>IF(ISERROR(VLOOKUP($U153,[1]TestTable!$A:$J,AH$4,FALSE))=TRUE,0,VLOOKUP($U153,[1]TestTable!$A:$J,AH$4,FALSE))</f>
        <v>&amp;lt;n&amp;gt;入住武将最多达到&amp;lt;/&amp;gt;&amp;lt;red&amp;gt;{0}/{1}&amp;lt;/&amp;gt;</v>
      </c>
      <c r="AI153" s="3">
        <f>IF(ISERROR(VLOOKUP($U153,[1]TestTable!$A:$J,AI$4,FALSE))=TRUE,0,VLOOKUP($U153,[1]TestTable!$A:$J,AI$4,FALSE))</f>
        <v>1</v>
      </c>
      <c r="AJ153" s="3">
        <f>IF(ISERROR(VLOOKUP($U153,[1]TestTable!$A:$J,AJ$4,FALSE))=TRUE,0,VLOOKUP($U153,[1]TestTable!$A:$J,AJ$4,FALSE))</f>
        <v>0</v>
      </c>
      <c r="AK153" s="3">
        <f>IF(ISERROR(VLOOKUP($U153,[1]TestTable!$A:$J,AK$4,FALSE))=TRUE,0,VLOOKUP($U153,[1]TestTable!$A:$J,AK$4,FALSE))</f>
        <v>0</v>
      </c>
      <c r="AL153" s="3">
        <f>IF(ISERROR(VLOOKUP($U153,[1]TestTable!$A:$J,AL$4,FALSE))=TRUE,0,VLOOKUP($U153,[1]TestTable!$A:$J,AL$4,FALSE))</f>
        <v>0</v>
      </c>
      <c r="AM153" s="3">
        <f>IF(ISERROR(VLOOKUP($U153,[1]TestTable!$A:$J,AM$4,FALSE))=TRUE,0,VLOOKUP($U153,[1]TestTable!$A:$J,AM$4,FALSE))</f>
        <v>0</v>
      </c>
      <c r="AN153" s="3" t="e">
        <f>IF(AL153=0,IF(AJ153=0,IF(AH153=0,"属性提升",VLOOKUP(AH153,[2]Sheet1!$A:$BJ,62,FALSE)&amp;" "&amp;AI153),VLOOKUP(AH153,[2]Sheet1!$A:$BJ,62,FALSE)&amp;" "&amp;AI153&amp;";"&amp;VLOOKUP(AJ153,[2]Sheet1!$A:$BJ,62,FALSE)&amp;" "&amp;AK153),VLOOKUP(AH153,[2]Sheet1!$A:$BJ,62,FALSE)&amp;" "&amp;AI153&amp;";"&amp;VLOOKUP(AJ153,[2]Sheet1!$A:$BJ,62,FALSE)&amp;" "&amp;AK153&amp;";"&amp;VLOOKUP(AL153,[2]Sheet1!$A:$BJ,62,FALSE)&amp;" "&amp;AM153)</f>
        <v>#N/A</v>
      </c>
    </row>
    <row r="154" spans="1:40">
      <c r="A154" s="20">
        <v>20006002</v>
      </c>
      <c r="B154" s="22">
        <f t="shared" si="15"/>
        <v>20006</v>
      </c>
      <c r="C154" s="22" t="str">
        <f t="shared" si="16"/>
        <v>achieve_name_20006</v>
      </c>
      <c r="D154" s="20">
        <v>16</v>
      </c>
      <c r="E154" s="22" t="s">
        <v>89</v>
      </c>
      <c r="F154" s="95" t="str">
        <f t="shared" si="17"/>
        <v>achieve_des_20006</v>
      </c>
      <c r="G154" s="22">
        <v>1</v>
      </c>
      <c r="H154" s="22">
        <v>1</v>
      </c>
      <c r="I154" s="22">
        <f t="shared" si="21"/>
        <v>20006001</v>
      </c>
      <c r="J154" s="61">
        <v>0</v>
      </c>
      <c r="K154" s="96">
        <v>0</v>
      </c>
      <c r="L154" s="96"/>
      <c r="M154" s="96"/>
      <c r="N154" s="96"/>
      <c r="O154" s="22" t="s">
        <v>89</v>
      </c>
      <c r="P154" s="3">
        <v>3</v>
      </c>
      <c r="Q154" s="20">
        <v>1</v>
      </c>
      <c r="R154" s="20">
        <v>10</v>
      </c>
      <c r="S154" s="20">
        <f t="shared" si="23"/>
        <v>20006003</v>
      </c>
      <c r="T154" s="20">
        <v>0</v>
      </c>
      <c r="U154" s="3">
        <v>1147</v>
      </c>
      <c r="V154" s="20">
        <v>0</v>
      </c>
      <c r="W154" s="20">
        <v>0</v>
      </c>
      <c r="X154" s="22">
        <v>0</v>
      </c>
      <c r="Y154" s="99">
        <v>1</v>
      </c>
      <c r="Z154" s="99">
        <v>4</v>
      </c>
      <c r="AA154" s="22">
        <v>0</v>
      </c>
      <c r="AB154" s="22"/>
      <c r="AC154" s="100">
        <v>0</v>
      </c>
      <c r="AD154" s="100">
        <v>2</v>
      </c>
      <c r="AE154" s="47" t="s">
        <v>90</v>
      </c>
      <c r="AF154" s="22" t="s">
        <v>89</v>
      </c>
      <c r="AH154" s="3" t="str">
        <f>IF(ISERROR(VLOOKUP($U154,[1]TestTable!$A:$J,AH$4,FALSE))=TRUE,0,VLOOKUP($U154,[1]TestTable!$A:$J,AH$4,FALSE))</f>
        <v>&amp;lt;n&amp;gt;入住武将最多达到&amp;lt;/&amp;gt;&amp;lt;red&amp;gt;{0}/{1}&amp;lt;/&amp;gt;</v>
      </c>
      <c r="AI154" s="3">
        <f>IF(ISERROR(VLOOKUP($U154,[1]TestTable!$A:$J,AI$4,FALSE))=TRUE,0,VLOOKUP($U154,[1]TestTable!$A:$J,AI$4,FALSE))</f>
        <v>1</v>
      </c>
      <c r="AJ154" s="3">
        <f>IF(ISERROR(VLOOKUP($U154,[1]TestTable!$A:$J,AJ$4,FALSE))=TRUE,0,VLOOKUP($U154,[1]TestTable!$A:$J,AJ$4,FALSE))</f>
        <v>0</v>
      </c>
      <c r="AK154" s="3">
        <f>IF(ISERROR(VLOOKUP($U154,[1]TestTable!$A:$J,AK$4,FALSE))=TRUE,0,VLOOKUP($U154,[1]TestTable!$A:$J,AK$4,FALSE))</f>
        <v>0</v>
      </c>
      <c r="AL154" s="3">
        <f>IF(ISERROR(VLOOKUP($U154,[1]TestTable!$A:$J,AL$4,FALSE))=TRUE,0,VLOOKUP($U154,[1]TestTable!$A:$J,AL$4,FALSE))</f>
        <v>0</v>
      </c>
      <c r="AM154" s="3">
        <f>IF(ISERROR(VLOOKUP($U154,[1]TestTable!$A:$J,AM$4,FALSE))=TRUE,0,VLOOKUP($U154,[1]TestTable!$A:$J,AM$4,FALSE))</f>
        <v>0</v>
      </c>
      <c r="AN154" s="3" t="e">
        <f>IF(AL154=0,IF(AJ154=0,IF(AH154=0,"属性提升",VLOOKUP(AH154,[2]Sheet1!$A:$BJ,62,FALSE)&amp;" "&amp;AI154),VLOOKUP(AH154,[2]Sheet1!$A:$BJ,62,FALSE)&amp;" "&amp;AI154&amp;";"&amp;VLOOKUP(AJ154,[2]Sheet1!$A:$BJ,62,FALSE)&amp;" "&amp;AK154),VLOOKUP(AH154,[2]Sheet1!$A:$BJ,62,FALSE)&amp;" "&amp;AI154&amp;";"&amp;VLOOKUP(AJ154,[2]Sheet1!$A:$BJ,62,FALSE)&amp;" "&amp;AK154&amp;";"&amp;VLOOKUP(AL154,[2]Sheet1!$A:$BJ,62,FALSE)&amp;" "&amp;AM154)</f>
        <v>#N/A</v>
      </c>
    </row>
    <row r="155" spans="1:40">
      <c r="A155" s="20">
        <v>20006003</v>
      </c>
      <c r="B155" s="22">
        <f t="shared" si="15"/>
        <v>20006</v>
      </c>
      <c r="C155" s="22" t="str">
        <f t="shared" si="16"/>
        <v>achieve_name_20006</v>
      </c>
      <c r="D155" s="20">
        <v>16</v>
      </c>
      <c r="E155" s="22" t="s">
        <v>89</v>
      </c>
      <c r="F155" s="95" t="str">
        <f t="shared" si="17"/>
        <v>achieve_des_20006</v>
      </c>
      <c r="G155" s="22">
        <v>1</v>
      </c>
      <c r="H155" s="22">
        <v>1</v>
      </c>
      <c r="I155" s="22">
        <f t="shared" si="21"/>
        <v>20006002</v>
      </c>
      <c r="J155" s="61">
        <v>0</v>
      </c>
      <c r="K155" s="96">
        <v>0</v>
      </c>
      <c r="L155" s="96"/>
      <c r="M155" s="96"/>
      <c r="N155" s="96"/>
      <c r="O155" s="22" t="s">
        <v>89</v>
      </c>
      <c r="P155" s="3">
        <v>3</v>
      </c>
      <c r="Q155" s="20">
        <v>1</v>
      </c>
      <c r="R155" s="20">
        <v>15</v>
      </c>
      <c r="S155" s="20">
        <f t="shared" si="23"/>
        <v>20006004</v>
      </c>
      <c r="T155" s="20">
        <v>0</v>
      </c>
      <c r="U155" s="3">
        <v>1148</v>
      </c>
      <c r="V155" s="20">
        <v>0</v>
      </c>
      <c r="W155" s="20">
        <v>0</v>
      </c>
      <c r="X155" s="22">
        <v>0</v>
      </c>
      <c r="Y155" s="99">
        <v>1</v>
      </c>
      <c r="Z155" s="99">
        <v>4</v>
      </c>
      <c r="AA155" s="22">
        <v>0</v>
      </c>
      <c r="AB155" s="22"/>
      <c r="AC155" s="100">
        <v>0</v>
      </c>
      <c r="AD155" s="100">
        <v>2</v>
      </c>
      <c r="AE155" s="47" t="s">
        <v>90</v>
      </c>
      <c r="AF155" s="22" t="s">
        <v>89</v>
      </c>
      <c r="AH155" s="3" t="str">
        <f>IF(ISERROR(VLOOKUP($U155,[1]TestTable!$A:$J,AH$4,FALSE))=TRUE,0,VLOOKUP($U155,[1]TestTable!$A:$J,AH$4,FALSE))</f>
        <v>&amp;lt;n&amp;gt;入住武将最多达到&amp;lt;/&amp;gt;&amp;lt;red&amp;gt;{0}/{1}&amp;lt;/&amp;gt;</v>
      </c>
      <c r="AI155" s="3">
        <f>IF(ISERROR(VLOOKUP($U155,[1]TestTable!$A:$J,AI$4,FALSE))=TRUE,0,VLOOKUP($U155,[1]TestTable!$A:$J,AI$4,FALSE))</f>
        <v>1</v>
      </c>
      <c r="AJ155" s="3">
        <f>IF(ISERROR(VLOOKUP($U155,[1]TestTable!$A:$J,AJ$4,FALSE))=TRUE,0,VLOOKUP($U155,[1]TestTable!$A:$J,AJ$4,FALSE))</f>
        <v>0</v>
      </c>
      <c r="AK155" s="3">
        <f>IF(ISERROR(VLOOKUP($U155,[1]TestTable!$A:$J,AK$4,FALSE))=TRUE,0,VLOOKUP($U155,[1]TestTable!$A:$J,AK$4,FALSE))</f>
        <v>0</v>
      </c>
      <c r="AL155" s="3">
        <f>IF(ISERROR(VLOOKUP($U155,[1]TestTable!$A:$J,AL$4,FALSE))=TRUE,0,VLOOKUP($U155,[1]TestTable!$A:$J,AL$4,FALSE))</f>
        <v>0</v>
      </c>
      <c r="AM155" s="3">
        <f>IF(ISERROR(VLOOKUP($U155,[1]TestTable!$A:$J,AM$4,FALSE))=TRUE,0,VLOOKUP($U155,[1]TestTable!$A:$J,AM$4,FALSE))</f>
        <v>0</v>
      </c>
      <c r="AN155" s="3" t="e">
        <f>IF(AL155=0,IF(AJ155=0,IF(AH155=0,"属性提升",VLOOKUP(AH155,[2]Sheet1!$A:$BJ,62,FALSE)&amp;" "&amp;AI155),VLOOKUP(AH155,[2]Sheet1!$A:$BJ,62,FALSE)&amp;" "&amp;AI155&amp;";"&amp;VLOOKUP(AJ155,[2]Sheet1!$A:$BJ,62,FALSE)&amp;" "&amp;AK155),VLOOKUP(AH155,[2]Sheet1!$A:$BJ,62,FALSE)&amp;" "&amp;AI155&amp;";"&amp;VLOOKUP(AJ155,[2]Sheet1!$A:$BJ,62,FALSE)&amp;" "&amp;AK155&amp;";"&amp;VLOOKUP(AL155,[2]Sheet1!$A:$BJ,62,FALSE)&amp;" "&amp;AM155)</f>
        <v>#N/A</v>
      </c>
    </row>
    <row r="156" spans="1:40">
      <c r="A156" s="20">
        <v>20006004</v>
      </c>
      <c r="B156" s="22">
        <f t="shared" si="15"/>
        <v>20006</v>
      </c>
      <c r="C156" s="22" t="str">
        <f t="shared" si="16"/>
        <v>achieve_name_20006</v>
      </c>
      <c r="D156" s="20">
        <v>16</v>
      </c>
      <c r="E156" s="22" t="s">
        <v>89</v>
      </c>
      <c r="F156" s="95" t="str">
        <f t="shared" si="17"/>
        <v>achieve_des_20006</v>
      </c>
      <c r="G156" s="22">
        <v>1</v>
      </c>
      <c r="H156" s="22">
        <v>1</v>
      </c>
      <c r="I156" s="22">
        <f t="shared" si="21"/>
        <v>20006003</v>
      </c>
      <c r="J156" s="61">
        <v>0</v>
      </c>
      <c r="K156" s="96">
        <v>0</v>
      </c>
      <c r="L156" s="96"/>
      <c r="M156" s="96"/>
      <c r="N156" s="96"/>
      <c r="O156" s="22" t="s">
        <v>89</v>
      </c>
      <c r="P156" s="3">
        <v>4</v>
      </c>
      <c r="Q156" s="20">
        <v>1</v>
      </c>
      <c r="R156" s="20">
        <v>20</v>
      </c>
      <c r="S156" s="20">
        <f t="shared" si="23"/>
        <v>20006005</v>
      </c>
      <c r="T156" s="20">
        <v>0</v>
      </c>
      <c r="U156" s="3">
        <v>1149</v>
      </c>
      <c r="V156" s="20">
        <v>0</v>
      </c>
      <c r="W156" s="20">
        <v>0</v>
      </c>
      <c r="X156" s="22">
        <v>0</v>
      </c>
      <c r="Y156" s="99">
        <v>1</v>
      </c>
      <c r="Z156" s="99">
        <v>4</v>
      </c>
      <c r="AA156" s="22">
        <v>0</v>
      </c>
      <c r="AB156" s="22"/>
      <c r="AC156" s="100">
        <v>0</v>
      </c>
      <c r="AD156" s="100">
        <v>2</v>
      </c>
      <c r="AE156" s="47" t="s">
        <v>90</v>
      </c>
      <c r="AF156" s="22" t="s">
        <v>89</v>
      </c>
      <c r="AH156" s="3" t="str">
        <f>IF(ISERROR(VLOOKUP($U156,[1]TestTable!$A:$J,AH$4,FALSE))=TRUE,0,VLOOKUP($U156,[1]TestTable!$A:$J,AH$4,FALSE))</f>
        <v>&amp;lt;n&amp;gt;入住武将最多达到&amp;lt;/&amp;gt;&amp;lt;red&amp;gt;{0}/{1}&amp;lt;/&amp;gt;</v>
      </c>
      <c r="AI156" s="3">
        <f>IF(ISERROR(VLOOKUP($U156,[1]TestTable!$A:$J,AI$4,FALSE))=TRUE,0,VLOOKUP($U156,[1]TestTable!$A:$J,AI$4,FALSE))</f>
        <v>1</v>
      </c>
      <c r="AJ156" s="3">
        <f>IF(ISERROR(VLOOKUP($U156,[1]TestTable!$A:$J,AJ$4,FALSE))=TRUE,0,VLOOKUP($U156,[1]TestTable!$A:$J,AJ$4,FALSE))</f>
        <v>0</v>
      </c>
      <c r="AK156" s="3">
        <f>IF(ISERROR(VLOOKUP($U156,[1]TestTable!$A:$J,AK$4,FALSE))=TRUE,0,VLOOKUP($U156,[1]TestTable!$A:$J,AK$4,FALSE))</f>
        <v>0</v>
      </c>
      <c r="AL156" s="3">
        <f>IF(ISERROR(VLOOKUP($U156,[1]TestTable!$A:$J,AL$4,FALSE))=TRUE,0,VLOOKUP($U156,[1]TestTable!$A:$J,AL$4,FALSE))</f>
        <v>0</v>
      </c>
      <c r="AM156" s="3">
        <f>IF(ISERROR(VLOOKUP($U156,[1]TestTable!$A:$J,AM$4,FALSE))=TRUE,0,VLOOKUP($U156,[1]TestTable!$A:$J,AM$4,FALSE))</f>
        <v>0</v>
      </c>
      <c r="AN156" s="3" t="e">
        <f>IF(AL156=0,IF(AJ156=0,IF(AH156=0,"属性提升",VLOOKUP(AH156,[2]Sheet1!$A:$BJ,62,FALSE)&amp;" "&amp;AI156),VLOOKUP(AH156,[2]Sheet1!$A:$BJ,62,FALSE)&amp;" "&amp;AI156&amp;";"&amp;VLOOKUP(AJ156,[2]Sheet1!$A:$BJ,62,FALSE)&amp;" "&amp;AK156),VLOOKUP(AH156,[2]Sheet1!$A:$BJ,62,FALSE)&amp;" "&amp;AI156&amp;";"&amp;VLOOKUP(AJ156,[2]Sheet1!$A:$BJ,62,FALSE)&amp;" "&amp;AK156&amp;";"&amp;VLOOKUP(AL156,[2]Sheet1!$A:$BJ,62,FALSE)&amp;" "&amp;AM156)</f>
        <v>#N/A</v>
      </c>
    </row>
    <row r="157" spans="1:40">
      <c r="A157" s="20">
        <v>20006005</v>
      </c>
      <c r="B157" s="22">
        <f t="shared" si="15"/>
        <v>20006</v>
      </c>
      <c r="C157" s="22" t="str">
        <f t="shared" si="16"/>
        <v>achieve_name_20006</v>
      </c>
      <c r="D157" s="20">
        <v>16</v>
      </c>
      <c r="E157" s="22" t="s">
        <v>89</v>
      </c>
      <c r="F157" s="95" t="str">
        <f t="shared" si="17"/>
        <v>achieve_des_20006</v>
      </c>
      <c r="G157" s="22">
        <v>1</v>
      </c>
      <c r="H157" s="22">
        <v>1</v>
      </c>
      <c r="I157" s="22">
        <f t="shared" si="21"/>
        <v>20006004</v>
      </c>
      <c r="J157" s="61">
        <v>0</v>
      </c>
      <c r="K157" s="96">
        <v>0</v>
      </c>
      <c r="L157" s="96"/>
      <c r="M157" s="96"/>
      <c r="N157" s="96"/>
      <c r="O157" s="22" t="s">
        <v>89</v>
      </c>
      <c r="P157" s="3">
        <v>5</v>
      </c>
      <c r="Q157" s="20">
        <v>1</v>
      </c>
      <c r="R157" s="20">
        <v>30</v>
      </c>
      <c r="S157" s="20">
        <f t="shared" si="23"/>
        <v>20006006</v>
      </c>
      <c r="T157" s="20">
        <v>0</v>
      </c>
      <c r="U157" s="3">
        <v>1150</v>
      </c>
      <c r="V157" s="20">
        <v>0</v>
      </c>
      <c r="W157" s="20">
        <v>0</v>
      </c>
      <c r="X157" s="22">
        <v>0</v>
      </c>
      <c r="Y157" s="99">
        <v>1</v>
      </c>
      <c r="Z157" s="99">
        <v>4</v>
      </c>
      <c r="AA157" s="22">
        <v>0</v>
      </c>
      <c r="AB157" s="22"/>
      <c r="AC157" s="100">
        <v>0</v>
      </c>
      <c r="AD157" s="100">
        <v>2</v>
      </c>
      <c r="AE157" s="47" t="s">
        <v>90</v>
      </c>
      <c r="AF157" s="22" t="s">
        <v>89</v>
      </c>
      <c r="AH157" s="3" t="str">
        <f>IF(ISERROR(VLOOKUP($U157,[1]TestTable!$A:$J,AH$4,FALSE))=TRUE,0,VLOOKUP($U157,[1]TestTable!$A:$J,AH$4,FALSE))</f>
        <v>&amp;lt;n&amp;gt;入住武将最多达到&amp;lt;/&amp;gt;&amp;lt;red&amp;gt;{0}/{1}&amp;lt;/&amp;gt;</v>
      </c>
      <c r="AI157" s="3">
        <f>IF(ISERROR(VLOOKUP($U157,[1]TestTable!$A:$J,AI$4,FALSE))=TRUE,0,VLOOKUP($U157,[1]TestTable!$A:$J,AI$4,FALSE))</f>
        <v>1</v>
      </c>
      <c r="AJ157" s="3">
        <f>IF(ISERROR(VLOOKUP($U157,[1]TestTable!$A:$J,AJ$4,FALSE))=TRUE,0,VLOOKUP($U157,[1]TestTable!$A:$J,AJ$4,FALSE))</f>
        <v>0</v>
      </c>
      <c r="AK157" s="3">
        <f>IF(ISERROR(VLOOKUP($U157,[1]TestTable!$A:$J,AK$4,FALSE))=TRUE,0,VLOOKUP($U157,[1]TestTable!$A:$J,AK$4,FALSE))</f>
        <v>0</v>
      </c>
      <c r="AL157" s="3">
        <f>IF(ISERROR(VLOOKUP($U157,[1]TestTable!$A:$J,AL$4,FALSE))=TRUE,0,VLOOKUP($U157,[1]TestTable!$A:$J,AL$4,FALSE))</f>
        <v>0</v>
      </c>
      <c r="AM157" s="3">
        <f>IF(ISERROR(VLOOKUP($U157,[1]TestTable!$A:$J,AM$4,FALSE))=TRUE,0,VLOOKUP($U157,[1]TestTable!$A:$J,AM$4,FALSE))</f>
        <v>0</v>
      </c>
      <c r="AN157" s="3" t="e">
        <f>IF(AL157=0,IF(AJ157=0,IF(AH157=0,"属性提升",VLOOKUP(AH157,[2]Sheet1!$A:$BJ,62,FALSE)&amp;" "&amp;AI157),VLOOKUP(AH157,[2]Sheet1!$A:$BJ,62,FALSE)&amp;" "&amp;AI157&amp;";"&amp;VLOOKUP(AJ157,[2]Sheet1!$A:$BJ,62,FALSE)&amp;" "&amp;AK157),VLOOKUP(AH157,[2]Sheet1!$A:$BJ,62,FALSE)&amp;" "&amp;AI157&amp;";"&amp;VLOOKUP(AJ157,[2]Sheet1!$A:$BJ,62,FALSE)&amp;" "&amp;AK157&amp;";"&amp;VLOOKUP(AL157,[2]Sheet1!$A:$BJ,62,FALSE)&amp;" "&amp;AM157)</f>
        <v>#N/A</v>
      </c>
    </row>
    <row r="158" spans="1:40">
      <c r="A158" s="20">
        <v>20006006</v>
      </c>
      <c r="B158" s="22">
        <f t="shared" si="15"/>
        <v>20006</v>
      </c>
      <c r="C158" s="22" t="str">
        <f t="shared" si="16"/>
        <v>achieve_name_20006</v>
      </c>
      <c r="D158" s="20">
        <v>16</v>
      </c>
      <c r="E158" s="22" t="s">
        <v>89</v>
      </c>
      <c r="F158" s="95" t="str">
        <f t="shared" si="17"/>
        <v>achieve_des_20006</v>
      </c>
      <c r="G158" s="22">
        <v>1</v>
      </c>
      <c r="H158" s="22">
        <v>1</v>
      </c>
      <c r="I158" s="22">
        <f t="shared" si="21"/>
        <v>20006005</v>
      </c>
      <c r="J158" s="61">
        <v>0</v>
      </c>
      <c r="K158" s="96">
        <v>0</v>
      </c>
      <c r="L158" s="96"/>
      <c r="M158" s="96"/>
      <c r="N158" s="96"/>
      <c r="O158" s="22" t="s">
        <v>89</v>
      </c>
      <c r="P158" s="3">
        <v>6</v>
      </c>
      <c r="Q158" s="20">
        <v>1</v>
      </c>
      <c r="R158" s="20">
        <v>40</v>
      </c>
      <c r="S158" s="20">
        <f t="shared" si="23"/>
        <v>20006007</v>
      </c>
      <c r="T158" s="20">
        <v>0</v>
      </c>
      <c r="U158" s="3">
        <v>1151</v>
      </c>
      <c r="V158" s="20">
        <v>0</v>
      </c>
      <c r="W158" s="20">
        <v>0</v>
      </c>
      <c r="X158" s="22">
        <v>0</v>
      </c>
      <c r="Y158" s="99">
        <v>1</v>
      </c>
      <c r="Z158" s="99">
        <v>4</v>
      </c>
      <c r="AA158" s="22">
        <v>0</v>
      </c>
      <c r="AB158" s="22"/>
      <c r="AC158" s="100">
        <v>0</v>
      </c>
      <c r="AD158" s="100">
        <v>2</v>
      </c>
      <c r="AE158" s="47" t="s">
        <v>90</v>
      </c>
      <c r="AF158" s="22" t="s">
        <v>89</v>
      </c>
      <c r="AH158" s="3" t="str">
        <f>IF(ISERROR(VLOOKUP($U158,[1]TestTable!$A:$J,AH$4,FALSE))=TRUE,0,VLOOKUP($U158,[1]TestTable!$A:$J,AH$4,FALSE))</f>
        <v>&amp;lt;n&amp;gt;入住武将最多达到&amp;lt;/&amp;gt;&amp;lt;red&amp;gt;{0}/{1}&amp;lt;/&amp;gt;</v>
      </c>
      <c r="AI158" s="3">
        <f>IF(ISERROR(VLOOKUP($U158,[1]TestTable!$A:$J,AI$4,FALSE))=TRUE,0,VLOOKUP($U158,[1]TestTable!$A:$J,AI$4,FALSE))</f>
        <v>1</v>
      </c>
      <c r="AJ158" s="3">
        <f>IF(ISERROR(VLOOKUP($U158,[1]TestTable!$A:$J,AJ$4,FALSE))=TRUE,0,VLOOKUP($U158,[1]TestTable!$A:$J,AJ$4,FALSE))</f>
        <v>0</v>
      </c>
      <c r="AK158" s="3">
        <f>IF(ISERROR(VLOOKUP($U158,[1]TestTable!$A:$J,AK$4,FALSE))=TRUE,0,VLOOKUP($U158,[1]TestTable!$A:$J,AK$4,FALSE))</f>
        <v>0</v>
      </c>
      <c r="AL158" s="3">
        <f>IF(ISERROR(VLOOKUP($U158,[1]TestTable!$A:$J,AL$4,FALSE))=TRUE,0,VLOOKUP($U158,[1]TestTable!$A:$J,AL$4,FALSE))</f>
        <v>0</v>
      </c>
      <c r="AM158" s="3">
        <f>IF(ISERROR(VLOOKUP($U158,[1]TestTable!$A:$J,AM$4,FALSE))=TRUE,0,VLOOKUP($U158,[1]TestTable!$A:$J,AM$4,FALSE))</f>
        <v>0</v>
      </c>
      <c r="AN158" s="3" t="e">
        <f>IF(AL158=0,IF(AJ158=0,IF(AH158=0,"属性提升",VLOOKUP(AH158,[2]Sheet1!$A:$BJ,62,FALSE)&amp;" "&amp;AI158),VLOOKUP(AH158,[2]Sheet1!$A:$BJ,62,FALSE)&amp;" "&amp;AI158&amp;";"&amp;VLOOKUP(AJ158,[2]Sheet1!$A:$BJ,62,FALSE)&amp;" "&amp;AK158),VLOOKUP(AH158,[2]Sheet1!$A:$BJ,62,FALSE)&amp;" "&amp;AI158&amp;";"&amp;VLOOKUP(AJ158,[2]Sheet1!$A:$BJ,62,FALSE)&amp;" "&amp;AK158&amp;";"&amp;VLOOKUP(AL158,[2]Sheet1!$A:$BJ,62,FALSE)&amp;" "&amp;AM158)</f>
        <v>#N/A</v>
      </c>
    </row>
    <row r="159" spans="1:40">
      <c r="A159" s="20">
        <v>20006007</v>
      </c>
      <c r="B159" s="22">
        <f t="shared" si="15"/>
        <v>20006</v>
      </c>
      <c r="C159" s="22" t="str">
        <f t="shared" si="16"/>
        <v>achieve_name_20006</v>
      </c>
      <c r="D159" s="20">
        <v>16</v>
      </c>
      <c r="E159" s="22" t="s">
        <v>89</v>
      </c>
      <c r="F159" s="95" t="str">
        <f t="shared" si="17"/>
        <v>achieve_des_20006</v>
      </c>
      <c r="G159" s="22">
        <v>1</v>
      </c>
      <c r="H159" s="22">
        <v>1</v>
      </c>
      <c r="I159" s="22">
        <f t="shared" si="21"/>
        <v>20006006</v>
      </c>
      <c r="J159" s="61">
        <v>0</v>
      </c>
      <c r="K159" s="96">
        <v>0</v>
      </c>
      <c r="L159" s="96"/>
      <c r="M159" s="96"/>
      <c r="N159" s="96"/>
      <c r="O159" s="22" t="s">
        <v>89</v>
      </c>
      <c r="P159" s="3">
        <v>8</v>
      </c>
      <c r="Q159" s="20">
        <v>1</v>
      </c>
      <c r="R159" s="20">
        <v>50</v>
      </c>
      <c r="S159" s="20">
        <f t="shared" si="23"/>
        <v>20006008</v>
      </c>
      <c r="T159" s="20">
        <v>0</v>
      </c>
      <c r="U159" s="3">
        <v>1152</v>
      </c>
      <c r="V159" s="20">
        <v>0</v>
      </c>
      <c r="W159" s="20">
        <v>0</v>
      </c>
      <c r="X159" s="22">
        <v>0</v>
      </c>
      <c r="Y159" s="99">
        <v>1</v>
      </c>
      <c r="Z159" s="99">
        <v>4</v>
      </c>
      <c r="AA159" s="22">
        <v>0</v>
      </c>
      <c r="AB159" s="22"/>
      <c r="AC159" s="100">
        <v>0</v>
      </c>
      <c r="AD159" s="100">
        <v>2</v>
      </c>
      <c r="AE159" s="47" t="s">
        <v>90</v>
      </c>
      <c r="AF159" s="22" t="s">
        <v>89</v>
      </c>
      <c r="AH159" s="3" t="str">
        <f>IF(ISERROR(VLOOKUP($U159,[1]TestTable!$A:$J,AH$4,FALSE))=TRUE,0,VLOOKUP($U159,[1]TestTable!$A:$J,AH$4,FALSE))</f>
        <v>&amp;lt;n&amp;gt;入住武将最多达到&amp;lt;/&amp;gt;&amp;lt;red&amp;gt;{0}/{1}&amp;lt;/&amp;gt;</v>
      </c>
      <c r="AI159" s="3">
        <f>IF(ISERROR(VLOOKUP($U159,[1]TestTable!$A:$J,AI$4,FALSE))=TRUE,0,VLOOKUP($U159,[1]TestTable!$A:$J,AI$4,FALSE))</f>
        <v>1</v>
      </c>
      <c r="AJ159" s="3">
        <f>IF(ISERROR(VLOOKUP($U159,[1]TestTable!$A:$J,AJ$4,FALSE))=TRUE,0,VLOOKUP($U159,[1]TestTable!$A:$J,AJ$4,FALSE))</f>
        <v>0</v>
      </c>
      <c r="AK159" s="3">
        <f>IF(ISERROR(VLOOKUP($U159,[1]TestTable!$A:$J,AK$4,FALSE))=TRUE,0,VLOOKUP($U159,[1]TestTable!$A:$J,AK$4,FALSE))</f>
        <v>0</v>
      </c>
      <c r="AL159" s="3">
        <f>IF(ISERROR(VLOOKUP($U159,[1]TestTable!$A:$J,AL$4,FALSE))=TRUE,0,VLOOKUP($U159,[1]TestTable!$A:$J,AL$4,FALSE))</f>
        <v>0</v>
      </c>
      <c r="AM159" s="3">
        <f>IF(ISERROR(VLOOKUP($U159,[1]TestTable!$A:$J,AM$4,FALSE))=TRUE,0,VLOOKUP($U159,[1]TestTable!$A:$J,AM$4,FALSE))</f>
        <v>0</v>
      </c>
      <c r="AN159" s="3" t="e">
        <f>IF(AL159=0,IF(AJ159=0,IF(AH159=0,"属性提升",VLOOKUP(AH159,[2]Sheet1!$A:$BJ,62,FALSE)&amp;" "&amp;AI159),VLOOKUP(AH159,[2]Sheet1!$A:$BJ,62,FALSE)&amp;" "&amp;AI159&amp;";"&amp;VLOOKUP(AJ159,[2]Sheet1!$A:$BJ,62,FALSE)&amp;" "&amp;AK159),VLOOKUP(AH159,[2]Sheet1!$A:$BJ,62,FALSE)&amp;" "&amp;AI159&amp;";"&amp;VLOOKUP(AJ159,[2]Sheet1!$A:$BJ,62,FALSE)&amp;" "&amp;AK159&amp;";"&amp;VLOOKUP(AL159,[2]Sheet1!$A:$BJ,62,FALSE)&amp;" "&amp;AM159)</f>
        <v>#N/A</v>
      </c>
    </row>
    <row r="160" spans="1:40">
      <c r="A160" s="20">
        <v>20006008</v>
      </c>
      <c r="B160" s="22">
        <f t="shared" si="15"/>
        <v>20006</v>
      </c>
      <c r="C160" s="22" t="str">
        <f t="shared" si="16"/>
        <v>achieve_name_20006</v>
      </c>
      <c r="D160" s="20">
        <v>16</v>
      </c>
      <c r="E160" s="22" t="s">
        <v>89</v>
      </c>
      <c r="F160" s="95" t="str">
        <f t="shared" si="17"/>
        <v>achieve_des_20006</v>
      </c>
      <c r="G160" s="22">
        <v>1</v>
      </c>
      <c r="H160" s="22">
        <v>1</v>
      </c>
      <c r="I160" s="22">
        <f t="shared" si="21"/>
        <v>20006007</v>
      </c>
      <c r="J160" s="61">
        <v>0</v>
      </c>
      <c r="K160" s="96">
        <v>0</v>
      </c>
      <c r="L160" s="96"/>
      <c r="M160" s="96"/>
      <c r="N160" s="96"/>
      <c r="O160" s="22" t="s">
        <v>89</v>
      </c>
      <c r="P160" s="3">
        <v>10</v>
      </c>
      <c r="Q160" s="20">
        <v>1</v>
      </c>
      <c r="R160" s="20">
        <v>60</v>
      </c>
      <c r="S160" s="20">
        <f t="shared" si="23"/>
        <v>20006009</v>
      </c>
      <c r="T160" s="20">
        <v>0</v>
      </c>
      <c r="U160" s="3">
        <v>1153</v>
      </c>
      <c r="V160" s="20">
        <v>0</v>
      </c>
      <c r="W160" s="20">
        <v>0</v>
      </c>
      <c r="X160" s="22">
        <v>0</v>
      </c>
      <c r="Y160" s="99">
        <v>1</v>
      </c>
      <c r="Z160" s="99">
        <v>4</v>
      </c>
      <c r="AA160" s="22">
        <v>0</v>
      </c>
      <c r="AB160" s="22"/>
      <c r="AC160" s="100">
        <v>0</v>
      </c>
      <c r="AD160" s="100">
        <v>2</v>
      </c>
      <c r="AE160" s="47" t="s">
        <v>90</v>
      </c>
      <c r="AF160" s="22" t="s">
        <v>89</v>
      </c>
      <c r="AH160" s="3" t="str">
        <f>IF(ISERROR(VLOOKUP($U160,[1]TestTable!$A:$J,AH$4,FALSE))=TRUE,0,VLOOKUP($U160,[1]TestTable!$A:$J,AH$4,FALSE))</f>
        <v>&amp;lt;n&amp;gt;入住武将最多达到&amp;lt;/&amp;gt;&amp;lt;red&amp;gt;{0}/{1}&amp;lt;/&amp;gt;</v>
      </c>
      <c r="AI160" s="3">
        <f>IF(ISERROR(VLOOKUP($U160,[1]TestTable!$A:$J,AI$4,FALSE))=TRUE,0,VLOOKUP($U160,[1]TestTable!$A:$J,AI$4,FALSE))</f>
        <v>1</v>
      </c>
      <c r="AJ160" s="3">
        <f>IF(ISERROR(VLOOKUP($U160,[1]TestTable!$A:$J,AJ$4,FALSE))=TRUE,0,VLOOKUP($U160,[1]TestTable!$A:$J,AJ$4,FALSE))</f>
        <v>0</v>
      </c>
      <c r="AK160" s="3">
        <f>IF(ISERROR(VLOOKUP($U160,[1]TestTable!$A:$J,AK$4,FALSE))=TRUE,0,VLOOKUP($U160,[1]TestTable!$A:$J,AK$4,FALSE))</f>
        <v>0</v>
      </c>
      <c r="AL160" s="3">
        <f>IF(ISERROR(VLOOKUP($U160,[1]TestTable!$A:$J,AL$4,FALSE))=TRUE,0,VLOOKUP($U160,[1]TestTable!$A:$J,AL$4,FALSE))</f>
        <v>0</v>
      </c>
      <c r="AM160" s="3">
        <f>IF(ISERROR(VLOOKUP($U160,[1]TestTable!$A:$J,AM$4,FALSE))=TRUE,0,VLOOKUP($U160,[1]TestTable!$A:$J,AM$4,FALSE))</f>
        <v>0</v>
      </c>
      <c r="AN160" s="3" t="e">
        <f>IF(AL160=0,IF(AJ160=0,IF(AH160=0,"属性提升",VLOOKUP(AH160,[2]Sheet1!$A:$BJ,62,FALSE)&amp;" "&amp;AI160),VLOOKUP(AH160,[2]Sheet1!$A:$BJ,62,FALSE)&amp;" "&amp;AI160&amp;";"&amp;VLOOKUP(AJ160,[2]Sheet1!$A:$BJ,62,FALSE)&amp;" "&amp;AK160),VLOOKUP(AH160,[2]Sheet1!$A:$BJ,62,FALSE)&amp;" "&amp;AI160&amp;";"&amp;VLOOKUP(AJ160,[2]Sheet1!$A:$BJ,62,FALSE)&amp;" "&amp;AK160&amp;";"&amp;VLOOKUP(AL160,[2]Sheet1!$A:$BJ,62,FALSE)&amp;" "&amp;AM160)</f>
        <v>#N/A</v>
      </c>
    </row>
    <row r="161" spans="1:40">
      <c r="A161" s="20">
        <v>20006009</v>
      </c>
      <c r="B161" s="22">
        <f t="shared" si="15"/>
        <v>20006</v>
      </c>
      <c r="C161" s="22" t="str">
        <f t="shared" si="16"/>
        <v>achieve_name_20006</v>
      </c>
      <c r="D161" s="20">
        <v>16</v>
      </c>
      <c r="E161" s="22" t="s">
        <v>89</v>
      </c>
      <c r="F161" s="95" t="str">
        <f t="shared" si="17"/>
        <v>achieve_des_20006</v>
      </c>
      <c r="G161" s="22">
        <v>1</v>
      </c>
      <c r="H161" s="22">
        <v>1</v>
      </c>
      <c r="I161" s="22">
        <f t="shared" si="21"/>
        <v>20006008</v>
      </c>
      <c r="J161" s="61">
        <v>0</v>
      </c>
      <c r="K161" s="96">
        <v>0</v>
      </c>
      <c r="L161" s="96"/>
      <c r="M161" s="96"/>
      <c r="N161" s="96"/>
      <c r="O161" s="22" t="s">
        <v>89</v>
      </c>
      <c r="P161" s="3">
        <v>12</v>
      </c>
      <c r="Q161" s="20">
        <v>1</v>
      </c>
      <c r="R161" s="20">
        <v>80</v>
      </c>
      <c r="S161" s="20">
        <f t="shared" si="23"/>
        <v>20006010</v>
      </c>
      <c r="T161" s="20">
        <v>0</v>
      </c>
      <c r="U161" s="3">
        <v>1154</v>
      </c>
      <c r="V161" s="20">
        <v>0</v>
      </c>
      <c r="W161" s="20">
        <v>0</v>
      </c>
      <c r="X161" s="22">
        <v>0</v>
      </c>
      <c r="Y161" s="99">
        <v>1</v>
      </c>
      <c r="Z161" s="99">
        <v>4</v>
      </c>
      <c r="AA161" s="22">
        <v>0</v>
      </c>
      <c r="AB161" s="22"/>
      <c r="AC161" s="100">
        <v>0</v>
      </c>
      <c r="AD161" s="100">
        <v>2</v>
      </c>
      <c r="AE161" s="47" t="s">
        <v>90</v>
      </c>
      <c r="AF161" s="22" t="s">
        <v>89</v>
      </c>
      <c r="AH161" s="3" t="str">
        <f>IF(ISERROR(VLOOKUP($U161,[1]TestTable!$A:$J,AH$4,FALSE))=TRUE,0,VLOOKUP($U161,[1]TestTable!$A:$J,AH$4,FALSE))</f>
        <v>&amp;lt;n&amp;gt;入住武将最多达到&amp;lt;/&amp;gt;&amp;lt;red&amp;gt;{0}/{1}&amp;lt;/&amp;gt;</v>
      </c>
      <c r="AI161" s="3">
        <f>IF(ISERROR(VLOOKUP($U161,[1]TestTable!$A:$J,AI$4,FALSE))=TRUE,0,VLOOKUP($U161,[1]TestTable!$A:$J,AI$4,FALSE))</f>
        <v>3</v>
      </c>
      <c r="AJ161" s="3">
        <f>IF(ISERROR(VLOOKUP($U161,[1]TestTable!$A:$J,AJ$4,FALSE))=TRUE,0,VLOOKUP($U161,[1]TestTable!$A:$J,AJ$4,FALSE))</f>
        <v>0</v>
      </c>
      <c r="AK161" s="3">
        <f>IF(ISERROR(VLOOKUP($U161,[1]TestTable!$A:$J,AK$4,FALSE))=TRUE,0,VLOOKUP($U161,[1]TestTable!$A:$J,AK$4,FALSE))</f>
        <v>0</v>
      </c>
      <c r="AL161" s="3">
        <f>IF(ISERROR(VLOOKUP($U161,[1]TestTable!$A:$J,AL$4,FALSE))=TRUE,0,VLOOKUP($U161,[1]TestTable!$A:$J,AL$4,FALSE))</f>
        <v>0</v>
      </c>
      <c r="AM161" s="3">
        <f>IF(ISERROR(VLOOKUP($U161,[1]TestTable!$A:$J,AM$4,FALSE))=TRUE,0,VLOOKUP($U161,[1]TestTable!$A:$J,AM$4,FALSE))</f>
        <v>0</v>
      </c>
      <c r="AN161" s="3" t="e">
        <f>IF(AL161=0,IF(AJ161=0,IF(AH161=0,"属性提升",VLOOKUP(AH161,[2]Sheet1!$A:$BJ,62,FALSE)&amp;" "&amp;AI161),VLOOKUP(AH161,[2]Sheet1!$A:$BJ,62,FALSE)&amp;" "&amp;AI161&amp;";"&amp;VLOOKUP(AJ161,[2]Sheet1!$A:$BJ,62,FALSE)&amp;" "&amp;AK161),VLOOKUP(AH161,[2]Sheet1!$A:$BJ,62,FALSE)&amp;" "&amp;AI161&amp;";"&amp;VLOOKUP(AJ161,[2]Sheet1!$A:$BJ,62,FALSE)&amp;" "&amp;AK161&amp;";"&amp;VLOOKUP(AL161,[2]Sheet1!$A:$BJ,62,FALSE)&amp;" "&amp;AM161)</f>
        <v>#N/A</v>
      </c>
    </row>
    <row r="162" spans="1:40">
      <c r="A162" s="20">
        <v>20006010</v>
      </c>
      <c r="B162" s="22">
        <f t="shared" si="15"/>
        <v>20006</v>
      </c>
      <c r="C162" s="22" t="str">
        <f t="shared" si="16"/>
        <v>achieve_name_20006</v>
      </c>
      <c r="D162" s="20">
        <v>16</v>
      </c>
      <c r="E162" s="22" t="s">
        <v>89</v>
      </c>
      <c r="F162" s="95" t="str">
        <f t="shared" si="17"/>
        <v>achieve_des_20006</v>
      </c>
      <c r="G162" s="22">
        <v>1</v>
      </c>
      <c r="H162" s="22">
        <v>1</v>
      </c>
      <c r="I162" s="22">
        <f t="shared" si="21"/>
        <v>20006009</v>
      </c>
      <c r="J162" s="61">
        <v>0</v>
      </c>
      <c r="K162" s="96">
        <v>0</v>
      </c>
      <c r="L162" s="96"/>
      <c r="M162" s="96"/>
      <c r="N162" s="96"/>
      <c r="O162" s="22" t="s">
        <v>89</v>
      </c>
      <c r="P162" s="3">
        <v>15</v>
      </c>
      <c r="Q162" s="20">
        <v>1</v>
      </c>
      <c r="R162" s="20">
        <v>100</v>
      </c>
      <c r="S162" s="20">
        <v>0</v>
      </c>
      <c r="T162" s="20">
        <v>0</v>
      </c>
      <c r="U162" s="3">
        <v>1155</v>
      </c>
      <c r="V162" s="20">
        <v>0</v>
      </c>
      <c r="W162" s="20">
        <v>0</v>
      </c>
      <c r="X162" s="22">
        <v>0</v>
      </c>
      <c r="Y162" s="99">
        <v>1</v>
      </c>
      <c r="Z162" s="99">
        <v>4</v>
      </c>
      <c r="AA162" s="22">
        <v>0</v>
      </c>
      <c r="AB162" s="22"/>
      <c r="AC162" s="100">
        <v>0</v>
      </c>
      <c r="AD162" s="100">
        <v>2</v>
      </c>
      <c r="AE162" s="47" t="s">
        <v>90</v>
      </c>
      <c r="AF162" s="22" t="s">
        <v>89</v>
      </c>
      <c r="AH162" s="3" t="str">
        <f>IF(ISERROR(VLOOKUP($U162,[1]TestTable!$A:$J,AH$4,FALSE))=TRUE,0,VLOOKUP($U162,[1]TestTable!$A:$J,AH$4,FALSE))</f>
        <v>&amp;lt;n&amp;gt;入住武将最多达到&amp;lt;/&amp;gt;&amp;lt;red&amp;gt;{0}/{1}&amp;lt;/&amp;gt;</v>
      </c>
      <c r="AI162" s="3">
        <f>IF(ISERROR(VLOOKUP($U162,[1]TestTable!$A:$J,AI$4,FALSE))=TRUE,0,VLOOKUP($U162,[1]TestTable!$A:$J,AI$4,FALSE))</f>
        <v>3</v>
      </c>
      <c r="AJ162" s="3">
        <f>IF(ISERROR(VLOOKUP($U162,[1]TestTable!$A:$J,AJ$4,FALSE))=TRUE,0,VLOOKUP($U162,[1]TestTable!$A:$J,AJ$4,FALSE))</f>
        <v>0</v>
      </c>
      <c r="AK162" s="3">
        <f>IF(ISERROR(VLOOKUP($U162,[1]TestTable!$A:$J,AK$4,FALSE))=TRUE,0,VLOOKUP($U162,[1]TestTable!$A:$J,AK$4,FALSE))</f>
        <v>0</v>
      </c>
      <c r="AL162" s="3">
        <f>IF(ISERROR(VLOOKUP($U162,[1]TestTable!$A:$J,AL$4,FALSE))=TRUE,0,VLOOKUP($U162,[1]TestTable!$A:$J,AL$4,FALSE))</f>
        <v>0</v>
      </c>
      <c r="AM162" s="3">
        <f>IF(ISERROR(VLOOKUP($U162,[1]TestTable!$A:$J,AM$4,FALSE))=TRUE,0,VLOOKUP($U162,[1]TestTable!$A:$J,AM$4,FALSE))</f>
        <v>0</v>
      </c>
      <c r="AN162" s="3" t="e">
        <f>IF(AL162=0,IF(AJ162=0,IF(AH162=0,"属性提升",VLOOKUP(AH162,[2]Sheet1!$A:$BJ,62,FALSE)&amp;" "&amp;AI162),VLOOKUP(AH162,[2]Sheet1!$A:$BJ,62,FALSE)&amp;" "&amp;AI162&amp;";"&amp;VLOOKUP(AJ162,[2]Sheet1!$A:$BJ,62,FALSE)&amp;" "&amp;AK162),VLOOKUP(AH162,[2]Sheet1!$A:$BJ,62,FALSE)&amp;" "&amp;AI162&amp;";"&amp;VLOOKUP(AJ162,[2]Sheet1!$A:$BJ,62,FALSE)&amp;" "&amp;AK162&amp;";"&amp;VLOOKUP(AL162,[2]Sheet1!$A:$BJ,62,FALSE)&amp;" "&amp;AM162)</f>
        <v>#N/A</v>
      </c>
    </row>
    <row r="163" spans="1:40">
      <c r="A163" s="20">
        <v>20007001</v>
      </c>
      <c r="B163" s="22">
        <f t="shared" si="15"/>
        <v>20007</v>
      </c>
      <c r="C163" s="22" t="str">
        <f t="shared" si="16"/>
        <v>achieve_name_20007</v>
      </c>
      <c r="D163" s="20">
        <v>14</v>
      </c>
      <c r="E163" s="22" t="s">
        <v>91</v>
      </c>
      <c r="F163" s="95" t="str">
        <f t="shared" si="17"/>
        <v>achieve_des_20007</v>
      </c>
      <c r="G163" s="22">
        <v>1</v>
      </c>
      <c r="H163" s="22">
        <v>1</v>
      </c>
      <c r="I163" s="22">
        <v>0</v>
      </c>
      <c r="J163" s="61">
        <v>0</v>
      </c>
      <c r="K163" s="96">
        <v>0</v>
      </c>
      <c r="L163" s="96"/>
      <c r="M163" s="96"/>
      <c r="N163" s="96"/>
      <c r="O163" s="22" t="s">
        <v>91</v>
      </c>
      <c r="P163" s="3">
        <v>1</v>
      </c>
      <c r="Q163" s="20">
        <v>1</v>
      </c>
      <c r="R163" s="20">
        <v>3</v>
      </c>
      <c r="S163" s="20">
        <f t="shared" ref="S163:S171" si="24">A164</f>
        <v>20007002</v>
      </c>
      <c r="T163" s="20">
        <v>0</v>
      </c>
      <c r="U163" s="3">
        <v>1156</v>
      </c>
      <c r="V163" s="20">
        <v>0</v>
      </c>
      <c r="W163" s="20">
        <v>0</v>
      </c>
      <c r="X163" s="22">
        <v>0</v>
      </c>
      <c r="Y163" s="99">
        <v>1</v>
      </c>
      <c r="Z163" s="99">
        <v>5</v>
      </c>
      <c r="AA163" s="22">
        <v>0</v>
      </c>
      <c r="AB163" s="22"/>
      <c r="AC163" s="100">
        <v>0</v>
      </c>
      <c r="AD163" s="100">
        <v>2</v>
      </c>
      <c r="AE163" s="47" t="s">
        <v>92</v>
      </c>
      <c r="AF163" s="22" t="s">
        <v>91</v>
      </c>
      <c r="AH163" s="3" t="str">
        <f>IF(ISERROR(VLOOKUP($U163,[1]TestTable!$A:$J,AH$4,FALSE))=TRUE,0,VLOOKUP($U163,[1]TestTable!$A:$J,AH$4,FALSE))</f>
        <v>&amp;lt;n&amp;gt;建设房屋数量达到&amp;lt;/&amp;gt;&amp;lt;red&amp;gt;{0}/{1}&amp;lt;/&amp;gt;</v>
      </c>
      <c r="AI163" s="3">
        <f>IF(ISERROR(VLOOKUP($U163,[1]TestTable!$A:$J,AI$4,FALSE))=TRUE,0,VLOOKUP($U163,[1]TestTable!$A:$J,AI$4,FALSE))</f>
        <v>1</v>
      </c>
      <c r="AJ163" s="3">
        <f>IF(ISERROR(VLOOKUP($U163,[1]TestTable!$A:$J,AJ$4,FALSE))=TRUE,0,VLOOKUP($U163,[1]TestTable!$A:$J,AJ$4,FALSE))</f>
        <v>0</v>
      </c>
      <c r="AK163" s="3">
        <f>IF(ISERROR(VLOOKUP($U163,[1]TestTable!$A:$J,AK$4,FALSE))=TRUE,0,VLOOKUP($U163,[1]TestTable!$A:$J,AK$4,FALSE))</f>
        <v>0</v>
      </c>
      <c r="AL163" s="3">
        <f>IF(ISERROR(VLOOKUP($U163,[1]TestTable!$A:$J,AL$4,FALSE))=TRUE,0,VLOOKUP($U163,[1]TestTable!$A:$J,AL$4,FALSE))</f>
        <v>0</v>
      </c>
      <c r="AM163" s="3">
        <f>IF(ISERROR(VLOOKUP($U163,[1]TestTable!$A:$J,AM$4,FALSE))=TRUE,0,VLOOKUP($U163,[1]TestTable!$A:$J,AM$4,FALSE))</f>
        <v>0</v>
      </c>
      <c r="AN163" s="3" t="e">
        <f>IF(AL163=0,IF(AJ163=0,IF(AH163=0,"属性提升",VLOOKUP(AH163,[2]Sheet1!$A:$BJ,62,FALSE)&amp;" "&amp;AI163),VLOOKUP(AH163,[2]Sheet1!$A:$BJ,62,FALSE)&amp;" "&amp;AI163&amp;";"&amp;VLOOKUP(AJ163,[2]Sheet1!$A:$BJ,62,FALSE)&amp;" "&amp;AK163),VLOOKUP(AH163,[2]Sheet1!$A:$BJ,62,FALSE)&amp;" "&amp;AI163&amp;";"&amp;VLOOKUP(AJ163,[2]Sheet1!$A:$BJ,62,FALSE)&amp;" "&amp;AK163&amp;";"&amp;VLOOKUP(AL163,[2]Sheet1!$A:$BJ,62,FALSE)&amp;" "&amp;AM163)</f>
        <v>#N/A</v>
      </c>
    </row>
    <row r="164" spans="1:40">
      <c r="A164" s="20">
        <v>20007002</v>
      </c>
      <c r="B164" s="22">
        <f t="shared" si="15"/>
        <v>20007</v>
      </c>
      <c r="C164" s="22" t="str">
        <f t="shared" si="16"/>
        <v>achieve_name_20007</v>
      </c>
      <c r="D164" s="20">
        <v>14</v>
      </c>
      <c r="E164" s="22" t="s">
        <v>91</v>
      </c>
      <c r="F164" s="95" t="str">
        <f t="shared" si="17"/>
        <v>achieve_des_20007</v>
      </c>
      <c r="G164" s="22">
        <v>1</v>
      </c>
      <c r="H164" s="22">
        <v>1</v>
      </c>
      <c r="I164" s="22">
        <f t="shared" si="21"/>
        <v>20007001</v>
      </c>
      <c r="J164" s="61">
        <v>0</v>
      </c>
      <c r="K164" s="96">
        <v>0</v>
      </c>
      <c r="L164" s="96"/>
      <c r="M164" s="96"/>
      <c r="N164" s="96"/>
      <c r="O164" s="22" t="s">
        <v>91</v>
      </c>
      <c r="P164" s="3">
        <v>3</v>
      </c>
      <c r="Q164" s="20">
        <v>1</v>
      </c>
      <c r="R164" s="20">
        <v>10</v>
      </c>
      <c r="S164" s="20">
        <f t="shared" si="24"/>
        <v>20007003</v>
      </c>
      <c r="T164" s="20">
        <v>0</v>
      </c>
      <c r="U164" s="3">
        <v>1157</v>
      </c>
      <c r="V164" s="20">
        <v>0</v>
      </c>
      <c r="W164" s="20">
        <v>0</v>
      </c>
      <c r="X164" s="22">
        <v>0</v>
      </c>
      <c r="Y164" s="99">
        <v>1</v>
      </c>
      <c r="Z164" s="99">
        <v>5</v>
      </c>
      <c r="AA164" s="22">
        <v>0</v>
      </c>
      <c r="AB164" s="22"/>
      <c r="AC164" s="100">
        <v>0</v>
      </c>
      <c r="AD164" s="100">
        <v>2</v>
      </c>
      <c r="AE164" s="47" t="s">
        <v>92</v>
      </c>
      <c r="AF164" s="22" t="s">
        <v>91</v>
      </c>
      <c r="AH164" s="3" t="str">
        <f>IF(ISERROR(VLOOKUP($U164,[1]TestTable!$A:$J,AH$4,FALSE))=TRUE,0,VLOOKUP($U164,[1]TestTable!$A:$J,AH$4,FALSE))</f>
        <v>&amp;lt;n&amp;gt;建设房屋数量达到&amp;lt;/&amp;gt;&amp;lt;red&amp;gt;{0}/{1}&amp;lt;/&amp;gt;</v>
      </c>
      <c r="AI164" s="3">
        <f>IF(ISERROR(VLOOKUP($U164,[1]TestTable!$A:$J,AI$4,FALSE))=TRUE,0,VLOOKUP($U164,[1]TestTable!$A:$J,AI$4,FALSE))</f>
        <v>1</v>
      </c>
      <c r="AJ164" s="3">
        <f>IF(ISERROR(VLOOKUP($U164,[1]TestTable!$A:$J,AJ$4,FALSE))=TRUE,0,VLOOKUP($U164,[1]TestTable!$A:$J,AJ$4,FALSE))</f>
        <v>0</v>
      </c>
      <c r="AK164" s="3">
        <f>IF(ISERROR(VLOOKUP($U164,[1]TestTable!$A:$J,AK$4,FALSE))=TRUE,0,VLOOKUP($U164,[1]TestTable!$A:$J,AK$4,FALSE))</f>
        <v>0</v>
      </c>
      <c r="AL164" s="3">
        <f>IF(ISERROR(VLOOKUP($U164,[1]TestTable!$A:$J,AL$4,FALSE))=TRUE,0,VLOOKUP($U164,[1]TestTable!$A:$J,AL$4,FALSE))</f>
        <v>0</v>
      </c>
      <c r="AM164" s="3">
        <f>IF(ISERROR(VLOOKUP($U164,[1]TestTable!$A:$J,AM$4,FALSE))=TRUE,0,VLOOKUP($U164,[1]TestTable!$A:$J,AM$4,FALSE))</f>
        <v>0</v>
      </c>
      <c r="AN164" s="3" t="e">
        <f>IF(AL164=0,IF(AJ164=0,IF(AH164=0,"属性提升",VLOOKUP(AH164,[2]Sheet1!$A:$BJ,62,FALSE)&amp;" "&amp;AI164),VLOOKUP(AH164,[2]Sheet1!$A:$BJ,62,FALSE)&amp;" "&amp;AI164&amp;";"&amp;VLOOKUP(AJ164,[2]Sheet1!$A:$BJ,62,FALSE)&amp;" "&amp;AK164),VLOOKUP(AH164,[2]Sheet1!$A:$BJ,62,FALSE)&amp;" "&amp;AI164&amp;";"&amp;VLOOKUP(AJ164,[2]Sheet1!$A:$BJ,62,FALSE)&amp;" "&amp;AK164&amp;";"&amp;VLOOKUP(AL164,[2]Sheet1!$A:$BJ,62,FALSE)&amp;" "&amp;AM164)</f>
        <v>#N/A</v>
      </c>
    </row>
    <row r="165" spans="1:40">
      <c r="A165" s="20">
        <v>20007003</v>
      </c>
      <c r="B165" s="22">
        <f t="shared" si="15"/>
        <v>20007</v>
      </c>
      <c r="C165" s="22" t="str">
        <f t="shared" si="16"/>
        <v>achieve_name_20007</v>
      </c>
      <c r="D165" s="20">
        <v>14</v>
      </c>
      <c r="E165" s="22" t="s">
        <v>91</v>
      </c>
      <c r="F165" s="95" t="str">
        <f t="shared" si="17"/>
        <v>achieve_des_20007</v>
      </c>
      <c r="G165" s="22">
        <v>1</v>
      </c>
      <c r="H165" s="22">
        <v>1</v>
      </c>
      <c r="I165" s="22">
        <f t="shared" si="21"/>
        <v>20007002</v>
      </c>
      <c r="J165" s="61">
        <v>0</v>
      </c>
      <c r="K165" s="96">
        <v>0</v>
      </c>
      <c r="L165" s="96"/>
      <c r="M165" s="96"/>
      <c r="N165" s="96"/>
      <c r="O165" s="22" t="s">
        <v>91</v>
      </c>
      <c r="P165" s="3">
        <v>3</v>
      </c>
      <c r="Q165" s="20">
        <v>1</v>
      </c>
      <c r="R165" s="20">
        <v>15</v>
      </c>
      <c r="S165" s="20">
        <f t="shared" si="24"/>
        <v>20007004</v>
      </c>
      <c r="T165" s="20">
        <v>0</v>
      </c>
      <c r="U165" s="3">
        <v>1158</v>
      </c>
      <c r="V165" s="20">
        <v>0</v>
      </c>
      <c r="W165" s="20">
        <v>0</v>
      </c>
      <c r="X165" s="22">
        <v>0</v>
      </c>
      <c r="Y165" s="99">
        <v>1</v>
      </c>
      <c r="Z165" s="99">
        <v>5</v>
      </c>
      <c r="AA165" s="22">
        <v>0</v>
      </c>
      <c r="AB165" s="22"/>
      <c r="AC165" s="100">
        <v>0</v>
      </c>
      <c r="AD165" s="100">
        <v>2</v>
      </c>
      <c r="AE165" s="47" t="s">
        <v>92</v>
      </c>
      <c r="AF165" s="22" t="s">
        <v>91</v>
      </c>
      <c r="AH165" s="3" t="str">
        <f>IF(ISERROR(VLOOKUP($U165,[1]TestTable!$A:$J,AH$4,FALSE))=TRUE,0,VLOOKUP($U165,[1]TestTable!$A:$J,AH$4,FALSE))</f>
        <v>&amp;lt;n&amp;gt;建设房屋数量达到&amp;lt;/&amp;gt;&amp;lt;red&amp;gt;{0}/{1}&amp;lt;/&amp;gt;</v>
      </c>
      <c r="AI165" s="3">
        <f>IF(ISERROR(VLOOKUP($U165,[1]TestTable!$A:$J,AI$4,FALSE))=TRUE,0,VLOOKUP($U165,[1]TestTable!$A:$J,AI$4,FALSE))</f>
        <v>1</v>
      </c>
      <c r="AJ165" s="3">
        <f>IF(ISERROR(VLOOKUP($U165,[1]TestTable!$A:$J,AJ$4,FALSE))=TRUE,0,VLOOKUP($U165,[1]TestTable!$A:$J,AJ$4,FALSE))</f>
        <v>0</v>
      </c>
      <c r="AK165" s="3">
        <f>IF(ISERROR(VLOOKUP($U165,[1]TestTable!$A:$J,AK$4,FALSE))=TRUE,0,VLOOKUP($U165,[1]TestTable!$A:$J,AK$4,FALSE))</f>
        <v>0</v>
      </c>
      <c r="AL165" s="3">
        <f>IF(ISERROR(VLOOKUP($U165,[1]TestTable!$A:$J,AL$4,FALSE))=TRUE,0,VLOOKUP($U165,[1]TestTable!$A:$J,AL$4,FALSE))</f>
        <v>0</v>
      </c>
      <c r="AM165" s="3">
        <f>IF(ISERROR(VLOOKUP($U165,[1]TestTable!$A:$J,AM$4,FALSE))=TRUE,0,VLOOKUP($U165,[1]TestTable!$A:$J,AM$4,FALSE))</f>
        <v>0</v>
      </c>
      <c r="AN165" s="3" t="e">
        <f>IF(AL165=0,IF(AJ165=0,IF(AH165=0,"属性提升",VLOOKUP(AH165,[2]Sheet1!$A:$BJ,62,FALSE)&amp;" "&amp;AI165),VLOOKUP(AH165,[2]Sheet1!$A:$BJ,62,FALSE)&amp;" "&amp;AI165&amp;";"&amp;VLOOKUP(AJ165,[2]Sheet1!$A:$BJ,62,FALSE)&amp;" "&amp;AK165),VLOOKUP(AH165,[2]Sheet1!$A:$BJ,62,FALSE)&amp;" "&amp;AI165&amp;";"&amp;VLOOKUP(AJ165,[2]Sheet1!$A:$BJ,62,FALSE)&amp;" "&amp;AK165&amp;";"&amp;VLOOKUP(AL165,[2]Sheet1!$A:$BJ,62,FALSE)&amp;" "&amp;AM165)</f>
        <v>#N/A</v>
      </c>
    </row>
    <row r="166" spans="1:40">
      <c r="A166" s="20">
        <v>20007004</v>
      </c>
      <c r="B166" s="22">
        <f t="shared" si="15"/>
        <v>20007</v>
      </c>
      <c r="C166" s="22" t="str">
        <f t="shared" si="16"/>
        <v>achieve_name_20007</v>
      </c>
      <c r="D166" s="20">
        <v>14</v>
      </c>
      <c r="E166" s="22" t="s">
        <v>91</v>
      </c>
      <c r="F166" s="95" t="str">
        <f t="shared" si="17"/>
        <v>achieve_des_20007</v>
      </c>
      <c r="G166" s="22">
        <v>1</v>
      </c>
      <c r="H166" s="22">
        <v>1</v>
      </c>
      <c r="I166" s="22">
        <f t="shared" si="21"/>
        <v>20007003</v>
      </c>
      <c r="J166" s="61">
        <v>0</v>
      </c>
      <c r="K166" s="96">
        <v>0</v>
      </c>
      <c r="L166" s="96"/>
      <c r="M166" s="96"/>
      <c r="N166" s="96"/>
      <c r="O166" s="22" t="s">
        <v>91</v>
      </c>
      <c r="P166" s="3">
        <v>4</v>
      </c>
      <c r="Q166" s="20">
        <v>1</v>
      </c>
      <c r="R166" s="20">
        <v>20</v>
      </c>
      <c r="S166" s="20">
        <f t="shared" si="24"/>
        <v>20007005</v>
      </c>
      <c r="T166" s="20">
        <v>0</v>
      </c>
      <c r="U166" s="3">
        <v>1159</v>
      </c>
      <c r="V166" s="20">
        <v>0</v>
      </c>
      <c r="W166" s="20">
        <v>0</v>
      </c>
      <c r="X166" s="22">
        <v>0</v>
      </c>
      <c r="Y166" s="99">
        <v>1</v>
      </c>
      <c r="Z166" s="99">
        <v>5</v>
      </c>
      <c r="AA166" s="22">
        <v>0</v>
      </c>
      <c r="AB166" s="22"/>
      <c r="AC166" s="100">
        <v>0</v>
      </c>
      <c r="AD166" s="100">
        <v>2</v>
      </c>
      <c r="AE166" s="47" t="s">
        <v>92</v>
      </c>
      <c r="AF166" s="22" t="s">
        <v>91</v>
      </c>
      <c r="AH166" s="3" t="str">
        <f>IF(ISERROR(VLOOKUP($U166,[1]TestTable!$A:$J,AH$4,FALSE))=TRUE,0,VLOOKUP($U166,[1]TestTable!$A:$J,AH$4,FALSE))</f>
        <v>&amp;lt;n&amp;gt;建设房屋数量达到&amp;lt;/&amp;gt;&amp;lt;red&amp;gt;{0}/{1}&amp;lt;/&amp;gt;</v>
      </c>
      <c r="AI166" s="3">
        <f>IF(ISERROR(VLOOKUP($U166,[1]TestTable!$A:$J,AI$4,FALSE))=TRUE,0,VLOOKUP($U166,[1]TestTable!$A:$J,AI$4,FALSE))</f>
        <v>1</v>
      </c>
      <c r="AJ166" s="3">
        <f>IF(ISERROR(VLOOKUP($U166,[1]TestTable!$A:$J,AJ$4,FALSE))=TRUE,0,VLOOKUP($U166,[1]TestTable!$A:$J,AJ$4,FALSE))</f>
        <v>0</v>
      </c>
      <c r="AK166" s="3">
        <f>IF(ISERROR(VLOOKUP($U166,[1]TestTable!$A:$J,AK$4,FALSE))=TRUE,0,VLOOKUP($U166,[1]TestTable!$A:$J,AK$4,FALSE))</f>
        <v>0</v>
      </c>
      <c r="AL166" s="3">
        <f>IF(ISERROR(VLOOKUP($U166,[1]TestTable!$A:$J,AL$4,FALSE))=TRUE,0,VLOOKUP($U166,[1]TestTable!$A:$J,AL$4,FALSE))</f>
        <v>0</v>
      </c>
      <c r="AM166" s="3">
        <f>IF(ISERROR(VLOOKUP($U166,[1]TestTable!$A:$J,AM$4,FALSE))=TRUE,0,VLOOKUP($U166,[1]TestTable!$A:$J,AM$4,FALSE))</f>
        <v>0</v>
      </c>
      <c r="AN166" s="3" t="e">
        <f>IF(AL166=0,IF(AJ166=0,IF(AH166=0,"属性提升",VLOOKUP(AH166,[2]Sheet1!$A:$BJ,62,FALSE)&amp;" "&amp;AI166),VLOOKUP(AH166,[2]Sheet1!$A:$BJ,62,FALSE)&amp;" "&amp;AI166&amp;";"&amp;VLOOKUP(AJ166,[2]Sheet1!$A:$BJ,62,FALSE)&amp;" "&amp;AK166),VLOOKUP(AH166,[2]Sheet1!$A:$BJ,62,FALSE)&amp;" "&amp;AI166&amp;";"&amp;VLOOKUP(AJ166,[2]Sheet1!$A:$BJ,62,FALSE)&amp;" "&amp;AK166&amp;";"&amp;VLOOKUP(AL166,[2]Sheet1!$A:$BJ,62,FALSE)&amp;" "&amp;AM166)</f>
        <v>#N/A</v>
      </c>
    </row>
    <row r="167" spans="1:40">
      <c r="A167" s="20">
        <v>20007005</v>
      </c>
      <c r="B167" s="22">
        <f t="shared" si="15"/>
        <v>20007</v>
      </c>
      <c r="C167" s="22" t="str">
        <f t="shared" si="16"/>
        <v>achieve_name_20007</v>
      </c>
      <c r="D167" s="20">
        <v>14</v>
      </c>
      <c r="E167" s="22" t="s">
        <v>91</v>
      </c>
      <c r="F167" s="95" t="str">
        <f t="shared" si="17"/>
        <v>achieve_des_20007</v>
      </c>
      <c r="G167" s="22">
        <v>1</v>
      </c>
      <c r="H167" s="22">
        <v>1</v>
      </c>
      <c r="I167" s="22">
        <f t="shared" si="21"/>
        <v>20007004</v>
      </c>
      <c r="J167" s="61">
        <v>0</v>
      </c>
      <c r="K167" s="96">
        <v>0</v>
      </c>
      <c r="L167" s="96"/>
      <c r="M167" s="96"/>
      <c r="N167" s="96"/>
      <c r="O167" s="22" t="s">
        <v>91</v>
      </c>
      <c r="P167" s="3">
        <v>5</v>
      </c>
      <c r="Q167" s="20">
        <v>1</v>
      </c>
      <c r="R167" s="20">
        <v>30</v>
      </c>
      <c r="S167" s="20">
        <f t="shared" si="24"/>
        <v>20007006</v>
      </c>
      <c r="T167" s="20">
        <v>0</v>
      </c>
      <c r="U167" s="3">
        <v>1160</v>
      </c>
      <c r="V167" s="20">
        <v>0</v>
      </c>
      <c r="W167" s="20">
        <v>0</v>
      </c>
      <c r="X167" s="22">
        <v>0</v>
      </c>
      <c r="Y167" s="99">
        <v>1</v>
      </c>
      <c r="Z167" s="99">
        <v>5</v>
      </c>
      <c r="AA167" s="22">
        <v>0</v>
      </c>
      <c r="AB167" s="22"/>
      <c r="AC167" s="100">
        <v>0</v>
      </c>
      <c r="AD167" s="100">
        <v>2</v>
      </c>
      <c r="AE167" s="47" t="s">
        <v>92</v>
      </c>
      <c r="AF167" s="22" t="s">
        <v>91</v>
      </c>
      <c r="AH167" s="3" t="str">
        <f>IF(ISERROR(VLOOKUP($U167,[1]TestTable!$A:$J,AH$4,FALSE))=TRUE,0,VLOOKUP($U167,[1]TestTable!$A:$J,AH$4,FALSE))</f>
        <v>&amp;lt;n&amp;gt;建设房屋数量达到&amp;lt;/&amp;gt;&amp;lt;red&amp;gt;{0}/{1}&amp;lt;/&amp;gt;</v>
      </c>
      <c r="AI167" s="3">
        <f>IF(ISERROR(VLOOKUP($U167,[1]TestTable!$A:$J,AI$4,FALSE))=TRUE,0,VLOOKUP($U167,[1]TestTable!$A:$J,AI$4,FALSE))</f>
        <v>1</v>
      </c>
      <c r="AJ167" s="3">
        <f>IF(ISERROR(VLOOKUP($U167,[1]TestTable!$A:$J,AJ$4,FALSE))=TRUE,0,VLOOKUP($U167,[1]TestTable!$A:$J,AJ$4,FALSE))</f>
        <v>0</v>
      </c>
      <c r="AK167" s="3">
        <f>IF(ISERROR(VLOOKUP($U167,[1]TestTable!$A:$J,AK$4,FALSE))=TRUE,0,VLOOKUP($U167,[1]TestTable!$A:$J,AK$4,FALSE))</f>
        <v>0</v>
      </c>
      <c r="AL167" s="3">
        <f>IF(ISERROR(VLOOKUP($U167,[1]TestTable!$A:$J,AL$4,FALSE))=TRUE,0,VLOOKUP($U167,[1]TestTable!$A:$J,AL$4,FALSE))</f>
        <v>0</v>
      </c>
      <c r="AM167" s="3">
        <f>IF(ISERROR(VLOOKUP($U167,[1]TestTable!$A:$J,AM$4,FALSE))=TRUE,0,VLOOKUP($U167,[1]TestTable!$A:$J,AM$4,FALSE))</f>
        <v>0</v>
      </c>
      <c r="AN167" s="3" t="e">
        <f>IF(AL167=0,IF(AJ167=0,IF(AH167=0,"属性提升",VLOOKUP(AH167,[2]Sheet1!$A:$BJ,62,FALSE)&amp;" "&amp;AI167),VLOOKUP(AH167,[2]Sheet1!$A:$BJ,62,FALSE)&amp;" "&amp;AI167&amp;";"&amp;VLOOKUP(AJ167,[2]Sheet1!$A:$BJ,62,FALSE)&amp;" "&amp;AK167),VLOOKUP(AH167,[2]Sheet1!$A:$BJ,62,FALSE)&amp;" "&amp;AI167&amp;";"&amp;VLOOKUP(AJ167,[2]Sheet1!$A:$BJ,62,FALSE)&amp;" "&amp;AK167&amp;";"&amp;VLOOKUP(AL167,[2]Sheet1!$A:$BJ,62,FALSE)&amp;" "&amp;AM167)</f>
        <v>#N/A</v>
      </c>
    </row>
    <row r="168" spans="1:40">
      <c r="A168" s="20">
        <v>20007006</v>
      </c>
      <c r="B168" s="22">
        <f t="shared" si="15"/>
        <v>20007</v>
      </c>
      <c r="C168" s="22" t="str">
        <f t="shared" si="16"/>
        <v>achieve_name_20007</v>
      </c>
      <c r="D168" s="20">
        <v>14</v>
      </c>
      <c r="E168" s="22" t="s">
        <v>91</v>
      </c>
      <c r="F168" s="95" t="str">
        <f t="shared" si="17"/>
        <v>achieve_des_20007</v>
      </c>
      <c r="G168" s="22">
        <v>1</v>
      </c>
      <c r="H168" s="22">
        <v>1</v>
      </c>
      <c r="I168" s="22">
        <f t="shared" si="21"/>
        <v>20007005</v>
      </c>
      <c r="J168" s="61">
        <v>0</v>
      </c>
      <c r="K168" s="96">
        <v>0</v>
      </c>
      <c r="L168" s="96"/>
      <c r="M168" s="96"/>
      <c r="N168" s="96"/>
      <c r="O168" s="22" t="s">
        <v>91</v>
      </c>
      <c r="P168" s="3">
        <v>6</v>
      </c>
      <c r="Q168" s="20">
        <v>1</v>
      </c>
      <c r="R168" s="20">
        <v>40</v>
      </c>
      <c r="S168" s="20">
        <f t="shared" si="24"/>
        <v>20007007</v>
      </c>
      <c r="T168" s="20">
        <v>0</v>
      </c>
      <c r="U168" s="3">
        <v>1161</v>
      </c>
      <c r="V168" s="20">
        <v>0</v>
      </c>
      <c r="W168" s="20">
        <v>0</v>
      </c>
      <c r="X168" s="22">
        <v>0</v>
      </c>
      <c r="Y168" s="99">
        <v>1</v>
      </c>
      <c r="Z168" s="99">
        <v>5</v>
      </c>
      <c r="AA168" s="22">
        <v>0</v>
      </c>
      <c r="AB168" s="22"/>
      <c r="AC168" s="100">
        <v>0</v>
      </c>
      <c r="AD168" s="100">
        <v>2</v>
      </c>
      <c r="AE168" s="47" t="s">
        <v>92</v>
      </c>
      <c r="AF168" s="22" t="s">
        <v>91</v>
      </c>
      <c r="AH168" s="3" t="str">
        <f>IF(ISERROR(VLOOKUP($U168,[1]TestTable!$A:$J,AH$4,FALSE))=TRUE,0,VLOOKUP($U168,[1]TestTable!$A:$J,AH$4,FALSE))</f>
        <v>&amp;lt;n&amp;gt;建设房屋数量达到&amp;lt;/&amp;gt;&amp;lt;red&amp;gt;{0}/{1}&amp;lt;/&amp;gt;</v>
      </c>
      <c r="AI168" s="3">
        <f>IF(ISERROR(VLOOKUP($U168,[1]TestTable!$A:$J,AI$4,FALSE))=TRUE,0,VLOOKUP($U168,[1]TestTable!$A:$J,AI$4,FALSE))</f>
        <v>1</v>
      </c>
      <c r="AJ168" s="3">
        <f>IF(ISERROR(VLOOKUP($U168,[1]TestTable!$A:$J,AJ$4,FALSE))=TRUE,0,VLOOKUP($U168,[1]TestTable!$A:$J,AJ$4,FALSE))</f>
        <v>0</v>
      </c>
      <c r="AK168" s="3">
        <f>IF(ISERROR(VLOOKUP($U168,[1]TestTable!$A:$J,AK$4,FALSE))=TRUE,0,VLOOKUP($U168,[1]TestTable!$A:$J,AK$4,FALSE))</f>
        <v>0</v>
      </c>
      <c r="AL168" s="3">
        <f>IF(ISERROR(VLOOKUP($U168,[1]TestTable!$A:$J,AL$4,FALSE))=TRUE,0,VLOOKUP($U168,[1]TestTable!$A:$J,AL$4,FALSE))</f>
        <v>0</v>
      </c>
      <c r="AM168" s="3">
        <f>IF(ISERROR(VLOOKUP($U168,[1]TestTable!$A:$J,AM$4,FALSE))=TRUE,0,VLOOKUP($U168,[1]TestTable!$A:$J,AM$4,FALSE))</f>
        <v>0</v>
      </c>
      <c r="AN168" s="3" t="e">
        <f>IF(AL168=0,IF(AJ168=0,IF(AH168=0,"属性提升",VLOOKUP(AH168,[2]Sheet1!$A:$BJ,62,FALSE)&amp;" "&amp;AI168),VLOOKUP(AH168,[2]Sheet1!$A:$BJ,62,FALSE)&amp;" "&amp;AI168&amp;";"&amp;VLOOKUP(AJ168,[2]Sheet1!$A:$BJ,62,FALSE)&amp;" "&amp;AK168),VLOOKUP(AH168,[2]Sheet1!$A:$BJ,62,FALSE)&amp;" "&amp;AI168&amp;";"&amp;VLOOKUP(AJ168,[2]Sheet1!$A:$BJ,62,FALSE)&amp;" "&amp;AK168&amp;";"&amp;VLOOKUP(AL168,[2]Sheet1!$A:$BJ,62,FALSE)&amp;" "&amp;AM168)</f>
        <v>#N/A</v>
      </c>
    </row>
    <row r="169" spans="1:40">
      <c r="A169" s="20">
        <v>20007007</v>
      </c>
      <c r="B169" s="22">
        <f t="shared" si="15"/>
        <v>20007</v>
      </c>
      <c r="C169" s="22" t="str">
        <f t="shared" si="16"/>
        <v>achieve_name_20007</v>
      </c>
      <c r="D169" s="20">
        <v>14</v>
      </c>
      <c r="E169" s="22" t="s">
        <v>91</v>
      </c>
      <c r="F169" s="95" t="str">
        <f t="shared" si="17"/>
        <v>achieve_des_20007</v>
      </c>
      <c r="G169" s="22">
        <v>1</v>
      </c>
      <c r="H169" s="22">
        <v>1</v>
      </c>
      <c r="I169" s="22">
        <f t="shared" si="21"/>
        <v>20007006</v>
      </c>
      <c r="J169" s="61">
        <v>0</v>
      </c>
      <c r="K169" s="96">
        <v>0</v>
      </c>
      <c r="L169" s="96"/>
      <c r="M169" s="96"/>
      <c r="N169" s="96"/>
      <c r="O169" s="22" t="s">
        <v>91</v>
      </c>
      <c r="P169" s="3">
        <v>8</v>
      </c>
      <c r="Q169" s="20">
        <v>1</v>
      </c>
      <c r="R169" s="20">
        <v>50</v>
      </c>
      <c r="S169" s="20">
        <f t="shared" si="24"/>
        <v>20007008</v>
      </c>
      <c r="T169" s="20">
        <v>0</v>
      </c>
      <c r="U169" s="3">
        <v>1162</v>
      </c>
      <c r="V169" s="20">
        <v>0</v>
      </c>
      <c r="W169" s="20">
        <v>0</v>
      </c>
      <c r="X169" s="22">
        <v>0</v>
      </c>
      <c r="Y169" s="99">
        <v>1</v>
      </c>
      <c r="Z169" s="99">
        <v>5</v>
      </c>
      <c r="AA169" s="22">
        <v>0</v>
      </c>
      <c r="AB169" s="22"/>
      <c r="AC169" s="100">
        <v>0</v>
      </c>
      <c r="AD169" s="100">
        <v>2</v>
      </c>
      <c r="AE169" s="47" t="s">
        <v>92</v>
      </c>
      <c r="AF169" s="22" t="s">
        <v>91</v>
      </c>
      <c r="AH169" s="3" t="str">
        <f>IF(ISERROR(VLOOKUP($U169,[1]TestTable!$A:$J,AH$4,FALSE))=TRUE,0,VLOOKUP($U169,[1]TestTable!$A:$J,AH$4,FALSE))</f>
        <v>&amp;lt;n&amp;gt;建设房屋数量达到&amp;lt;/&amp;gt;&amp;lt;red&amp;gt;{0}/{1}&amp;lt;/&amp;gt;</v>
      </c>
      <c r="AI169" s="3">
        <f>IF(ISERROR(VLOOKUP($U169,[1]TestTable!$A:$J,AI$4,FALSE))=TRUE,0,VLOOKUP($U169,[1]TestTable!$A:$J,AI$4,FALSE))</f>
        <v>1</v>
      </c>
      <c r="AJ169" s="3">
        <f>IF(ISERROR(VLOOKUP($U169,[1]TestTable!$A:$J,AJ$4,FALSE))=TRUE,0,VLOOKUP($U169,[1]TestTable!$A:$J,AJ$4,FALSE))</f>
        <v>0</v>
      </c>
      <c r="AK169" s="3">
        <f>IF(ISERROR(VLOOKUP($U169,[1]TestTable!$A:$J,AK$4,FALSE))=TRUE,0,VLOOKUP($U169,[1]TestTable!$A:$J,AK$4,FALSE))</f>
        <v>0</v>
      </c>
      <c r="AL169" s="3">
        <f>IF(ISERROR(VLOOKUP($U169,[1]TestTable!$A:$J,AL$4,FALSE))=TRUE,0,VLOOKUP($U169,[1]TestTable!$A:$J,AL$4,FALSE))</f>
        <v>0</v>
      </c>
      <c r="AM169" s="3">
        <f>IF(ISERROR(VLOOKUP($U169,[1]TestTable!$A:$J,AM$4,FALSE))=TRUE,0,VLOOKUP($U169,[1]TestTable!$A:$J,AM$4,FALSE))</f>
        <v>0</v>
      </c>
      <c r="AN169" s="3" t="e">
        <f>IF(AL169=0,IF(AJ169=0,IF(AH169=0,"属性提升",VLOOKUP(AH169,[2]Sheet1!$A:$BJ,62,FALSE)&amp;" "&amp;AI169),VLOOKUP(AH169,[2]Sheet1!$A:$BJ,62,FALSE)&amp;" "&amp;AI169&amp;";"&amp;VLOOKUP(AJ169,[2]Sheet1!$A:$BJ,62,FALSE)&amp;" "&amp;AK169),VLOOKUP(AH169,[2]Sheet1!$A:$BJ,62,FALSE)&amp;" "&amp;AI169&amp;";"&amp;VLOOKUP(AJ169,[2]Sheet1!$A:$BJ,62,FALSE)&amp;" "&amp;AK169&amp;";"&amp;VLOOKUP(AL169,[2]Sheet1!$A:$BJ,62,FALSE)&amp;" "&amp;AM169)</f>
        <v>#N/A</v>
      </c>
    </row>
    <row r="170" spans="1:40">
      <c r="A170" s="20">
        <v>20007008</v>
      </c>
      <c r="B170" s="22">
        <f t="shared" si="15"/>
        <v>20007</v>
      </c>
      <c r="C170" s="22" t="str">
        <f t="shared" si="16"/>
        <v>achieve_name_20007</v>
      </c>
      <c r="D170" s="20">
        <v>14</v>
      </c>
      <c r="E170" s="22" t="s">
        <v>91</v>
      </c>
      <c r="F170" s="95" t="str">
        <f t="shared" si="17"/>
        <v>achieve_des_20007</v>
      </c>
      <c r="G170" s="22">
        <v>1</v>
      </c>
      <c r="H170" s="22">
        <v>1</v>
      </c>
      <c r="I170" s="22">
        <f t="shared" si="21"/>
        <v>20007007</v>
      </c>
      <c r="J170" s="61">
        <v>0</v>
      </c>
      <c r="K170" s="96">
        <v>0</v>
      </c>
      <c r="L170" s="96"/>
      <c r="M170" s="96"/>
      <c r="N170" s="96"/>
      <c r="O170" s="22" t="s">
        <v>91</v>
      </c>
      <c r="P170" s="3">
        <v>10</v>
      </c>
      <c r="Q170" s="20">
        <v>1</v>
      </c>
      <c r="R170" s="20">
        <v>60</v>
      </c>
      <c r="S170" s="20">
        <f t="shared" si="24"/>
        <v>20007009</v>
      </c>
      <c r="T170" s="20">
        <v>0</v>
      </c>
      <c r="U170" s="3">
        <v>1163</v>
      </c>
      <c r="V170" s="20">
        <v>0</v>
      </c>
      <c r="W170" s="20">
        <v>0</v>
      </c>
      <c r="X170" s="22">
        <v>0</v>
      </c>
      <c r="Y170" s="99">
        <v>1</v>
      </c>
      <c r="Z170" s="99">
        <v>5</v>
      </c>
      <c r="AA170" s="22">
        <v>0</v>
      </c>
      <c r="AB170" s="22"/>
      <c r="AC170" s="100">
        <v>0</v>
      </c>
      <c r="AD170" s="100">
        <v>2</v>
      </c>
      <c r="AE170" s="47" t="s">
        <v>92</v>
      </c>
      <c r="AF170" s="22" t="s">
        <v>91</v>
      </c>
      <c r="AH170" s="3" t="str">
        <f>IF(ISERROR(VLOOKUP($U170,[1]TestTable!$A:$J,AH$4,FALSE))=TRUE,0,VLOOKUP($U170,[1]TestTable!$A:$J,AH$4,FALSE))</f>
        <v>&amp;lt;n&amp;gt;建设房屋数量达到&amp;lt;/&amp;gt;&amp;lt;red&amp;gt;{0}/{1}&amp;lt;/&amp;gt;</v>
      </c>
      <c r="AI170" s="3">
        <f>IF(ISERROR(VLOOKUP($U170,[1]TestTable!$A:$J,AI$4,FALSE))=TRUE,0,VLOOKUP($U170,[1]TestTable!$A:$J,AI$4,FALSE))</f>
        <v>1</v>
      </c>
      <c r="AJ170" s="3">
        <f>IF(ISERROR(VLOOKUP($U170,[1]TestTable!$A:$J,AJ$4,FALSE))=TRUE,0,VLOOKUP($U170,[1]TestTable!$A:$J,AJ$4,FALSE))</f>
        <v>0</v>
      </c>
      <c r="AK170" s="3">
        <f>IF(ISERROR(VLOOKUP($U170,[1]TestTable!$A:$J,AK$4,FALSE))=TRUE,0,VLOOKUP($U170,[1]TestTable!$A:$J,AK$4,FALSE))</f>
        <v>0</v>
      </c>
      <c r="AL170" s="3">
        <f>IF(ISERROR(VLOOKUP($U170,[1]TestTable!$A:$J,AL$4,FALSE))=TRUE,0,VLOOKUP($U170,[1]TestTable!$A:$J,AL$4,FALSE))</f>
        <v>0</v>
      </c>
      <c r="AM170" s="3">
        <f>IF(ISERROR(VLOOKUP($U170,[1]TestTable!$A:$J,AM$4,FALSE))=TRUE,0,VLOOKUP($U170,[1]TestTable!$A:$J,AM$4,FALSE))</f>
        <v>0</v>
      </c>
      <c r="AN170" s="3" t="e">
        <f>IF(AL170=0,IF(AJ170=0,IF(AH170=0,"属性提升",VLOOKUP(AH170,[2]Sheet1!$A:$BJ,62,FALSE)&amp;" "&amp;AI170),VLOOKUP(AH170,[2]Sheet1!$A:$BJ,62,FALSE)&amp;" "&amp;AI170&amp;";"&amp;VLOOKUP(AJ170,[2]Sheet1!$A:$BJ,62,FALSE)&amp;" "&amp;AK170),VLOOKUP(AH170,[2]Sheet1!$A:$BJ,62,FALSE)&amp;" "&amp;AI170&amp;";"&amp;VLOOKUP(AJ170,[2]Sheet1!$A:$BJ,62,FALSE)&amp;" "&amp;AK170&amp;";"&amp;VLOOKUP(AL170,[2]Sheet1!$A:$BJ,62,FALSE)&amp;" "&amp;AM170)</f>
        <v>#N/A</v>
      </c>
    </row>
    <row r="171" spans="1:40">
      <c r="A171" s="20">
        <v>20007009</v>
      </c>
      <c r="B171" s="22">
        <f t="shared" si="15"/>
        <v>20007</v>
      </c>
      <c r="C171" s="22" t="str">
        <f t="shared" si="16"/>
        <v>achieve_name_20007</v>
      </c>
      <c r="D171" s="20">
        <v>14</v>
      </c>
      <c r="E171" s="22" t="s">
        <v>91</v>
      </c>
      <c r="F171" s="95" t="str">
        <f t="shared" si="17"/>
        <v>achieve_des_20007</v>
      </c>
      <c r="G171" s="22">
        <v>1</v>
      </c>
      <c r="H171" s="22">
        <v>1</v>
      </c>
      <c r="I171" s="22">
        <f t="shared" si="21"/>
        <v>20007008</v>
      </c>
      <c r="J171" s="61">
        <v>0</v>
      </c>
      <c r="K171" s="96">
        <v>0</v>
      </c>
      <c r="L171" s="96"/>
      <c r="M171" s="96"/>
      <c r="N171" s="96"/>
      <c r="O171" s="22" t="s">
        <v>91</v>
      </c>
      <c r="P171" s="3">
        <v>12</v>
      </c>
      <c r="Q171" s="20">
        <v>1</v>
      </c>
      <c r="R171" s="20">
        <v>80</v>
      </c>
      <c r="S171" s="20">
        <f t="shared" si="24"/>
        <v>20007010</v>
      </c>
      <c r="T171" s="20">
        <v>0</v>
      </c>
      <c r="U171" s="3">
        <v>1164</v>
      </c>
      <c r="V171" s="20">
        <v>0</v>
      </c>
      <c r="W171" s="20">
        <v>0</v>
      </c>
      <c r="X171" s="22">
        <v>0</v>
      </c>
      <c r="Y171" s="99">
        <v>1</v>
      </c>
      <c r="Z171" s="99">
        <v>5</v>
      </c>
      <c r="AA171" s="22">
        <v>0</v>
      </c>
      <c r="AB171" s="22"/>
      <c r="AC171" s="100">
        <v>0</v>
      </c>
      <c r="AD171" s="100">
        <v>2</v>
      </c>
      <c r="AE171" s="47" t="s">
        <v>92</v>
      </c>
      <c r="AF171" s="22" t="s">
        <v>91</v>
      </c>
      <c r="AH171" s="3" t="str">
        <f>IF(ISERROR(VLOOKUP($U171,[1]TestTable!$A:$J,AH$4,FALSE))=TRUE,0,VLOOKUP($U171,[1]TestTable!$A:$J,AH$4,FALSE))</f>
        <v>&amp;lt;n&amp;gt;建设房屋数量达到&amp;lt;/&amp;gt;&amp;lt;red&amp;gt;{0}/{1}&amp;lt;/&amp;gt;</v>
      </c>
      <c r="AI171" s="3">
        <f>IF(ISERROR(VLOOKUP($U171,[1]TestTable!$A:$J,AI$4,FALSE))=TRUE,0,VLOOKUP($U171,[1]TestTable!$A:$J,AI$4,FALSE))</f>
        <v>3</v>
      </c>
      <c r="AJ171" s="3">
        <f>IF(ISERROR(VLOOKUP($U171,[1]TestTable!$A:$J,AJ$4,FALSE))=TRUE,0,VLOOKUP($U171,[1]TestTable!$A:$J,AJ$4,FALSE))</f>
        <v>0</v>
      </c>
      <c r="AK171" s="3">
        <f>IF(ISERROR(VLOOKUP($U171,[1]TestTable!$A:$J,AK$4,FALSE))=TRUE,0,VLOOKUP($U171,[1]TestTable!$A:$J,AK$4,FALSE))</f>
        <v>0</v>
      </c>
      <c r="AL171" s="3">
        <f>IF(ISERROR(VLOOKUP($U171,[1]TestTable!$A:$J,AL$4,FALSE))=TRUE,0,VLOOKUP($U171,[1]TestTable!$A:$J,AL$4,FALSE))</f>
        <v>0</v>
      </c>
      <c r="AM171" s="3">
        <f>IF(ISERROR(VLOOKUP($U171,[1]TestTable!$A:$J,AM$4,FALSE))=TRUE,0,VLOOKUP($U171,[1]TestTable!$A:$J,AM$4,FALSE))</f>
        <v>0</v>
      </c>
      <c r="AN171" s="3" t="e">
        <f>IF(AL171=0,IF(AJ171=0,IF(AH171=0,"属性提升",VLOOKUP(AH171,[2]Sheet1!$A:$BJ,62,FALSE)&amp;" "&amp;AI171),VLOOKUP(AH171,[2]Sheet1!$A:$BJ,62,FALSE)&amp;" "&amp;AI171&amp;";"&amp;VLOOKUP(AJ171,[2]Sheet1!$A:$BJ,62,FALSE)&amp;" "&amp;AK171),VLOOKUP(AH171,[2]Sheet1!$A:$BJ,62,FALSE)&amp;" "&amp;AI171&amp;";"&amp;VLOOKUP(AJ171,[2]Sheet1!$A:$BJ,62,FALSE)&amp;" "&amp;AK171&amp;";"&amp;VLOOKUP(AL171,[2]Sheet1!$A:$BJ,62,FALSE)&amp;" "&amp;AM171)</f>
        <v>#N/A</v>
      </c>
    </row>
    <row r="172" spans="1:40">
      <c r="A172" s="20">
        <v>20007010</v>
      </c>
      <c r="B172" s="22">
        <f t="shared" si="15"/>
        <v>20007</v>
      </c>
      <c r="C172" s="22" t="str">
        <f t="shared" si="16"/>
        <v>achieve_name_20007</v>
      </c>
      <c r="D172" s="20">
        <v>14</v>
      </c>
      <c r="E172" s="22" t="s">
        <v>91</v>
      </c>
      <c r="F172" s="95" t="str">
        <f t="shared" si="17"/>
        <v>achieve_des_20007</v>
      </c>
      <c r="G172" s="22">
        <v>1</v>
      </c>
      <c r="H172" s="22">
        <v>1</v>
      </c>
      <c r="I172" s="22">
        <f t="shared" si="21"/>
        <v>20007009</v>
      </c>
      <c r="J172" s="61">
        <v>0</v>
      </c>
      <c r="K172" s="96">
        <v>0</v>
      </c>
      <c r="L172" s="96"/>
      <c r="M172" s="96"/>
      <c r="N172" s="96"/>
      <c r="O172" s="22" t="s">
        <v>91</v>
      </c>
      <c r="P172" s="3">
        <v>15</v>
      </c>
      <c r="Q172" s="20">
        <v>1</v>
      </c>
      <c r="R172" s="20">
        <v>90</v>
      </c>
      <c r="S172" s="20">
        <v>0</v>
      </c>
      <c r="T172" s="20">
        <v>0</v>
      </c>
      <c r="U172" s="3">
        <v>1165</v>
      </c>
      <c r="V172" s="20">
        <v>0</v>
      </c>
      <c r="W172" s="20">
        <v>0</v>
      </c>
      <c r="X172" s="22">
        <v>0</v>
      </c>
      <c r="Y172" s="99">
        <v>1</v>
      </c>
      <c r="Z172" s="99">
        <v>5</v>
      </c>
      <c r="AA172" s="22">
        <v>0</v>
      </c>
      <c r="AB172" s="22"/>
      <c r="AC172" s="100">
        <v>0</v>
      </c>
      <c r="AD172" s="100">
        <v>2</v>
      </c>
      <c r="AE172" s="47" t="s">
        <v>92</v>
      </c>
      <c r="AF172" s="22" t="s">
        <v>91</v>
      </c>
      <c r="AH172" s="3" t="str">
        <f>IF(ISERROR(VLOOKUP($U172,[1]TestTable!$A:$J,AH$4,FALSE))=TRUE,0,VLOOKUP($U172,[1]TestTable!$A:$J,AH$4,FALSE))</f>
        <v>&amp;lt;n&amp;gt;建设房屋数量达到&amp;lt;/&amp;gt;&amp;lt;red&amp;gt;{0}/{1}&amp;lt;/&amp;gt;</v>
      </c>
      <c r="AI172" s="3">
        <f>IF(ISERROR(VLOOKUP($U172,[1]TestTable!$A:$J,AI$4,FALSE))=TRUE,0,VLOOKUP($U172,[1]TestTable!$A:$J,AI$4,FALSE))</f>
        <v>3</v>
      </c>
      <c r="AJ172" s="3">
        <f>IF(ISERROR(VLOOKUP($U172,[1]TestTable!$A:$J,AJ$4,FALSE))=TRUE,0,VLOOKUP($U172,[1]TestTable!$A:$J,AJ$4,FALSE))</f>
        <v>0</v>
      </c>
      <c r="AK172" s="3">
        <f>IF(ISERROR(VLOOKUP($U172,[1]TestTable!$A:$J,AK$4,FALSE))=TRUE,0,VLOOKUP($U172,[1]TestTable!$A:$J,AK$4,FALSE))</f>
        <v>0</v>
      </c>
      <c r="AL172" s="3">
        <f>IF(ISERROR(VLOOKUP($U172,[1]TestTable!$A:$J,AL$4,FALSE))=TRUE,0,VLOOKUP($U172,[1]TestTable!$A:$J,AL$4,FALSE))</f>
        <v>0</v>
      </c>
      <c r="AM172" s="3">
        <f>IF(ISERROR(VLOOKUP($U172,[1]TestTable!$A:$J,AM$4,FALSE))=TRUE,0,VLOOKUP($U172,[1]TestTable!$A:$J,AM$4,FALSE))</f>
        <v>0</v>
      </c>
      <c r="AN172" s="3" t="e">
        <f>IF(AL172=0,IF(AJ172=0,IF(AH172=0,"属性提升",VLOOKUP(AH172,[2]Sheet1!$A:$BJ,62,FALSE)&amp;" "&amp;AI172),VLOOKUP(AH172,[2]Sheet1!$A:$BJ,62,FALSE)&amp;" "&amp;AI172&amp;";"&amp;VLOOKUP(AJ172,[2]Sheet1!$A:$BJ,62,FALSE)&amp;" "&amp;AK172),VLOOKUP(AH172,[2]Sheet1!$A:$BJ,62,FALSE)&amp;" "&amp;AI172&amp;";"&amp;VLOOKUP(AJ172,[2]Sheet1!$A:$BJ,62,FALSE)&amp;" "&amp;AK172&amp;";"&amp;VLOOKUP(AL172,[2]Sheet1!$A:$BJ,62,FALSE)&amp;" "&amp;AM172)</f>
        <v>#N/A</v>
      </c>
    </row>
    <row r="173" spans="1:40">
      <c r="A173" s="20">
        <v>20008001</v>
      </c>
      <c r="B173" s="22">
        <f t="shared" ref="B173:B236" si="25">INT(A173/1000)</f>
        <v>20008</v>
      </c>
      <c r="C173" s="22" t="str">
        <f t="shared" ref="C173:C236" si="26">"achieve_name_"&amp;B173</f>
        <v>achieve_name_20008</v>
      </c>
      <c r="D173" s="20">
        <v>4</v>
      </c>
      <c r="E173" s="22" t="s">
        <v>93</v>
      </c>
      <c r="F173" s="95" t="str">
        <f t="shared" ref="F173:F236" si="27">"achieve_des_"&amp;B173</f>
        <v>achieve_des_20008</v>
      </c>
      <c r="G173" s="22">
        <v>1</v>
      </c>
      <c r="H173" s="22">
        <v>1</v>
      </c>
      <c r="I173" s="22">
        <v>0</v>
      </c>
      <c r="J173" s="61">
        <v>0</v>
      </c>
      <c r="K173" s="96">
        <v>0</v>
      </c>
      <c r="L173" s="96"/>
      <c r="M173" s="96"/>
      <c r="N173" s="96"/>
      <c r="O173" s="22" t="s">
        <v>93</v>
      </c>
      <c r="P173" s="3">
        <v>1</v>
      </c>
      <c r="Q173" s="20">
        <v>1</v>
      </c>
      <c r="R173" s="20">
        <v>3</v>
      </c>
      <c r="S173" s="20">
        <f t="shared" ref="S173:S182" si="28">A174</f>
        <v>20008002</v>
      </c>
      <c r="T173" s="20">
        <v>0</v>
      </c>
      <c r="U173" s="3">
        <v>1166</v>
      </c>
      <c r="V173" s="20">
        <v>0</v>
      </c>
      <c r="W173" s="20">
        <v>0</v>
      </c>
      <c r="X173" s="22">
        <v>0</v>
      </c>
      <c r="Y173" s="99">
        <v>1</v>
      </c>
      <c r="Z173" s="99">
        <v>6</v>
      </c>
      <c r="AA173" s="22">
        <v>0</v>
      </c>
      <c r="AB173" s="22"/>
      <c r="AC173" s="100">
        <v>0</v>
      </c>
      <c r="AD173" s="100">
        <v>2</v>
      </c>
      <c r="AE173" s="47" t="s">
        <v>94</v>
      </c>
      <c r="AF173" s="22" t="s">
        <v>93</v>
      </c>
      <c r="AH173" s="3" t="str">
        <f>IF(ISERROR(VLOOKUP($U173,[1]TestTable!$A:$J,AH$4,FALSE))=TRUE,0,VLOOKUP($U173,[1]TestTable!$A:$J,AH$4,FALSE))</f>
        <v>&amp;lt;n&amp;gt;农场数量达到&amp;lt;/&amp;gt;&amp;lt;red&amp;gt;{0}/{1}&amp;lt;/&amp;gt;</v>
      </c>
      <c r="AI173" s="3">
        <f>IF(ISERROR(VLOOKUP($U173,[1]TestTable!$A:$J,AI$4,FALSE))=TRUE,0,VLOOKUP($U173,[1]TestTable!$A:$J,AI$4,FALSE))</f>
        <v>1</v>
      </c>
      <c r="AJ173" s="3">
        <f>IF(ISERROR(VLOOKUP($U173,[1]TestTable!$A:$J,AJ$4,FALSE))=TRUE,0,VLOOKUP($U173,[1]TestTable!$A:$J,AJ$4,FALSE))</f>
        <v>0</v>
      </c>
      <c r="AK173" s="3">
        <f>IF(ISERROR(VLOOKUP($U173,[1]TestTable!$A:$J,AK$4,FALSE))=TRUE,0,VLOOKUP($U173,[1]TestTable!$A:$J,AK$4,FALSE))</f>
        <v>0</v>
      </c>
      <c r="AL173" s="3">
        <f>IF(ISERROR(VLOOKUP($U173,[1]TestTable!$A:$J,AL$4,FALSE))=TRUE,0,VLOOKUP($U173,[1]TestTable!$A:$J,AL$4,FALSE))</f>
        <v>0</v>
      </c>
      <c r="AM173" s="3">
        <f>IF(ISERROR(VLOOKUP($U173,[1]TestTable!$A:$J,AM$4,FALSE))=TRUE,0,VLOOKUP($U173,[1]TestTable!$A:$J,AM$4,FALSE))</f>
        <v>0</v>
      </c>
      <c r="AN173" s="3" t="e">
        <f>IF(AL173=0,IF(AJ173=0,IF(AH173=0,"属性提升",VLOOKUP(AH173,[2]Sheet1!$A:$BJ,62,FALSE)&amp;" "&amp;AI173),VLOOKUP(AH173,[2]Sheet1!$A:$BJ,62,FALSE)&amp;" "&amp;AI173&amp;";"&amp;VLOOKUP(AJ173,[2]Sheet1!$A:$BJ,62,FALSE)&amp;" "&amp;AK173),VLOOKUP(AH173,[2]Sheet1!$A:$BJ,62,FALSE)&amp;" "&amp;AI173&amp;";"&amp;VLOOKUP(AJ173,[2]Sheet1!$A:$BJ,62,FALSE)&amp;" "&amp;AK173&amp;";"&amp;VLOOKUP(AL173,[2]Sheet1!$A:$BJ,62,FALSE)&amp;" "&amp;AM173)</f>
        <v>#N/A</v>
      </c>
    </row>
    <row r="174" spans="1:40">
      <c r="A174" s="20">
        <v>20008002</v>
      </c>
      <c r="B174" s="22">
        <f t="shared" si="25"/>
        <v>20008</v>
      </c>
      <c r="C174" s="22" t="str">
        <f t="shared" si="26"/>
        <v>achieve_name_20008</v>
      </c>
      <c r="D174" s="20">
        <v>4</v>
      </c>
      <c r="E174" s="22" t="s">
        <v>93</v>
      </c>
      <c r="F174" s="95" t="str">
        <f t="shared" si="27"/>
        <v>achieve_des_20008</v>
      </c>
      <c r="G174" s="22">
        <v>1</v>
      </c>
      <c r="H174" s="22">
        <v>1</v>
      </c>
      <c r="I174" s="22">
        <f t="shared" si="21"/>
        <v>20008001</v>
      </c>
      <c r="J174" s="61">
        <v>0</v>
      </c>
      <c r="K174" s="96">
        <v>0</v>
      </c>
      <c r="L174" s="96"/>
      <c r="M174" s="96"/>
      <c r="N174" s="96"/>
      <c r="O174" s="22" t="s">
        <v>93</v>
      </c>
      <c r="P174" s="3">
        <v>3</v>
      </c>
      <c r="Q174" s="20">
        <v>1</v>
      </c>
      <c r="R174" s="20">
        <v>5</v>
      </c>
      <c r="S174" s="20">
        <f t="shared" si="28"/>
        <v>20008003</v>
      </c>
      <c r="T174" s="20">
        <v>0</v>
      </c>
      <c r="U174" s="3">
        <v>1167</v>
      </c>
      <c r="V174" s="20">
        <v>0</v>
      </c>
      <c r="W174" s="20">
        <v>0</v>
      </c>
      <c r="X174" s="22">
        <v>0</v>
      </c>
      <c r="Y174" s="99">
        <v>1</v>
      </c>
      <c r="Z174" s="99">
        <v>6</v>
      </c>
      <c r="AA174" s="22">
        <v>0</v>
      </c>
      <c r="AB174" s="22"/>
      <c r="AC174" s="100">
        <v>0</v>
      </c>
      <c r="AD174" s="100">
        <v>2</v>
      </c>
      <c r="AE174" s="47" t="s">
        <v>94</v>
      </c>
      <c r="AF174" s="22" t="s">
        <v>93</v>
      </c>
      <c r="AH174" s="3" t="str">
        <f>IF(ISERROR(VLOOKUP($U174,[1]TestTable!$A:$J,AH$4,FALSE))=TRUE,0,VLOOKUP($U174,[1]TestTable!$A:$J,AH$4,FALSE))</f>
        <v>&amp;lt;n&amp;gt;农场数量达到&amp;lt;/&amp;gt;&amp;lt;red&amp;gt;{0}/{1}&amp;lt;/&amp;gt;</v>
      </c>
      <c r="AI174" s="3">
        <f>IF(ISERROR(VLOOKUP($U174,[1]TestTable!$A:$J,AI$4,FALSE))=TRUE,0,VLOOKUP($U174,[1]TestTable!$A:$J,AI$4,FALSE))</f>
        <v>1</v>
      </c>
      <c r="AJ174" s="3">
        <f>IF(ISERROR(VLOOKUP($U174,[1]TestTable!$A:$J,AJ$4,FALSE))=TRUE,0,VLOOKUP($U174,[1]TestTable!$A:$J,AJ$4,FALSE))</f>
        <v>0</v>
      </c>
      <c r="AK174" s="3">
        <f>IF(ISERROR(VLOOKUP($U174,[1]TestTable!$A:$J,AK$4,FALSE))=TRUE,0,VLOOKUP($U174,[1]TestTable!$A:$J,AK$4,FALSE))</f>
        <v>0</v>
      </c>
      <c r="AL174" s="3">
        <f>IF(ISERROR(VLOOKUP($U174,[1]TestTable!$A:$J,AL$4,FALSE))=TRUE,0,VLOOKUP($U174,[1]TestTable!$A:$J,AL$4,FALSE))</f>
        <v>0</v>
      </c>
      <c r="AM174" s="3">
        <f>IF(ISERROR(VLOOKUP($U174,[1]TestTable!$A:$J,AM$4,FALSE))=TRUE,0,VLOOKUP($U174,[1]TestTable!$A:$J,AM$4,FALSE))</f>
        <v>0</v>
      </c>
      <c r="AN174" s="3" t="e">
        <f>IF(AL174=0,IF(AJ174=0,IF(AH174=0,"属性提升",VLOOKUP(AH174,[2]Sheet1!$A:$BJ,62,FALSE)&amp;" "&amp;AI174),VLOOKUP(AH174,[2]Sheet1!$A:$BJ,62,FALSE)&amp;" "&amp;AI174&amp;";"&amp;VLOOKUP(AJ174,[2]Sheet1!$A:$BJ,62,FALSE)&amp;" "&amp;AK174),VLOOKUP(AH174,[2]Sheet1!$A:$BJ,62,FALSE)&amp;" "&amp;AI174&amp;";"&amp;VLOOKUP(AJ174,[2]Sheet1!$A:$BJ,62,FALSE)&amp;" "&amp;AK174&amp;";"&amp;VLOOKUP(AL174,[2]Sheet1!$A:$BJ,62,FALSE)&amp;" "&amp;AM174)</f>
        <v>#N/A</v>
      </c>
    </row>
    <row r="175" spans="1:40">
      <c r="A175" s="20">
        <v>20008003</v>
      </c>
      <c r="B175" s="22">
        <f t="shared" si="25"/>
        <v>20008</v>
      </c>
      <c r="C175" s="22" t="str">
        <f t="shared" si="26"/>
        <v>achieve_name_20008</v>
      </c>
      <c r="D175" s="20">
        <v>4</v>
      </c>
      <c r="E175" s="22" t="s">
        <v>93</v>
      </c>
      <c r="F175" s="95" t="str">
        <f t="shared" si="27"/>
        <v>achieve_des_20008</v>
      </c>
      <c r="G175" s="22">
        <v>1</v>
      </c>
      <c r="H175" s="22">
        <v>1</v>
      </c>
      <c r="I175" s="22">
        <f t="shared" si="21"/>
        <v>20008002</v>
      </c>
      <c r="J175" s="61">
        <v>0</v>
      </c>
      <c r="K175" s="96">
        <v>0</v>
      </c>
      <c r="L175" s="96"/>
      <c r="M175" s="96"/>
      <c r="N175" s="96"/>
      <c r="O175" s="22" t="s">
        <v>93</v>
      </c>
      <c r="P175" s="3">
        <v>3</v>
      </c>
      <c r="Q175" s="20">
        <v>1</v>
      </c>
      <c r="R175" s="20">
        <v>7</v>
      </c>
      <c r="S175" s="20">
        <f t="shared" si="28"/>
        <v>20008004</v>
      </c>
      <c r="T175" s="20">
        <v>0</v>
      </c>
      <c r="U175" s="3">
        <v>1168</v>
      </c>
      <c r="V175" s="20">
        <v>0</v>
      </c>
      <c r="W175" s="20">
        <v>0</v>
      </c>
      <c r="X175" s="22">
        <v>0</v>
      </c>
      <c r="Y175" s="99">
        <v>1</v>
      </c>
      <c r="Z175" s="99">
        <v>6</v>
      </c>
      <c r="AA175" s="22">
        <v>0</v>
      </c>
      <c r="AB175" s="22"/>
      <c r="AC175" s="100">
        <v>0</v>
      </c>
      <c r="AD175" s="100">
        <v>2</v>
      </c>
      <c r="AE175" s="47" t="s">
        <v>94</v>
      </c>
      <c r="AF175" s="22" t="s">
        <v>93</v>
      </c>
      <c r="AH175" s="3" t="str">
        <f>IF(ISERROR(VLOOKUP($U175,[1]TestTable!$A:$J,AH$4,FALSE))=TRUE,0,VLOOKUP($U175,[1]TestTable!$A:$J,AH$4,FALSE))</f>
        <v>&amp;lt;n&amp;gt;农场数量达到&amp;lt;/&amp;gt;&amp;lt;red&amp;gt;{0}/{1}&amp;lt;/&amp;gt;</v>
      </c>
      <c r="AI175" s="3">
        <f>IF(ISERROR(VLOOKUP($U175,[1]TestTable!$A:$J,AI$4,FALSE))=TRUE,0,VLOOKUP($U175,[1]TestTable!$A:$J,AI$4,FALSE))</f>
        <v>1</v>
      </c>
      <c r="AJ175" s="3">
        <f>IF(ISERROR(VLOOKUP($U175,[1]TestTable!$A:$J,AJ$4,FALSE))=TRUE,0,VLOOKUP($U175,[1]TestTable!$A:$J,AJ$4,FALSE))</f>
        <v>0</v>
      </c>
      <c r="AK175" s="3">
        <f>IF(ISERROR(VLOOKUP($U175,[1]TestTable!$A:$J,AK$4,FALSE))=TRUE,0,VLOOKUP($U175,[1]TestTable!$A:$J,AK$4,FALSE))</f>
        <v>0</v>
      </c>
      <c r="AL175" s="3">
        <f>IF(ISERROR(VLOOKUP($U175,[1]TestTable!$A:$J,AL$4,FALSE))=TRUE,0,VLOOKUP($U175,[1]TestTable!$A:$J,AL$4,FALSE))</f>
        <v>0</v>
      </c>
      <c r="AM175" s="3">
        <f>IF(ISERROR(VLOOKUP($U175,[1]TestTable!$A:$J,AM$4,FALSE))=TRUE,0,VLOOKUP($U175,[1]TestTable!$A:$J,AM$4,FALSE))</f>
        <v>0</v>
      </c>
      <c r="AN175" s="3" t="e">
        <f>IF(AL175=0,IF(AJ175=0,IF(AH175=0,"属性提升",VLOOKUP(AH175,[2]Sheet1!$A:$BJ,62,FALSE)&amp;" "&amp;AI175),VLOOKUP(AH175,[2]Sheet1!$A:$BJ,62,FALSE)&amp;" "&amp;AI175&amp;";"&amp;VLOOKUP(AJ175,[2]Sheet1!$A:$BJ,62,FALSE)&amp;" "&amp;AK175),VLOOKUP(AH175,[2]Sheet1!$A:$BJ,62,FALSE)&amp;" "&amp;AI175&amp;";"&amp;VLOOKUP(AJ175,[2]Sheet1!$A:$BJ,62,FALSE)&amp;" "&amp;AK175&amp;";"&amp;VLOOKUP(AL175,[2]Sheet1!$A:$BJ,62,FALSE)&amp;" "&amp;AM175)</f>
        <v>#N/A</v>
      </c>
    </row>
    <row r="176" spans="1:40">
      <c r="A176" s="20">
        <v>20008004</v>
      </c>
      <c r="B176" s="22">
        <f t="shared" si="25"/>
        <v>20008</v>
      </c>
      <c r="C176" s="22" t="str">
        <f t="shared" si="26"/>
        <v>achieve_name_20008</v>
      </c>
      <c r="D176" s="20">
        <v>4</v>
      </c>
      <c r="E176" s="22" t="s">
        <v>93</v>
      </c>
      <c r="F176" s="95" t="str">
        <f t="shared" si="27"/>
        <v>achieve_des_20008</v>
      </c>
      <c r="G176" s="22">
        <v>1</v>
      </c>
      <c r="H176" s="22">
        <v>1</v>
      </c>
      <c r="I176" s="22">
        <f t="shared" si="21"/>
        <v>20008003</v>
      </c>
      <c r="J176" s="61">
        <v>0</v>
      </c>
      <c r="K176" s="96">
        <v>0</v>
      </c>
      <c r="L176" s="96"/>
      <c r="M176" s="96"/>
      <c r="N176" s="96"/>
      <c r="O176" s="22" t="s">
        <v>93</v>
      </c>
      <c r="P176" s="3">
        <v>4</v>
      </c>
      <c r="Q176" s="20">
        <v>1</v>
      </c>
      <c r="R176" s="20">
        <v>10</v>
      </c>
      <c r="S176" s="20">
        <f t="shared" si="28"/>
        <v>20008005</v>
      </c>
      <c r="T176" s="20">
        <v>0</v>
      </c>
      <c r="U176" s="3">
        <v>1169</v>
      </c>
      <c r="V176" s="20">
        <v>0</v>
      </c>
      <c r="W176" s="20">
        <v>0</v>
      </c>
      <c r="X176" s="22">
        <v>0</v>
      </c>
      <c r="Y176" s="99">
        <v>1</v>
      </c>
      <c r="Z176" s="99">
        <v>6</v>
      </c>
      <c r="AA176" s="22">
        <v>0</v>
      </c>
      <c r="AB176" s="22"/>
      <c r="AC176" s="100">
        <v>0</v>
      </c>
      <c r="AD176" s="100">
        <v>2</v>
      </c>
      <c r="AE176" s="47" t="s">
        <v>94</v>
      </c>
      <c r="AF176" s="22" t="s">
        <v>93</v>
      </c>
      <c r="AH176" s="3" t="str">
        <f>IF(ISERROR(VLOOKUP($U176,[1]TestTable!$A:$J,AH$4,FALSE))=TRUE,0,VLOOKUP($U176,[1]TestTable!$A:$J,AH$4,FALSE))</f>
        <v>&amp;lt;n&amp;gt;农场数量达到&amp;lt;/&amp;gt;&amp;lt;red&amp;gt;{0}/{1}&amp;lt;/&amp;gt;</v>
      </c>
      <c r="AI176" s="3">
        <f>IF(ISERROR(VLOOKUP($U176,[1]TestTable!$A:$J,AI$4,FALSE))=TRUE,0,VLOOKUP($U176,[1]TestTable!$A:$J,AI$4,FALSE))</f>
        <v>1</v>
      </c>
      <c r="AJ176" s="3">
        <f>IF(ISERROR(VLOOKUP($U176,[1]TestTable!$A:$J,AJ$4,FALSE))=TRUE,0,VLOOKUP($U176,[1]TestTable!$A:$J,AJ$4,FALSE))</f>
        <v>0</v>
      </c>
      <c r="AK176" s="3">
        <f>IF(ISERROR(VLOOKUP($U176,[1]TestTable!$A:$J,AK$4,FALSE))=TRUE,0,VLOOKUP($U176,[1]TestTable!$A:$J,AK$4,FALSE))</f>
        <v>0</v>
      </c>
      <c r="AL176" s="3">
        <f>IF(ISERROR(VLOOKUP($U176,[1]TestTable!$A:$J,AL$4,FALSE))=TRUE,0,VLOOKUP($U176,[1]TestTable!$A:$J,AL$4,FALSE))</f>
        <v>0</v>
      </c>
      <c r="AM176" s="3">
        <f>IF(ISERROR(VLOOKUP($U176,[1]TestTable!$A:$J,AM$4,FALSE))=TRUE,0,VLOOKUP($U176,[1]TestTable!$A:$J,AM$4,FALSE))</f>
        <v>0</v>
      </c>
      <c r="AN176" s="3" t="e">
        <f>IF(AL176=0,IF(AJ176=0,IF(AH176=0,"属性提升",VLOOKUP(AH176,[2]Sheet1!$A:$BJ,62,FALSE)&amp;" "&amp;AI176),VLOOKUP(AH176,[2]Sheet1!$A:$BJ,62,FALSE)&amp;" "&amp;AI176&amp;";"&amp;VLOOKUP(AJ176,[2]Sheet1!$A:$BJ,62,FALSE)&amp;" "&amp;AK176),VLOOKUP(AH176,[2]Sheet1!$A:$BJ,62,FALSE)&amp;" "&amp;AI176&amp;";"&amp;VLOOKUP(AJ176,[2]Sheet1!$A:$BJ,62,FALSE)&amp;" "&amp;AK176&amp;";"&amp;VLOOKUP(AL176,[2]Sheet1!$A:$BJ,62,FALSE)&amp;" "&amp;AM176)</f>
        <v>#N/A</v>
      </c>
    </row>
    <row r="177" spans="1:40">
      <c r="A177" s="20">
        <v>20008005</v>
      </c>
      <c r="B177" s="22">
        <f t="shared" si="25"/>
        <v>20008</v>
      </c>
      <c r="C177" s="22" t="str">
        <f t="shared" si="26"/>
        <v>achieve_name_20008</v>
      </c>
      <c r="D177" s="20">
        <v>4</v>
      </c>
      <c r="E177" s="22" t="s">
        <v>93</v>
      </c>
      <c r="F177" s="95" t="str">
        <f t="shared" si="27"/>
        <v>achieve_des_20008</v>
      </c>
      <c r="G177" s="22">
        <v>1</v>
      </c>
      <c r="H177" s="22">
        <v>1</v>
      </c>
      <c r="I177" s="22">
        <f t="shared" si="21"/>
        <v>20008004</v>
      </c>
      <c r="J177" s="61">
        <v>0</v>
      </c>
      <c r="K177" s="96">
        <v>0</v>
      </c>
      <c r="L177" s="96"/>
      <c r="M177" s="96"/>
      <c r="N177" s="96"/>
      <c r="O177" s="22" t="s">
        <v>93</v>
      </c>
      <c r="P177" s="3">
        <v>5</v>
      </c>
      <c r="Q177" s="20">
        <v>1</v>
      </c>
      <c r="R177" s="20">
        <v>15</v>
      </c>
      <c r="S177" s="20">
        <f t="shared" si="28"/>
        <v>20008006</v>
      </c>
      <c r="T177" s="20">
        <v>0</v>
      </c>
      <c r="U177" s="3">
        <v>1170</v>
      </c>
      <c r="V177" s="20">
        <v>0</v>
      </c>
      <c r="W177" s="20">
        <v>0</v>
      </c>
      <c r="X177" s="22">
        <v>0</v>
      </c>
      <c r="Y177" s="99">
        <v>1</v>
      </c>
      <c r="Z177" s="99">
        <v>6</v>
      </c>
      <c r="AA177" s="22">
        <v>0</v>
      </c>
      <c r="AB177" s="22"/>
      <c r="AC177" s="100">
        <v>0</v>
      </c>
      <c r="AD177" s="100">
        <v>2</v>
      </c>
      <c r="AE177" s="47" t="s">
        <v>94</v>
      </c>
      <c r="AF177" s="22" t="s">
        <v>93</v>
      </c>
      <c r="AH177" s="3" t="str">
        <f>IF(ISERROR(VLOOKUP($U177,[1]TestTable!$A:$J,AH$4,FALSE))=TRUE,0,VLOOKUP($U177,[1]TestTable!$A:$J,AH$4,FALSE))</f>
        <v>&amp;lt;n&amp;gt;农场数量达到&amp;lt;/&amp;gt;&amp;lt;red&amp;gt;{0}/{1}&amp;lt;/&amp;gt;</v>
      </c>
      <c r="AI177" s="3">
        <f>IF(ISERROR(VLOOKUP($U177,[1]TestTable!$A:$J,AI$4,FALSE))=TRUE,0,VLOOKUP($U177,[1]TestTable!$A:$J,AI$4,FALSE))</f>
        <v>1</v>
      </c>
      <c r="AJ177" s="3">
        <f>IF(ISERROR(VLOOKUP($U177,[1]TestTable!$A:$J,AJ$4,FALSE))=TRUE,0,VLOOKUP($U177,[1]TestTable!$A:$J,AJ$4,FALSE))</f>
        <v>0</v>
      </c>
      <c r="AK177" s="3">
        <f>IF(ISERROR(VLOOKUP($U177,[1]TestTable!$A:$J,AK$4,FALSE))=TRUE,0,VLOOKUP($U177,[1]TestTable!$A:$J,AK$4,FALSE))</f>
        <v>0</v>
      </c>
      <c r="AL177" s="3">
        <f>IF(ISERROR(VLOOKUP($U177,[1]TestTable!$A:$J,AL$4,FALSE))=TRUE,0,VLOOKUP($U177,[1]TestTable!$A:$J,AL$4,FALSE))</f>
        <v>0</v>
      </c>
      <c r="AM177" s="3">
        <f>IF(ISERROR(VLOOKUP($U177,[1]TestTable!$A:$J,AM$4,FALSE))=TRUE,0,VLOOKUP($U177,[1]TestTable!$A:$J,AM$4,FALSE))</f>
        <v>0</v>
      </c>
      <c r="AN177" s="3" t="e">
        <f>IF(AL177=0,IF(AJ177=0,IF(AH177=0,"属性提升",VLOOKUP(AH177,[2]Sheet1!$A:$BJ,62,FALSE)&amp;" "&amp;AI177),VLOOKUP(AH177,[2]Sheet1!$A:$BJ,62,FALSE)&amp;" "&amp;AI177&amp;";"&amp;VLOOKUP(AJ177,[2]Sheet1!$A:$BJ,62,FALSE)&amp;" "&amp;AK177),VLOOKUP(AH177,[2]Sheet1!$A:$BJ,62,FALSE)&amp;" "&amp;AI177&amp;";"&amp;VLOOKUP(AJ177,[2]Sheet1!$A:$BJ,62,FALSE)&amp;" "&amp;AK177&amp;";"&amp;VLOOKUP(AL177,[2]Sheet1!$A:$BJ,62,FALSE)&amp;" "&amp;AM177)</f>
        <v>#N/A</v>
      </c>
    </row>
    <row r="178" spans="1:40">
      <c r="A178" s="20">
        <v>20008006</v>
      </c>
      <c r="B178" s="22">
        <f t="shared" si="25"/>
        <v>20008</v>
      </c>
      <c r="C178" s="22" t="str">
        <f t="shared" si="26"/>
        <v>achieve_name_20008</v>
      </c>
      <c r="D178" s="20">
        <v>4</v>
      </c>
      <c r="E178" s="22" t="s">
        <v>93</v>
      </c>
      <c r="F178" s="95" t="str">
        <f t="shared" si="27"/>
        <v>achieve_des_20008</v>
      </c>
      <c r="G178" s="22">
        <v>1</v>
      </c>
      <c r="H178" s="22">
        <v>1</v>
      </c>
      <c r="I178" s="22">
        <f t="shared" si="21"/>
        <v>20008005</v>
      </c>
      <c r="J178" s="61">
        <v>0</v>
      </c>
      <c r="K178" s="96">
        <v>0</v>
      </c>
      <c r="L178" s="96"/>
      <c r="M178" s="96"/>
      <c r="N178" s="96"/>
      <c r="O178" s="22" t="s">
        <v>93</v>
      </c>
      <c r="P178" s="3">
        <v>6</v>
      </c>
      <c r="Q178" s="20">
        <v>1</v>
      </c>
      <c r="R178" s="20">
        <v>20</v>
      </c>
      <c r="S178" s="20">
        <f t="shared" si="28"/>
        <v>20008007</v>
      </c>
      <c r="T178" s="20">
        <v>0</v>
      </c>
      <c r="U178" s="3">
        <v>1171</v>
      </c>
      <c r="V178" s="20">
        <v>0</v>
      </c>
      <c r="W178" s="20">
        <v>0</v>
      </c>
      <c r="X178" s="22">
        <v>0</v>
      </c>
      <c r="Y178" s="99">
        <v>1</v>
      </c>
      <c r="Z178" s="99">
        <v>6</v>
      </c>
      <c r="AA178" s="22">
        <v>0</v>
      </c>
      <c r="AB178" s="22"/>
      <c r="AC178" s="100">
        <v>0</v>
      </c>
      <c r="AD178" s="100">
        <v>2</v>
      </c>
      <c r="AE178" s="47" t="s">
        <v>94</v>
      </c>
      <c r="AF178" s="22" t="s">
        <v>93</v>
      </c>
      <c r="AH178" s="3" t="str">
        <f>IF(ISERROR(VLOOKUP($U178,[1]TestTable!$A:$J,AH$4,FALSE))=TRUE,0,VLOOKUP($U178,[1]TestTable!$A:$J,AH$4,FALSE))</f>
        <v>&amp;lt;n&amp;gt;农场数量达到&amp;lt;/&amp;gt;&amp;lt;red&amp;gt;{0}/{1}&amp;lt;/&amp;gt;</v>
      </c>
      <c r="AI178" s="3">
        <f>IF(ISERROR(VLOOKUP($U178,[1]TestTable!$A:$J,AI$4,FALSE))=TRUE,0,VLOOKUP($U178,[1]TestTable!$A:$J,AI$4,FALSE))</f>
        <v>1</v>
      </c>
      <c r="AJ178" s="3">
        <f>IF(ISERROR(VLOOKUP($U178,[1]TestTable!$A:$J,AJ$4,FALSE))=TRUE,0,VLOOKUP($U178,[1]TestTable!$A:$J,AJ$4,FALSE))</f>
        <v>0</v>
      </c>
      <c r="AK178" s="3">
        <f>IF(ISERROR(VLOOKUP($U178,[1]TestTable!$A:$J,AK$4,FALSE))=TRUE,0,VLOOKUP($U178,[1]TestTable!$A:$J,AK$4,FALSE))</f>
        <v>0</v>
      </c>
      <c r="AL178" s="3">
        <f>IF(ISERROR(VLOOKUP($U178,[1]TestTable!$A:$J,AL$4,FALSE))=TRUE,0,VLOOKUP($U178,[1]TestTable!$A:$J,AL$4,FALSE))</f>
        <v>0</v>
      </c>
      <c r="AM178" s="3">
        <f>IF(ISERROR(VLOOKUP($U178,[1]TestTable!$A:$J,AM$4,FALSE))=TRUE,0,VLOOKUP($U178,[1]TestTable!$A:$J,AM$4,FALSE))</f>
        <v>0</v>
      </c>
      <c r="AN178" s="3" t="e">
        <f>IF(AL178=0,IF(AJ178=0,IF(AH178=0,"属性提升",VLOOKUP(AH178,[2]Sheet1!$A:$BJ,62,FALSE)&amp;" "&amp;AI178),VLOOKUP(AH178,[2]Sheet1!$A:$BJ,62,FALSE)&amp;" "&amp;AI178&amp;";"&amp;VLOOKUP(AJ178,[2]Sheet1!$A:$BJ,62,FALSE)&amp;" "&amp;AK178),VLOOKUP(AH178,[2]Sheet1!$A:$BJ,62,FALSE)&amp;" "&amp;AI178&amp;";"&amp;VLOOKUP(AJ178,[2]Sheet1!$A:$BJ,62,FALSE)&amp;" "&amp;AK178&amp;";"&amp;VLOOKUP(AL178,[2]Sheet1!$A:$BJ,62,FALSE)&amp;" "&amp;AM178)</f>
        <v>#N/A</v>
      </c>
    </row>
    <row r="179" spans="1:40">
      <c r="A179" s="20">
        <v>20008007</v>
      </c>
      <c r="B179" s="22">
        <f t="shared" si="25"/>
        <v>20008</v>
      </c>
      <c r="C179" s="22" t="str">
        <f t="shared" si="26"/>
        <v>achieve_name_20008</v>
      </c>
      <c r="D179" s="20">
        <v>4</v>
      </c>
      <c r="E179" s="22" t="s">
        <v>93</v>
      </c>
      <c r="F179" s="95" t="str">
        <f t="shared" si="27"/>
        <v>achieve_des_20008</v>
      </c>
      <c r="G179" s="22">
        <v>1</v>
      </c>
      <c r="H179" s="22">
        <v>1</v>
      </c>
      <c r="I179" s="22">
        <f t="shared" si="21"/>
        <v>20008006</v>
      </c>
      <c r="J179" s="61">
        <v>0</v>
      </c>
      <c r="K179" s="96">
        <v>0</v>
      </c>
      <c r="L179" s="96"/>
      <c r="M179" s="96"/>
      <c r="N179" s="96"/>
      <c r="O179" s="22" t="s">
        <v>93</v>
      </c>
      <c r="P179" s="3">
        <v>8</v>
      </c>
      <c r="Q179" s="20">
        <v>1</v>
      </c>
      <c r="R179" s="20">
        <v>25</v>
      </c>
      <c r="S179" s="20">
        <f t="shared" si="28"/>
        <v>20008008</v>
      </c>
      <c r="T179" s="20">
        <v>0</v>
      </c>
      <c r="U179" s="3">
        <v>1172</v>
      </c>
      <c r="V179" s="20">
        <v>0</v>
      </c>
      <c r="W179" s="20">
        <v>0</v>
      </c>
      <c r="X179" s="22">
        <v>0</v>
      </c>
      <c r="Y179" s="99">
        <v>1</v>
      </c>
      <c r="Z179" s="99">
        <v>6</v>
      </c>
      <c r="AA179" s="22">
        <v>0</v>
      </c>
      <c r="AB179" s="22"/>
      <c r="AC179" s="100">
        <v>0</v>
      </c>
      <c r="AD179" s="100">
        <v>2</v>
      </c>
      <c r="AE179" s="47" t="s">
        <v>94</v>
      </c>
      <c r="AF179" s="22" t="s">
        <v>93</v>
      </c>
      <c r="AH179" s="3" t="str">
        <f>IF(ISERROR(VLOOKUP($U179,[1]TestTable!$A:$J,AH$4,FALSE))=TRUE,0,VLOOKUP($U179,[1]TestTable!$A:$J,AH$4,FALSE))</f>
        <v>&amp;lt;n&amp;gt;农场数量达到&amp;lt;/&amp;gt;&amp;lt;red&amp;gt;{0}/{1}&amp;lt;/&amp;gt;</v>
      </c>
      <c r="AI179" s="3">
        <f>IF(ISERROR(VLOOKUP($U179,[1]TestTable!$A:$J,AI$4,FALSE))=TRUE,0,VLOOKUP($U179,[1]TestTable!$A:$J,AI$4,FALSE))</f>
        <v>1</v>
      </c>
      <c r="AJ179" s="3">
        <f>IF(ISERROR(VLOOKUP($U179,[1]TestTable!$A:$J,AJ$4,FALSE))=TRUE,0,VLOOKUP($U179,[1]TestTable!$A:$J,AJ$4,FALSE))</f>
        <v>0</v>
      </c>
      <c r="AK179" s="3">
        <f>IF(ISERROR(VLOOKUP($U179,[1]TestTable!$A:$J,AK$4,FALSE))=TRUE,0,VLOOKUP($U179,[1]TestTable!$A:$J,AK$4,FALSE))</f>
        <v>0</v>
      </c>
      <c r="AL179" s="3">
        <f>IF(ISERROR(VLOOKUP($U179,[1]TestTable!$A:$J,AL$4,FALSE))=TRUE,0,VLOOKUP($U179,[1]TestTable!$A:$J,AL$4,FALSE))</f>
        <v>0</v>
      </c>
      <c r="AM179" s="3">
        <f>IF(ISERROR(VLOOKUP($U179,[1]TestTable!$A:$J,AM$4,FALSE))=TRUE,0,VLOOKUP($U179,[1]TestTable!$A:$J,AM$4,FALSE))</f>
        <v>0</v>
      </c>
      <c r="AN179" s="3" t="e">
        <f>IF(AL179=0,IF(AJ179=0,IF(AH179=0,"属性提升",VLOOKUP(AH179,[2]Sheet1!$A:$BJ,62,FALSE)&amp;" "&amp;AI179),VLOOKUP(AH179,[2]Sheet1!$A:$BJ,62,FALSE)&amp;" "&amp;AI179&amp;";"&amp;VLOOKUP(AJ179,[2]Sheet1!$A:$BJ,62,FALSE)&amp;" "&amp;AK179),VLOOKUP(AH179,[2]Sheet1!$A:$BJ,62,FALSE)&amp;" "&amp;AI179&amp;";"&amp;VLOOKUP(AJ179,[2]Sheet1!$A:$BJ,62,FALSE)&amp;" "&amp;AK179&amp;";"&amp;VLOOKUP(AL179,[2]Sheet1!$A:$BJ,62,FALSE)&amp;" "&amp;AM179)</f>
        <v>#N/A</v>
      </c>
    </row>
    <row r="180" spans="1:40">
      <c r="A180" s="20">
        <v>20008008</v>
      </c>
      <c r="B180" s="22">
        <f t="shared" si="25"/>
        <v>20008</v>
      </c>
      <c r="C180" s="22" t="str">
        <f t="shared" si="26"/>
        <v>achieve_name_20008</v>
      </c>
      <c r="D180" s="20">
        <v>4</v>
      </c>
      <c r="E180" s="22" t="s">
        <v>93</v>
      </c>
      <c r="F180" s="95" t="str">
        <f t="shared" si="27"/>
        <v>achieve_des_20008</v>
      </c>
      <c r="G180" s="22">
        <v>1</v>
      </c>
      <c r="H180" s="22">
        <v>1</v>
      </c>
      <c r="I180" s="22">
        <f t="shared" si="21"/>
        <v>20008007</v>
      </c>
      <c r="J180" s="61">
        <v>0</v>
      </c>
      <c r="K180" s="96">
        <v>0</v>
      </c>
      <c r="L180" s="96"/>
      <c r="M180" s="96"/>
      <c r="N180" s="96"/>
      <c r="O180" s="22" t="s">
        <v>93</v>
      </c>
      <c r="P180" s="3">
        <v>10</v>
      </c>
      <c r="Q180" s="20">
        <v>1</v>
      </c>
      <c r="R180" s="20">
        <v>35</v>
      </c>
      <c r="S180" s="20">
        <f t="shared" si="28"/>
        <v>20008009</v>
      </c>
      <c r="T180" s="20">
        <v>0</v>
      </c>
      <c r="U180" s="3">
        <v>1173</v>
      </c>
      <c r="V180" s="20">
        <v>0</v>
      </c>
      <c r="W180" s="20">
        <v>0</v>
      </c>
      <c r="X180" s="22">
        <v>0</v>
      </c>
      <c r="Y180" s="99">
        <v>1</v>
      </c>
      <c r="Z180" s="99">
        <v>6</v>
      </c>
      <c r="AA180" s="22">
        <v>0</v>
      </c>
      <c r="AB180" s="22"/>
      <c r="AC180" s="100">
        <v>0</v>
      </c>
      <c r="AD180" s="100">
        <v>2</v>
      </c>
      <c r="AE180" s="47" t="s">
        <v>94</v>
      </c>
      <c r="AF180" s="22" t="s">
        <v>93</v>
      </c>
      <c r="AH180" s="3" t="str">
        <f>IF(ISERROR(VLOOKUP($U180,[1]TestTable!$A:$J,AH$4,FALSE))=TRUE,0,VLOOKUP($U180,[1]TestTable!$A:$J,AH$4,FALSE))</f>
        <v>&amp;lt;n&amp;gt;农场数量达到&amp;lt;/&amp;gt;&amp;lt;red&amp;gt;{0}/{1}&amp;lt;/&amp;gt;</v>
      </c>
      <c r="AI180" s="3">
        <f>IF(ISERROR(VLOOKUP($U180,[1]TestTable!$A:$J,AI$4,FALSE))=TRUE,0,VLOOKUP($U180,[1]TestTable!$A:$J,AI$4,FALSE))</f>
        <v>1</v>
      </c>
      <c r="AJ180" s="3">
        <f>IF(ISERROR(VLOOKUP($U180,[1]TestTable!$A:$J,AJ$4,FALSE))=TRUE,0,VLOOKUP($U180,[1]TestTable!$A:$J,AJ$4,FALSE))</f>
        <v>0</v>
      </c>
      <c r="AK180" s="3">
        <f>IF(ISERROR(VLOOKUP($U180,[1]TestTable!$A:$J,AK$4,FALSE))=TRUE,0,VLOOKUP($U180,[1]TestTable!$A:$J,AK$4,FALSE))</f>
        <v>0</v>
      </c>
      <c r="AL180" s="3">
        <f>IF(ISERROR(VLOOKUP($U180,[1]TestTable!$A:$J,AL$4,FALSE))=TRUE,0,VLOOKUP($U180,[1]TestTable!$A:$J,AL$4,FALSE))</f>
        <v>0</v>
      </c>
      <c r="AM180" s="3">
        <f>IF(ISERROR(VLOOKUP($U180,[1]TestTable!$A:$J,AM$4,FALSE))=TRUE,0,VLOOKUP($U180,[1]TestTable!$A:$J,AM$4,FALSE))</f>
        <v>0</v>
      </c>
      <c r="AN180" s="3" t="e">
        <f>IF(AL180=0,IF(AJ180=0,IF(AH180=0,"属性提升",VLOOKUP(AH180,[2]Sheet1!$A:$BJ,62,FALSE)&amp;" "&amp;AI180),VLOOKUP(AH180,[2]Sheet1!$A:$BJ,62,FALSE)&amp;" "&amp;AI180&amp;";"&amp;VLOOKUP(AJ180,[2]Sheet1!$A:$BJ,62,FALSE)&amp;" "&amp;AK180),VLOOKUP(AH180,[2]Sheet1!$A:$BJ,62,FALSE)&amp;" "&amp;AI180&amp;";"&amp;VLOOKUP(AJ180,[2]Sheet1!$A:$BJ,62,FALSE)&amp;" "&amp;AK180&amp;";"&amp;VLOOKUP(AL180,[2]Sheet1!$A:$BJ,62,FALSE)&amp;" "&amp;AM180)</f>
        <v>#N/A</v>
      </c>
    </row>
    <row r="181" spans="1:40">
      <c r="A181" s="20">
        <v>20008009</v>
      </c>
      <c r="B181" s="22">
        <f t="shared" si="25"/>
        <v>20008</v>
      </c>
      <c r="C181" s="22" t="str">
        <f t="shared" si="26"/>
        <v>achieve_name_20008</v>
      </c>
      <c r="D181" s="20">
        <v>4</v>
      </c>
      <c r="E181" s="22" t="s">
        <v>93</v>
      </c>
      <c r="F181" s="95" t="str">
        <f t="shared" si="27"/>
        <v>achieve_des_20008</v>
      </c>
      <c r="G181" s="22">
        <v>1</v>
      </c>
      <c r="H181" s="22">
        <v>1</v>
      </c>
      <c r="I181" s="22">
        <f t="shared" si="21"/>
        <v>20008008</v>
      </c>
      <c r="J181" s="61">
        <v>0</v>
      </c>
      <c r="K181" s="96">
        <v>0</v>
      </c>
      <c r="L181" s="96"/>
      <c r="M181" s="96"/>
      <c r="N181" s="96"/>
      <c r="O181" s="22" t="s">
        <v>93</v>
      </c>
      <c r="P181" s="3">
        <v>12</v>
      </c>
      <c r="Q181" s="20">
        <v>1</v>
      </c>
      <c r="R181" s="20">
        <v>45</v>
      </c>
      <c r="S181" s="20">
        <f t="shared" si="28"/>
        <v>20008010</v>
      </c>
      <c r="T181" s="20">
        <v>0</v>
      </c>
      <c r="U181" s="3">
        <v>1174</v>
      </c>
      <c r="V181" s="20">
        <v>0</v>
      </c>
      <c r="W181" s="20">
        <v>0</v>
      </c>
      <c r="X181" s="22">
        <v>0</v>
      </c>
      <c r="Y181" s="99">
        <v>1</v>
      </c>
      <c r="Z181" s="99">
        <v>6</v>
      </c>
      <c r="AA181" s="22">
        <v>0</v>
      </c>
      <c r="AB181" s="22"/>
      <c r="AC181" s="100">
        <v>0</v>
      </c>
      <c r="AD181" s="100">
        <v>2</v>
      </c>
      <c r="AE181" s="47" t="s">
        <v>94</v>
      </c>
      <c r="AF181" s="22" t="s">
        <v>93</v>
      </c>
      <c r="AH181" s="3" t="str">
        <f>IF(ISERROR(VLOOKUP($U181,[1]TestTable!$A:$J,AH$4,FALSE))=TRUE,0,VLOOKUP($U181,[1]TestTable!$A:$J,AH$4,FALSE))</f>
        <v>&amp;lt;n&amp;gt;农场数量达到&amp;lt;/&amp;gt;&amp;lt;red&amp;gt;{0}/{1}&amp;lt;/&amp;gt;</v>
      </c>
      <c r="AI181" s="3">
        <f>IF(ISERROR(VLOOKUP($U181,[1]TestTable!$A:$J,AI$4,FALSE))=TRUE,0,VLOOKUP($U181,[1]TestTable!$A:$J,AI$4,FALSE))</f>
        <v>3</v>
      </c>
      <c r="AJ181" s="3">
        <f>IF(ISERROR(VLOOKUP($U181,[1]TestTable!$A:$J,AJ$4,FALSE))=TRUE,0,VLOOKUP($U181,[1]TestTable!$A:$J,AJ$4,FALSE))</f>
        <v>0</v>
      </c>
      <c r="AK181" s="3">
        <f>IF(ISERROR(VLOOKUP($U181,[1]TestTable!$A:$J,AK$4,FALSE))=TRUE,0,VLOOKUP($U181,[1]TestTable!$A:$J,AK$4,FALSE))</f>
        <v>0</v>
      </c>
      <c r="AL181" s="3">
        <f>IF(ISERROR(VLOOKUP($U181,[1]TestTable!$A:$J,AL$4,FALSE))=TRUE,0,VLOOKUP($U181,[1]TestTable!$A:$J,AL$4,FALSE))</f>
        <v>0</v>
      </c>
      <c r="AM181" s="3">
        <f>IF(ISERROR(VLOOKUP($U181,[1]TestTable!$A:$J,AM$4,FALSE))=TRUE,0,VLOOKUP($U181,[1]TestTable!$A:$J,AM$4,FALSE))</f>
        <v>0</v>
      </c>
      <c r="AN181" s="3" t="e">
        <f>IF(AL181=0,IF(AJ181=0,IF(AH181=0,"属性提升",VLOOKUP(AH181,[2]Sheet1!$A:$BJ,62,FALSE)&amp;" "&amp;AI181),VLOOKUP(AH181,[2]Sheet1!$A:$BJ,62,FALSE)&amp;" "&amp;AI181&amp;";"&amp;VLOOKUP(AJ181,[2]Sheet1!$A:$BJ,62,FALSE)&amp;" "&amp;AK181),VLOOKUP(AH181,[2]Sheet1!$A:$BJ,62,FALSE)&amp;" "&amp;AI181&amp;";"&amp;VLOOKUP(AJ181,[2]Sheet1!$A:$BJ,62,FALSE)&amp;" "&amp;AK181&amp;";"&amp;VLOOKUP(AL181,[2]Sheet1!$A:$BJ,62,FALSE)&amp;" "&amp;AM181)</f>
        <v>#N/A</v>
      </c>
    </row>
    <row r="182" spans="1:40">
      <c r="A182" s="20">
        <v>20008010</v>
      </c>
      <c r="B182" s="22">
        <f t="shared" si="25"/>
        <v>20008</v>
      </c>
      <c r="C182" s="22" t="str">
        <f t="shared" si="26"/>
        <v>achieve_name_20008</v>
      </c>
      <c r="D182" s="20">
        <v>4</v>
      </c>
      <c r="E182" s="22" t="s">
        <v>93</v>
      </c>
      <c r="F182" s="95" t="str">
        <f t="shared" si="27"/>
        <v>achieve_des_20008</v>
      </c>
      <c r="G182" s="22">
        <v>1</v>
      </c>
      <c r="H182" s="22">
        <v>1</v>
      </c>
      <c r="I182" s="22">
        <f t="shared" si="21"/>
        <v>20008009</v>
      </c>
      <c r="J182" s="61">
        <v>0</v>
      </c>
      <c r="K182" s="96">
        <v>0</v>
      </c>
      <c r="L182" s="96"/>
      <c r="M182" s="96"/>
      <c r="N182" s="96"/>
      <c r="O182" s="22" t="s">
        <v>93</v>
      </c>
      <c r="P182" s="3">
        <v>15</v>
      </c>
      <c r="Q182" s="20">
        <v>1</v>
      </c>
      <c r="R182" s="20">
        <v>55</v>
      </c>
      <c r="S182" s="20">
        <f t="shared" si="28"/>
        <v>20008011</v>
      </c>
      <c r="T182" s="20">
        <v>0</v>
      </c>
      <c r="U182" s="3">
        <v>1175</v>
      </c>
      <c r="V182" s="20">
        <v>0</v>
      </c>
      <c r="W182" s="20">
        <v>0</v>
      </c>
      <c r="X182" s="22">
        <v>0</v>
      </c>
      <c r="Y182" s="99">
        <v>1</v>
      </c>
      <c r="Z182" s="99">
        <v>6</v>
      </c>
      <c r="AA182" s="22">
        <v>0</v>
      </c>
      <c r="AB182" s="22"/>
      <c r="AC182" s="100">
        <v>0</v>
      </c>
      <c r="AD182" s="100">
        <v>2</v>
      </c>
      <c r="AE182" s="47" t="s">
        <v>94</v>
      </c>
      <c r="AF182" s="22" t="s">
        <v>93</v>
      </c>
      <c r="AH182" s="3" t="str">
        <f>IF(ISERROR(VLOOKUP($U182,[1]TestTable!$A:$J,AH$4,FALSE))=TRUE,0,VLOOKUP($U182,[1]TestTable!$A:$J,AH$4,FALSE))</f>
        <v>&amp;lt;n&amp;gt;农场数量达到&amp;lt;/&amp;gt;&amp;lt;red&amp;gt;{0}/{1}&amp;lt;/&amp;gt;</v>
      </c>
      <c r="AI182" s="3">
        <f>IF(ISERROR(VLOOKUP($U182,[1]TestTable!$A:$J,AI$4,FALSE))=TRUE,0,VLOOKUP($U182,[1]TestTable!$A:$J,AI$4,FALSE))</f>
        <v>3</v>
      </c>
      <c r="AJ182" s="3">
        <f>IF(ISERROR(VLOOKUP($U182,[1]TestTable!$A:$J,AJ$4,FALSE))=TRUE,0,VLOOKUP($U182,[1]TestTable!$A:$J,AJ$4,FALSE))</f>
        <v>0</v>
      </c>
      <c r="AK182" s="3">
        <f>IF(ISERROR(VLOOKUP($U182,[1]TestTable!$A:$J,AK$4,FALSE))=TRUE,0,VLOOKUP($U182,[1]TestTable!$A:$J,AK$4,FALSE))</f>
        <v>0</v>
      </c>
      <c r="AL182" s="3">
        <f>IF(ISERROR(VLOOKUP($U182,[1]TestTable!$A:$J,AL$4,FALSE))=TRUE,0,VLOOKUP($U182,[1]TestTable!$A:$J,AL$4,FALSE))</f>
        <v>0</v>
      </c>
      <c r="AM182" s="3">
        <f>IF(ISERROR(VLOOKUP($U182,[1]TestTable!$A:$J,AM$4,FALSE))=TRUE,0,VLOOKUP($U182,[1]TestTable!$A:$J,AM$4,FALSE))</f>
        <v>0</v>
      </c>
      <c r="AN182" s="3" t="e">
        <f>IF(AL182=0,IF(AJ182=0,IF(AH182=0,"属性提升",VLOOKUP(AH182,[2]Sheet1!$A:$BJ,62,FALSE)&amp;" "&amp;AI182),VLOOKUP(AH182,[2]Sheet1!$A:$BJ,62,FALSE)&amp;" "&amp;AI182&amp;";"&amp;VLOOKUP(AJ182,[2]Sheet1!$A:$BJ,62,FALSE)&amp;" "&amp;AK182),VLOOKUP(AH182,[2]Sheet1!$A:$BJ,62,FALSE)&amp;" "&amp;AI182&amp;";"&amp;VLOOKUP(AJ182,[2]Sheet1!$A:$BJ,62,FALSE)&amp;" "&amp;AK182&amp;";"&amp;VLOOKUP(AL182,[2]Sheet1!$A:$BJ,62,FALSE)&amp;" "&amp;AM182)</f>
        <v>#N/A</v>
      </c>
    </row>
    <row r="183" spans="1:40">
      <c r="A183" s="20">
        <v>20008011</v>
      </c>
      <c r="B183" s="22">
        <f t="shared" si="25"/>
        <v>20008</v>
      </c>
      <c r="C183" s="22" t="str">
        <f t="shared" si="26"/>
        <v>achieve_name_20008</v>
      </c>
      <c r="D183" s="20">
        <v>4</v>
      </c>
      <c r="E183" s="22" t="s">
        <v>93</v>
      </c>
      <c r="F183" s="95" t="str">
        <f t="shared" si="27"/>
        <v>achieve_des_20008</v>
      </c>
      <c r="G183" s="22">
        <v>1</v>
      </c>
      <c r="H183" s="22">
        <v>1</v>
      </c>
      <c r="I183" s="22">
        <f t="shared" si="21"/>
        <v>20008010</v>
      </c>
      <c r="J183" s="61">
        <v>0</v>
      </c>
      <c r="K183" s="96">
        <v>0</v>
      </c>
      <c r="L183" s="96"/>
      <c r="M183" s="96"/>
      <c r="N183" s="96"/>
      <c r="O183" s="22" t="s">
        <v>93</v>
      </c>
      <c r="P183" s="3">
        <v>15</v>
      </c>
      <c r="Q183" s="20">
        <v>1</v>
      </c>
      <c r="R183" s="20">
        <v>60</v>
      </c>
      <c r="S183" s="20">
        <v>0</v>
      </c>
      <c r="T183" s="20">
        <v>0</v>
      </c>
      <c r="U183" s="3">
        <v>1176</v>
      </c>
      <c r="V183" s="20">
        <v>0</v>
      </c>
      <c r="W183" s="20">
        <v>0</v>
      </c>
      <c r="X183" s="22">
        <v>0</v>
      </c>
      <c r="Y183" s="99">
        <v>1</v>
      </c>
      <c r="Z183" s="99">
        <v>6</v>
      </c>
      <c r="AA183" s="22">
        <v>0</v>
      </c>
      <c r="AB183" s="22"/>
      <c r="AC183" s="100">
        <v>0</v>
      </c>
      <c r="AD183" s="100">
        <v>2</v>
      </c>
      <c r="AE183" s="47" t="s">
        <v>94</v>
      </c>
      <c r="AF183" s="22" t="s">
        <v>93</v>
      </c>
      <c r="AH183" s="3" t="str">
        <f>IF(ISERROR(VLOOKUP($U183,[1]TestTable!$A:$J,AH$4,FALSE))=TRUE,0,VLOOKUP($U183,[1]TestTable!$A:$J,AH$4,FALSE))</f>
        <v>&amp;lt;n&amp;gt;农场数量达到&amp;lt;/&amp;gt;&amp;lt;red&amp;gt;{0}/{1}&amp;lt;/&amp;gt;</v>
      </c>
      <c r="AI183" s="3">
        <f>IF(ISERROR(VLOOKUP($U183,[1]TestTable!$A:$J,AI$4,FALSE))=TRUE,0,VLOOKUP($U183,[1]TestTable!$A:$J,AI$4,FALSE))</f>
        <v>3</v>
      </c>
      <c r="AJ183" s="3">
        <f>IF(ISERROR(VLOOKUP($U183,[1]TestTable!$A:$J,AJ$4,FALSE))=TRUE,0,VLOOKUP($U183,[1]TestTable!$A:$J,AJ$4,FALSE))</f>
        <v>0</v>
      </c>
      <c r="AK183" s="3">
        <f>IF(ISERROR(VLOOKUP($U183,[1]TestTable!$A:$J,AK$4,FALSE))=TRUE,0,VLOOKUP($U183,[1]TestTable!$A:$J,AK$4,FALSE))</f>
        <v>0</v>
      </c>
      <c r="AL183" s="3">
        <f>IF(ISERROR(VLOOKUP($U183,[1]TestTable!$A:$J,AL$4,FALSE))=TRUE,0,VLOOKUP($U183,[1]TestTable!$A:$J,AL$4,FALSE))</f>
        <v>0</v>
      </c>
      <c r="AM183" s="3">
        <f>IF(ISERROR(VLOOKUP($U183,[1]TestTable!$A:$J,AM$4,FALSE))=TRUE,0,VLOOKUP($U183,[1]TestTable!$A:$J,AM$4,FALSE))</f>
        <v>0</v>
      </c>
      <c r="AN183" s="3" t="e">
        <f>IF(AL183=0,IF(AJ183=0,IF(AH183=0,"属性提升",VLOOKUP(AH183,[2]Sheet1!$A:$BJ,62,FALSE)&amp;" "&amp;AI183),VLOOKUP(AH183,[2]Sheet1!$A:$BJ,62,FALSE)&amp;" "&amp;AI183&amp;";"&amp;VLOOKUP(AJ183,[2]Sheet1!$A:$BJ,62,FALSE)&amp;" "&amp;AK183),VLOOKUP(AH183,[2]Sheet1!$A:$BJ,62,FALSE)&amp;" "&amp;AI183&amp;";"&amp;VLOOKUP(AJ183,[2]Sheet1!$A:$BJ,62,FALSE)&amp;" "&amp;AK183&amp;";"&amp;VLOOKUP(AL183,[2]Sheet1!$A:$BJ,62,FALSE)&amp;" "&amp;AM183)</f>
        <v>#N/A</v>
      </c>
    </row>
    <row r="184" spans="1:40">
      <c r="A184" s="20">
        <v>20009001</v>
      </c>
      <c r="B184" s="22">
        <f t="shared" si="25"/>
        <v>20009</v>
      </c>
      <c r="C184" s="22" t="str">
        <f t="shared" si="26"/>
        <v>achieve_name_20009</v>
      </c>
      <c r="D184" s="20">
        <v>17</v>
      </c>
      <c r="E184" s="22" t="s">
        <v>95</v>
      </c>
      <c r="F184" s="95" t="str">
        <f t="shared" si="27"/>
        <v>achieve_des_20009</v>
      </c>
      <c r="G184" s="22">
        <v>1</v>
      </c>
      <c r="H184" s="22">
        <v>1</v>
      </c>
      <c r="I184" s="22">
        <v>0</v>
      </c>
      <c r="J184" s="61">
        <v>0</v>
      </c>
      <c r="K184" s="96">
        <v>0</v>
      </c>
      <c r="L184" s="96"/>
      <c r="M184" s="96" t="s">
        <v>96</v>
      </c>
      <c r="N184" s="96"/>
      <c r="O184" s="22" t="s">
        <v>95</v>
      </c>
      <c r="P184" s="3">
        <v>1</v>
      </c>
      <c r="Q184" s="20">
        <v>1</v>
      </c>
      <c r="R184" s="20">
        <v>3</v>
      </c>
      <c r="S184" s="20">
        <f t="shared" ref="S184:S189" si="29">A185</f>
        <v>20009002</v>
      </c>
      <c r="T184" s="20">
        <v>0</v>
      </c>
      <c r="U184" s="3">
        <v>1177</v>
      </c>
      <c r="V184" s="20">
        <v>0</v>
      </c>
      <c r="W184" s="20">
        <v>0</v>
      </c>
      <c r="X184" s="22">
        <v>0</v>
      </c>
      <c r="Y184" s="99">
        <v>1</v>
      </c>
      <c r="Z184" s="99">
        <v>7</v>
      </c>
      <c r="AA184" s="22">
        <v>0</v>
      </c>
      <c r="AB184" s="22"/>
      <c r="AC184" s="100">
        <v>0</v>
      </c>
      <c r="AD184" s="100">
        <v>2</v>
      </c>
      <c r="AE184" s="47" t="s">
        <v>97</v>
      </c>
      <c r="AF184" s="22" t="s">
        <v>95</v>
      </c>
      <c r="AH184" s="3" t="str">
        <f>IF(ISERROR(VLOOKUP($U184,[1]TestTable!$A:$J,AH$4,FALSE))=TRUE,0,VLOOKUP($U184,[1]TestTable!$A:$J,AH$4,FALSE))</f>
        <v>&amp;lt;n&amp;gt;普通祈福次数达到&amp;lt;/&amp;gt;&amp;lt;red&amp;gt;{0}/{1}&amp;lt;/&amp;gt;</v>
      </c>
      <c r="AI184" s="3">
        <f>IF(ISERROR(VLOOKUP($U184,[1]TestTable!$A:$J,AI$4,FALSE))=TRUE,0,VLOOKUP($U184,[1]TestTable!$A:$J,AI$4,FALSE))</f>
        <v>1</v>
      </c>
      <c r="AJ184" s="3">
        <f>IF(ISERROR(VLOOKUP($U184,[1]TestTable!$A:$J,AJ$4,FALSE))=TRUE,0,VLOOKUP($U184,[1]TestTable!$A:$J,AJ$4,FALSE))</f>
        <v>0</v>
      </c>
      <c r="AK184" s="3">
        <f>IF(ISERROR(VLOOKUP($U184,[1]TestTable!$A:$J,AK$4,FALSE))=TRUE,0,VLOOKUP($U184,[1]TestTable!$A:$J,AK$4,FALSE))</f>
        <v>0</v>
      </c>
      <c r="AL184" s="3">
        <f>IF(ISERROR(VLOOKUP($U184,[1]TestTable!$A:$J,AL$4,FALSE))=TRUE,0,VLOOKUP($U184,[1]TestTable!$A:$J,AL$4,FALSE))</f>
        <v>0</v>
      </c>
      <c r="AM184" s="3">
        <f>IF(ISERROR(VLOOKUP($U184,[1]TestTable!$A:$J,AM$4,FALSE))=TRUE,0,VLOOKUP($U184,[1]TestTable!$A:$J,AM$4,FALSE))</f>
        <v>0</v>
      </c>
      <c r="AN184" s="3" t="e">
        <f>IF(AL184=0,IF(AJ184=0,IF(AH184=0,"属性提升",VLOOKUP(AH184,[2]Sheet1!$A:$BJ,62,FALSE)&amp;" "&amp;AI184),VLOOKUP(AH184,[2]Sheet1!$A:$BJ,62,FALSE)&amp;" "&amp;AI184&amp;";"&amp;VLOOKUP(AJ184,[2]Sheet1!$A:$BJ,62,FALSE)&amp;" "&amp;AK184),VLOOKUP(AH184,[2]Sheet1!$A:$BJ,62,FALSE)&amp;" "&amp;AI184&amp;";"&amp;VLOOKUP(AJ184,[2]Sheet1!$A:$BJ,62,FALSE)&amp;" "&amp;AK184&amp;";"&amp;VLOOKUP(AL184,[2]Sheet1!$A:$BJ,62,FALSE)&amp;" "&amp;AM184)</f>
        <v>#N/A</v>
      </c>
    </row>
    <row r="185" spans="1:40">
      <c r="A185" s="20">
        <v>20009002</v>
      </c>
      <c r="B185" s="22">
        <f t="shared" si="25"/>
        <v>20009</v>
      </c>
      <c r="C185" s="22" t="str">
        <f t="shared" si="26"/>
        <v>achieve_name_20009</v>
      </c>
      <c r="D185" s="20">
        <v>17</v>
      </c>
      <c r="E185" s="22" t="s">
        <v>95</v>
      </c>
      <c r="F185" s="95" t="str">
        <f t="shared" si="27"/>
        <v>achieve_des_20009</v>
      </c>
      <c r="G185" s="22">
        <v>1</v>
      </c>
      <c r="H185" s="22">
        <v>1</v>
      </c>
      <c r="I185" s="22">
        <f t="shared" si="21"/>
        <v>20009001</v>
      </c>
      <c r="J185" s="61">
        <v>0</v>
      </c>
      <c r="K185" s="96">
        <v>0</v>
      </c>
      <c r="L185" s="96"/>
      <c r="M185" s="96" t="s">
        <v>96</v>
      </c>
      <c r="N185" s="96"/>
      <c r="O185" s="22" t="s">
        <v>95</v>
      </c>
      <c r="P185" s="3">
        <v>3</v>
      </c>
      <c r="Q185" s="20">
        <v>1</v>
      </c>
      <c r="R185" s="20">
        <v>10</v>
      </c>
      <c r="S185" s="20">
        <f t="shared" si="29"/>
        <v>20009003</v>
      </c>
      <c r="T185" s="20">
        <v>0</v>
      </c>
      <c r="U185" s="3">
        <v>1178</v>
      </c>
      <c r="V185" s="20">
        <v>0</v>
      </c>
      <c r="W185" s="20">
        <v>0</v>
      </c>
      <c r="X185" s="22">
        <v>0</v>
      </c>
      <c r="Y185" s="99">
        <v>1</v>
      </c>
      <c r="Z185" s="99">
        <v>7</v>
      </c>
      <c r="AA185" s="22">
        <v>0</v>
      </c>
      <c r="AB185" s="22"/>
      <c r="AC185" s="100">
        <v>0</v>
      </c>
      <c r="AD185" s="100">
        <v>2</v>
      </c>
      <c r="AE185" s="47" t="s">
        <v>97</v>
      </c>
      <c r="AF185" s="22" t="s">
        <v>95</v>
      </c>
      <c r="AH185" s="3" t="str">
        <f>IF(ISERROR(VLOOKUP($U185,[1]TestTable!$A:$J,AH$4,FALSE))=TRUE,0,VLOOKUP($U185,[1]TestTable!$A:$J,AH$4,FALSE))</f>
        <v>&amp;lt;n&amp;gt;普通祈福次数达到&amp;lt;/&amp;gt;&amp;lt;red&amp;gt;{0}/{1}&amp;lt;/&amp;gt;</v>
      </c>
      <c r="AI185" s="3">
        <f>IF(ISERROR(VLOOKUP($U185,[1]TestTable!$A:$J,AI$4,FALSE))=TRUE,0,VLOOKUP($U185,[1]TestTable!$A:$J,AI$4,FALSE))</f>
        <v>1</v>
      </c>
      <c r="AJ185" s="3">
        <f>IF(ISERROR(VLOOKUP($U185,[1]TestTable!$A:$J,AJ$4,FALSE))=TRUE,0,VLOOKUP($U185,[1]TestTable!$A:$J,AJ$4,FALSE))</f>
        <v>0</v>
      </c>
      <c r="AK185" s="3">
        <f>IF(ISERROR(VLOOKUP($U185,[1]TestTable!$A:$J,AK$4,FALSE))=TRUE,0,VLOOKUP($U185,[1]TestTable!$A:$J,AK$4,FALSE))</f>
        <v>0</v>
      </c>
      <c r="AL185" s="3">
        <f>IF(ISERROR(VLOOKUP($U185,[1]TestTable!$A:$J,AL$4,FALSE))=TRUE,0,VLOOKUP($U185,[1]TestTable!$A:$J,AL$4,FALSE))</f>
        <v>0</v>
      </c>
      <c r="AM185" s="3">
        <f>IF(ISERROR(VLOOKUP($U185,[1]TestTable!$A:$J,AM$4,FALSE))=TRUE,0,VLOOKUP($U185,[1]TestTable!$A:$J,AM$4,FALSE))</f>
        <v>0</v>
      </c>
      <c r="AN185" s="3" t="e">
        <f>IF(AL185=0,IF(AJ185=0,IF(AH185=0,"属性提升",VLOOKUP(AH185,[2]Sheet1!$A:$BJ,62,FALSE)&amp;" "&amp;AI185),VLOOKUP(AH185,[2]Sheet1!$A:$BJ,62,FALSE)&amp;" "&amp;AI185&amp;";"&amp;VLOOKUP(AJ185,[2]Sheet1!$A:$BJ,62,FALSE)&amp;" "&amp;AK185),VLOOKUP(AH185,[2]Sheet1!$A:$BJ,62,FALSE)&amp;" "&amp;AI185&amp;";"&amp;VLOOKUP(AJ185,[2]Sheet1!$A:$BJ,62,FALSE)&amp;" "&amp;AK185&amp;";"&amp;VLOOKUP(AL185,[2]Sheet1!$A:$BJ,62,FALSE)&amp;" "&amp;AM185)</f>
        <v>#N/A</v>
      </c>
    </row>
    <row r="186" spans="1:40">
      <c r="A186" s="20">
        <v>20009003</v>
      </c>
      <c r="B186" s="22">
        <f t="shared" si="25"/>
        <v>20009</v>
      </c>
      <c r="C186" s="22" t="str">
        <f t="shared" si="26"/>
        <v>achieve_name_20009</v>
      </c>
      <c r="D186" s="20">
        <v>17</v>
      </c>
      <c r="E186" s="22" t="s">
        <v>95</v>
      </c>
      <c r="F186" s="95" t="str">
        <f t="shared" si="27"/>
        <v>achieve_des_20009</v>
      </c>
      <c r="G186" s="22">
        <v>1</v>
      </c>
      <c r="H186" s="22">
        <v>1</v>
      </c>
      <c r="I186" s="22">
        <f t="shared" si="21"/>
        <v>20009002</v>
      </c>
      <c r="J186" s="61">
        <v>0</v>
      </c>
      <c r="K186" s="96">
        <v>0</v>
      </c>
      <c r="L186" s="96"/>
      <c r="M186" s="96" t="s">
        <v>96</v>
      </c>
      <c r="N186" s="96"/>
      <c r="O186" s="22" t="s">
        <v>95</v>
      </c>
      <c r="P186" s="3">
        <v>3</v>
      </c>
      <c r="Q186" s="20">
        <v>1</v>
      </c>
      <c r="R186" s="20">
        <v>20</v>
      </c>
      <c r="S186" s="20">
        <f t="shared" si="29"/>
        <v>20009004</v>
      </c>
      <c r="T186" s="20">
        <v>0</v>
      </c>
      <c r="U186" s="3">
        <v>1179</v>
      </c>
      <c r="V186" s="20">
        <v>0</v>
      </c>
      <c r="W186" s="20">
        <v>0</v>
      </c>
      <c r="X186" s="22">
        <v>0</v>
      </c>
      <c r="Y186" s="99">
        <v>1</v>
      </c>
      <c r="Z186" s="99">
        <v>7</v>
      </c>
      <c r="AA186" s="22">
        <v>0</v>
      </c>
      <c r="AB186" s="22"/>
      <c r="AC186" s="100">
        <v>0</v>
      </c>
      <c r="AD186" s="100">
        <v>2</v>
      </c>
      <c r="AE186" s="47" t="s">
        <v>97</v>
      </c>
      <c r="AF186" s="22" t="s">
        <v>95</v>
      </c>
      <c r="AH186" s="3" t="str">
        <f>IF(ISERROR(VLOOKUP($U186,[1]TestTable!$A:$J,AH$4,FALSE))=TRUE,0,VLOOKUP($U186,[1]TestTable!$A:$J,AH$4,FALSE))</f>
        <v>&amp;lt;n&amp;gt;普通祈福次数达到&amp;lt;/&amp;gt;&amp;lt;red&amp;gt;{0}/{1}&amp;lt;/&amp;gt;</v>
      </c>
      <c r="AI186" s="3">
        <f>IF(ISERROR(VLOOKUP($U186,[1]TestTable!$A:$J,AI$4,FALSE))=TRUE,0,VLOOKUP($U186,[1]TestTable!$A:$J,AI$4,FALSE))</f>
        <v>1</v>
      </c>
      <c r="AJ186" s="3">
        <f>IF(ISERROR(VLOOKUP($U186,[1]TestTable!$A:$J,AJ$4,FALSE))=TRUE,0,VLOOKUP($U186,[1]TestTable!$A:$J,AJ$4,FALSE))</f>
        <v>0</v>
      </c>
      <c r="AK186" s="3">
        <f>IF(ISERROR(VLOOKUP($U186,[1]TestTable!$A:$J,AK$4,FALSE))=TRUE,0,VLOOKUP($U186,[1]TestTable!$A:$J,AK$4,FALSE))</f>
        <v>0</v>
      </c>
      <c r="AL186" s="3">
        <f>IF(ISERROR(VLOOKUP($U186,[1]TestTable!$A:$J,AL$4,FALSE))=TRUE,0,VLOOKUP($U186,[1]TestTable!$A:$J,AL$4,FALSE))</f>
        <v>0</v>
      </c>
      <c r="AM186" s="3">
        <f>IF(ISERROR(VLOOKUP($U186,[1]TestTable!$A:$J,AM$4,FALSE))=TRUE,0,VLOOKUP($U186,[1]TestTable!$A:$J,AM$4,FALSE))</f>
        <v>0</v>
      </c>
      <c r="AN186" s="3" t="e">
        <f>IF(AL186=0,IF(AJ186=0,IF(AH186=0,"属性提升",VLOOKUP(AH186,[2]Sheet1!$A:$BJ,62,FALSE)&amp;" "&amp;AI186),VLOOKUP(AH186,[2]Sheet1!$A:$BJ,62,FALSE)&amp;" "&amp;AI186&amp;";"&amp;VLOOKUP(AJ186,[2]Sheet1!$A:$BJ,62,FALSE)&amp;" "&amp;AK186),VLOOKUP(AH186,[2]Sheet1!$A:$BJ,62,FALSE)&amp;" "&amp;AI186&amp;";"&amp;VLOOKUP(AJ186,[2]Sheet1!$A:$BJ,62,FALSE)&amp;" "&amp;AK186&amp;";"&amp;VLOOKUP(AL186,[2]Sheet1!$A:$BJ,62,FALSE)&amp;" "&amp;AM186)</f>
        <v>#N/A</v>
      </c>
    </row>
    <row r="187" spans="1:40">
      <c r="A187" s="20">
        <v>20009004</v>
      </c>
      <c r="B187" s="22">
        <f t="shared" si="25"/>
        <v>20009</v>
      </c>
      <c r="C187" s="22" t="str">
        <f t="shared" si="26"/>
        <v>achieve_name_20009</v>
      </c>
      <c r="D187" s="20">
        <v>17</v>
      </c>
      <c r="E187" s="22" t="s">
        <v>95</v>
      </c>
      <c r="F187" s="95" t="str">
        <f t="shared" si="27"/>
        <v>achieve_des_20009</v>
      </c>
      <c r="G187" s="22">
        <v>1</v>
      </c>
      <c r="H187" s="22">
        <v>1</v>
      </c>
      <c r="I187" s="22">
        <f t="shared" si="21"/>
        <v>20009003</v>
      </c>
      <c r="J187" s="61">
        <v>0</v>
      </c>
      <c r="K187" s="96">
        <v>0</v>
      </c>
      <c r="L187" s="96"/>
      <c r="M187" s="96" t="s">
        <v>96</v>
      </c>
      <c r="N187" s="96"/>
      <c r="O187" s="22" t="s">
        <v>95</v>
      </c>
      <c r="P187" s="3">
        <v>4</v>
      </c>
      <c r="Q187" s="20">
        <v>1</v>
      </c>
      <c r="R187" s="20">
        <v>30</v>
      </c>
      <c r="S187" s="20">
        <f t="shared" si="29"/>
        <v>20009005</v>
      </c>
      <c r="T187" s="20">
        <v>0</v>
      </c>
      <c r="U187" s="3">
        <v>1180</v>
      </c>
      <c r="V187" s="20">
        <v>0</v>
      </c>
      <c r="W187" s="20">
        <v>0</v>
      </c>
      <c r="X187" s="22">
        <v>0</v>
      </c>
      <c r="Y187" s="99">
        <v>1</v>
      </c>
      <c r="Z187" s="99">
        <v>7</v>
      </c>
      <c r="AA187" s="22">
        <v>0</v>
      </c>
      <c r="AB187" s="22"/>
      <c r="AC187" s="100">
        <v>0</v>
      </c>
      <c r="AD187" s="100">
        <v>2</v>
      </c>
      <c r="AE187" s="47" t="s">
        <v>97</v>
      </c>
      <c r="AF187" s="22" t="s">
        <v>95</v>
      </c>
      <c r="AH187" s="3" t="str">
        <f>IF(ISERROR(VLOOKUP($U187,[1]TestTable!$A:$J,AH$4,FALSE))=TRUE,0,VLOOKUP($U187,[1]TestTable!$A:$J,AH$4,FALSE))</f>
        <v>&amp;lt;n&amp;gt;普通祈福次数达到&amp;lt;/&amp;gt;&amp;lt;red&amp;gt;{0}/{1}&amp;lt;/&amp;gt;</v>
      </c>
      <c r="AI187" s="3">
        <f>IF(ISERROR(VLOOKUP($U187,[1]TestTable!$A:$J,AI$4,FALSE))=TRUE,0,VLOOKUP($U187,[1]TestTable!$A:$J,AI$4,FALSE))</f>
        <v>1</v>
      </c>
      <c r="AJ187" s="3">
        <f>IF(ISERROR(VLOOKUP($U187,[1]TestTable!$A:$J,AJ$4,FALSE))=TRUE,0,VLOOKUP($U187,[1]TestTable!$A:$J,AJ$4,FALSE))</f>
        <v>0</v>
      </c>
      <c r="AK187" s="3">
        <f>IF(ISERROR(VLOOKUP($U187,[1]TestTable!$A:$J,AK$4,FALSE))=TRUE,0,VLOOKUP($U187,[1]TestTable!$A:$J,AK$4,FALSE))</f>
        <v>0</v>
      </c>
      <c r="AL187" s="3">
        <f>IF(ISERROR(VLOOKUP($U187,[1]TestTable!$A:$J,AL$4,FALSE))=TRUE,0,VLOOKUP($U187,[1]TestTable!$A:$J,AL$4,FALSE))</f>
        <v>0</v>
      </c>
      <c r="AM187" s="3">
        <f>IF(ISERROR(VLOOKUP($U187,[1]TestTable!$A:$J,AM$4,FALSE))=TRUE,0,VLOOKUP($U187,[1]TestTable!$A:$J,AM$4,FALSE))</f>
        <v>0</v>
      </c>
      <c r="AN187" s="3" t="e">
        <f>IF(AL187=0,IF(AJ187=0,IF(AH187=0,"属性提升",VLOOKUP(AH187,[2]Sheet1!$A:$BJ,62,FALSE)&amp;" "&amp;AI187),VLOOKUP(AH187,[2]Sheet1!$A:$BJ,62,FALSE)&amp;" "&amp;AI187&amp;";"&amp;VLOOKUP(AJ187,[2]Sheet1!$A:$BJ,62,FALSE)&amp;" "&amp;AK187),VLOOKUP(AH187,[2]Sheet1!$A:$BJ,62,FALSE)&amp;" "&amp;AI187&amp;";"&amp;VLOOKUP(AJ187,[2]Sheet1!$A:$BJ,62,FALSE)&amp;" "&amp;AK187&amp;";"&amp;VLOOKUP(AL187,[2]Sheet1!$A:$BJ,62,FALSE)&amp;" "&amp;AM187)</f>
        <v>#N/A</v>
      </c>
    </row>
    <row r="188" spans="1:40">
      <c r="A188" s="20">
        <v>20009005</v>
      </c>
      <c r="B188" s="22">
        <f t="shared" si="25"/>
        <v>20009</v>
      </c>
      <c r="C188" s="22" t="str">
        <f t="shared" si="26"/>
        <v>achieve_name_20009</v>
      </c>
      <c r="D188" s="20">
        <v>17</v>
      </c>
      <c r="E188" s="22" t="s">
        <v>95</v>
      </c>
      <c r="F188" s="95" t="str">
        <f t="shared" si="27"/>
        <v>achieve_des_20009</v>
      </c>
      <c r="G188" s="22">
        <v>1</v>
      </c>
      <c r="H188" s="22">
        <v>1</v>
      </c>
      <c r="I188" s="22">
        <f t="shared" si="21"/>
        <v>20009004</v>
      </c>
      <c r="J188" s="61">
        <v>0</v>
      </c>
      <c r="K188" s="96">
        <v>0</v>
      </c>
      <c r="L188" s="96"/>
      <c r="M188" s="96" t="s">
        <v>96</v>
      </c>
      <c r="N188" s="96"/>
      <c r="O188" s="22" t="s">
        <v>95</v>
      </c>
      <c r="P188" s="3">
        <v>5</v>
      </c>
      <c r="Q188" s="20">
        <v>1</v>
      </c>
      <c r="R188" s="20">
        <v>50</v>
      </c>
      <c r="S188" s="20">
        <f t="shared" si="29"/>
        <v>20009006</v>
      </c>
      <c r="T188" s="20">
        <v>0</v>
      </c>
      <c r="U188" s="3">
        <v>1181</v>
      </c>
      <c r="V188" s="20">
        <v>0</v>
      </c>
      <c r="W188" s="20">
        <v>0</v>
      </c>
      <c r="X188" s="22">
        <v>0</v>
      </c>
      <c r="Y188" s="99">
        <v>1</v>
      </c>
      <c r="Z188" s="99">
        <v>7</v>
      </c>
      <c r="AA188" s="22">
        <v>0</v>
      </c>
      <c r="AB188" s="22"/>
      <c r="AC188" s="100">
        <v>0</v>
      </c>
      <c r="AD188" s="100">
        <v>2</v>
      </c>
      <c r="AE188" s="47" t="s">
        <v>97</v>
      </c>
      <c r="AF188" s="22" t="s">
        <v>95</v>
      </c>
      <c r="AH188" s="3" t="str">
        <f>IF(ISERROR(VLOOKUP($U188,[1]TestTable!$A:$J,AH$4,FALSE))=TRUE,0,VLOOKUP($U188,[1]TestTable!$A:$J,AH$4,FALSE))</f>
        <v>&amp;lt;n&amp;gt;普通祈福次数达到&amp;lt;/&amp;gt;&amp;lt;red&amp;gt;{0}/{1}&amp;lt;/&amp;gt;</v>
      </c>
      <c r="AI188" s="3">
        <f>IF(ISERROR(VLOOKUP($U188,[1]TestTable!$A:$J,AI$4,FALSE))=TRUE,0,VLOOKUP($U188,[1]TestTable!$A:$J,AI$4,FALSE))</f>
        <v>1</v>
      </c>
      <c r="AJ188" s="3">
        <f>IF(ISERROR(VLOOKUP($U188,[1]TestTable!$A:$J,AJ$4,FALSE))=TRUE,0,VLOOKUP($U188,[1]TestTable!$A:$J,AJ$4,FALSE))</f>
        <v>0</v>
      </c>
      <c r="AK188" s="3">
        <f>IF(ISERROR(VLOOKUP($U188,[1]TestTable!$A:$J,AK$4,FALSE))=TRUE,0,VLOOKUP($U188,[1]TestTable!$A:$J,AK$4,FALSE))</f>
        <v>0</v>
      </c>
      <c r="AL188" s="3">
        <f>IF(ISERROR(VLOOKUP($U188,[1]TestTable!$A:$J,AL$4,FALSE))=TRUE,0,VLOOKUP($U188,[1]TestTable!$A:$J,AL$4,FALSE))</f>
        <v>0</v>
      </c>
      <c r="AM188" s="3">
        <f>IF(ISERROR(VLOOKUP($U188,[1]TestTable!$A:$J,AM$4,FALSE))=TRUE,0,VLOOKUP($U188,[1]TestTable!$A:$J,AM$4,FALSE))</f>
        <v>0</v>
      </c>
      <c r="AN188" s="3" t="e">
        <f>IF(AL188=0,IF(AJ188=0,IF(AH188=0,"属性提升",VLOOKUP(AH188,[2]Sheet1!$A:$BJ,62,FALSE)&amp;" "&amp;AI188),VLOOKUP(AH188,[2]Sheet1!$A:$BJ,62,FALSE)&amp;" "&amp;AI188&amp;";"&amp;VLOOKUP(AJ188,[2]Sheet1!$A:$BJ,62,FALSE)&amp;" "&amp;AK188),VLOOKUP(AH188,[2]Sheet1!$A:$BJ,62,FALSE)&amp;" "&amp;AI188&amp;";"&amp;VLOOKUP(AJ188,[2]Sheet1!$A:$BJ,62,FALSE)&amp;" "&amp;AK188&amp;";"&amp;VLOOKUP(AL188,[2]Sheet1!$A:$BJ,62,FALSE)&amp;" "&amp;AM188)</f>
        <v>#N/A</v>
      </c>
    </row>
    <row r="189" spans="1:40">
      <c r="A189" s="20">
        <v>20009006</v>
      </c>
      <c r="B189" s="22">
        <f t="shared" si="25"/>
        <v>20009</v>
      </c>
      <c r="C189" s="22" t="str">
        <f t="shared" si="26"/>
        <v>achieve_name_20009</v>
      </c>
      <c r="D189" s="20">
        <v>17</v>
      </c>
      <c r="E189" s="22" t="s">
        <v>95</v>
      </c>
      <c r="F189" s="95" t="str">
        <f t="shared" si="27"/>
        <v>achieve_des_20009</v>
      </c>
      <c r="G189" s="22">
        <v>1</v>
      </c>
      <c r="H189" s="22">
        <v>1</v>
      </c>
      <c r="I189" s="22">
        <f t="shared" si="21"/>
        <v>20009005</v>
      </c>
      <c r="J189" s="61">
        <v>0</v>
      </c>
      <c r="K189" s="96">
        <v>0</v>
      </c>
      <c r="L189" s="96"/>
      <c r="M189" s="96" t="s">
        <v>96</v>
      </c>
      <c r="N189" s="96"/>
      <c r="O189" s="22" t="s">
        <v>95</v>
      </c>
      <c r="P189" s="3">
        <v>6</v>
      </c>
      <c r="Q189" s="20">
        <v>1</v>
      </c>
      <c r="R189" s="20">
        <v>100</v>
      </c>
      <c r="S189" s="20">
        <f t="shared" si="29"/>
        <v>20009007</v>
      </c>
      <c r="T189" s="20">
        <v>0</v>
      </c>
      <c r="U189" s="3">
        <v>1182</v>
      </c>
      <c r="V189" s="20">
        <v>0</v>
      </c>
      <c r="W189" s="20">
        <v>0</v>
      </c>
      <c r="X189" s="22">
        <v>0</v>
      </c>
      <c r="Y189" s="99">
        <v>1</v>
      </c>
      <c r="Z189" s="99">
        <v>7</v>
      </c>
      <c r="AA189" s="22">
        <v>0</v>
      </c>
      <c r="AB189" s="22"/>
      <c r="AC189" s="100">
        <v>0</v>
      </c>
      <c r="AD189" s="100">
        <v>2</v>
      </c>
      <c r="AE189" s="47" t="s">
        <v>97</v>
      </c>
      <c r="AF189" s="22" t="s">
        <v>95</v>
      </c>
      <c r="AH189" s="3" t="str">
        <f>IF(ISERROR(VLOOKUP($U189,[1]TestTable!$A:$J,AH$4,FALSE))=TRUE,0,VLOOKUP($U189,[1]TestTable!$A:$J,AH$4,FALSE))</f>
        <v>&amp;lt;n&amp;gt;普通祈福次数达到&amp;lt;/&amp;gt;&amp;lt;red&amp;gt;{0}/{1}&amp;lt;/&amp;gt;</v>
      </c>
      <c r="AI189" s="3">
        <f>IF(ISERROR(VLOOKUP($U189,[1]TestTable!$A:$J,AI$4,FALSE))=TRUE,0,VLOOKUP($U189,[1]TestTable!$A:$J,AI$4,FALSE))</f>
        <v>1</v>
      </c>
      <c r="AJ189" s="3">
        <f>IF(ISERROR(VLOOKUP($U189,[1]TestTable!$A:$J,AJ$4,FALSE))=TRUE,0,VLOOKUP($U189,[1]TestTable!$A:$J,AJ$4,FALSE))</f>
        <v>0</v>
      </c>
      <c r="AK189" s="3">
        <f>IF(ISERROR(VLOOKUP($U189,[1]TestTable!$A:$J,AK$4,FALSE))=TRUE,0,VLOOKUP($U189,[1]TestTable!$A:$J,AK$4,FALSE))</f>
        <v>0</v>
      </c>
      <c r="AL189" s="3">
        <f>IF(ISERROR(VLOOKUP($U189,[1]TestTable!$A:$J,AL$4,FALSE))=TRUE,0,VLOOKUP($U189,[1]TestTable!$A:$J,AL$4,FALSE))</f>
        <v>0</v>
      </c>
      <c r="AM189" s="3">
        <f>IF(ISERROR(VLOOKUP($U189,[1]TestTable!$A:$J,AM$4,FALSE))=TRUE,0,VLOOKUP($U189,[1]TestTable!$A:$J,AM$4,FALSE))</f>
        <v>0</v>
      </c>
      <c r="AN189" s="3" t="e">
        <f>IF(AL189=0,IF(AJ189=0,IF(AH189=0,"属性提升",VLOOKUP(AH189,[2]Sheet1!$A:$BJ,62,FALSE)&amp;" "&amp;AI189),VLOOKUP(AH189,[2]Sheet1!$A:$BJ,62,FALSE)&amp;" "&amp;AI189&amp;";"&amp;VLOOKUP(AJ189,[2]Sheet1!$A:$BJ,62,FALSE)&amp;" "&amp;AK189),VLOOKUP(AH189,[2]Sheet1!$A:$BJ,62,FALSE)&amp;" "&amp;AI189&amp;";"&amp;VLOOKUP(AJ189,[2]Sheet1!$A:$BJ,62,FALSE)&amp;" "&amp;AK189&amp;";"&amp;VLOOKUP(AL189,[2]Sheet1!$A:$BJ,62,FALSE)&amp;" "&amp;AM189)</f>
        <v>#N/A</v>
      </c>
    </row>
    <row r="190" spans="1:40">
      <c r="A190" s="20">
        <v>20009007</v>
      </c>
      <c r="B190" s="22">
        <f t="shared" si="25"/>
        <v>20009</v>
      </c>
      <c r="C190" s="22" t="str">
        <f t="shared" si="26"/>
        <v>achieve_name_20009</v>
      </c>
      <c r="D190" s="20">
        <v>17</v>
      </c>
      <c r="E190" s="22" t="s">
        <v>95</v>
      </c>
      <c r="F190" s="95" t="str">
        <f t="shared" si="27"/>
        <v>achieve_des_20009</v>
      </c>
      <c r="G190" s="22">
        <v>1</v>
      </c>
      <c r="H190" s="22">
        <v>1</v>
      </c>
      <c r="I190" s="22">
        <f t="shared" si="21"/>
        <v>20009006</v>
      </c>
      <c r="J190" s="61">
        <v>0</v>
      </c>
      <c r="K190" s="96">
        <v>0</v>
      </c>
      <c r="L190" s="96"/>
      <c r="M190" s="96" t="s">
        <v>96</v>
      </c>
      <c r="N190" s="96"/>
      <c r="O190" s="22" t="s">
        <v>95</v>
      </c>
      <c r="P190" s="3">
        <v>8</v>
      </c>
      <c r="Q190" s="20">
        <v>1</v>
      </c>
      <c r="R190" s="20">
        <v>200</v>
      </c>
      <c r="S190" s="20">
        <v>0</v>
      </c>
      <c r="T190" s="20">
        <v>0</v>
      </c>
      <c r="U190" s="3">
        <v>1183</v>
      </c>
      <c r="V190" s="20">
        <v>0</v>
      </c>
      <c r="W190" s="20">
        <v>0</v>
      </c>
      <c r="X190" s="22">
        <v>0</v>
      </c>
      <c r="Y190" s="99">
        <v>1</v>
      </c>
      <c r="Z190" s="99">
        <v>7</v>
      </c>
      <c r="AA190" s="22">
        <v>0</v>
      </c>
      <c r="AB190" s="22"/>
      <c r="AC190" s="100">
        <v>0</v>
      </c>
      <c r="AD190" s="100">
        <v>2</v>
      </c>
      <c r="AE190" s="47" t="s">
        <v>97</v>
      </c>
      <c r="AF190" s="22" t="s">
        <v>95</v>
      </c>
      <c r="AH190" s="3" t="str">
        <f>IF(ISERROR(VLOOKUP($U190,[1]TestTable!$A:$J,AH$4,FALSE))=TRUE,0,VLOOKUP($U190,[1]TestTable!$A:$J,AH$4,FALSE))</f>
        <v>&amp;lt;n&amp;gt;普通祈福次数达到&amp;lt;/&amp;gt;&amp;lt;red&amp;gt;{0}/{1}&amp;lt;/&amp;gt;</v>
      </c>
      <c r="AI190" s="3">
        <f>IF(ISERROR(VLOOKUP($U190,[1]TestTable!$A:$J,AI$4,FALSE))=TRUE,0,VLOOKUP($U190,[1]TestTable!$A:$J,AI$4,FALSE))</f>
        <v>1</v>
      </c>
      <c r="AJ190" s="3">
        <f>IF(ISERROR(VLOOKUP($U190,[1]TestTable!$A:$J,AJ$4,FALSE))=TRUE,0,VLOOKUP($U190,[1]TestTable!$A:$J,AJ$4,FALSE))</f>
        <v>0</v>
      </c>
      <c r="AK190" s="3">
        <f>IF(ISERROR(VLOOKUP($U190,[1]TestTable!$A:$J,AK$4,FALSE))=TRUE,0,VLOOKUP($U190,[1]TestTable!$A:$J,AK$4,FALSE))</f>
        <v>0</v>
      </c>
      <c r="AL190" s="3">
        <f>IF(ISERROR(VLOOKUP($U190,[1]TestTable!$A:$J,AL$4,FALSE))=TRUE,0,VLOOKUP($U190,[1]TestTable!$A:$J,AL$4,FALSE))</f>
        <v>0</v>
      </c>
      <c r="AM190" s="3">
        <f>IF(ISERROR(VLOOKUP($U190,[1]TestTable!$A:$J,AM$4,FALSE))=TRUE,0,VLOOKUP($U190,[1]TestTable!$A:$J,AM$4,FALSE))</f>
        <v>0</v>
      </c>
      <c r="AN190" s="3" t="e">
        <f>IF(AL190=0,IF(AJ190=0,IF(AH190=0,"属性提升",VLOOKUP(AH190,[2]Sheet1!$A:$BJ,62,FALSE)&amp;" "&amp;AI190),VLOOKUP(AH190,[2]Sheet1!$A:$BJ,62,FALSE)&amp;" "&amp;AI190&amp;";"&amp;VLOOKUP(AJ190,[2]Sheet1!$A:$BJ,62,FALSE)&amp;" "&amp;AK190),VLOOKUP(AH190,[2]Sheet1!$A:$BJ,62,FALSE)&amp;" "&amp;AI190&amp;";"&amp;VLOOKUP(AJ190,[2]Sheet1!$A:$BJ,62,FALSE)&amp;" "&amp;AK190&amp;";"&amp;VLOOKUP(AL190,[2]Sheet1!$A:$BJ,62,FALSE)&amp;" "&amp;AM190)</f>
        <v>#N/A</v>
      </c>
    </row>
    <row r="191" ht="18.75" spans="1:40">
      <c r="A191" s="20">
        <v>20010001</v>
      </c>
      <c r="B191" s="22">
        <f t="shared" si="25"/>
        <v>20010</v>
      </c>
      <c r="C191" s="22" t="str">
        <f t="shared" si="26"/>
        <v>achieve_name_20010</v>
      </c>
      <c r="D191" s="20">
        <v>17</v>
      </c>
      <c r="E191" s="22" t="s">
        <v>98</v>
      </c>
      <c r="F191" s="95" t="str">
        <f t="shared" si="27"/>
        <v>achieve_des_20010</v>
      </c>
      <c r="G191" s="22">
        <v>1</v>
      </c>
      <c r="H191" s="22">
        <v>1</v>
      </c>
      <c r="I191" s="22">
        <v>0</v>
      </c>
      <c r="J191" s="61">
        <v>0</v>
      </c>
      <c r="K191" s="96">
        <v>0</v>
      </c>
      <c r="L191" s="96"/>
      <c r="M191" s="96" t="s">
        <v>96</v>
      </c>
      <c r="N191" s="96"/>
      <c r="O191" s="22" t="s">
        <v>98</v>
      </c>
      <c r="P191" s="3">
        <v>1</v>
      </c>
      <c r="Q191" s="20">
        <v>1</v>
      </c>
      <c r="R191" s="20">
        <v>3</v>
      </c>
      <c r="S191" s="20">
        <f t="shared" ref="S191:S196" si="30">A192</f>
        <v>20010002</v>
      </c>
      <c r="T191" s="20">
        <v>0</v>
      </c>
      <c r="U191" s="3">
        <v>1184</v>
      </c>
      <c r="V191" s="20">
        <v>0</v>
      </c>
      <c r="W191" s="20">
        <v>0</v>
      </c>
      <c r="X191" s="22">
        <v>0</v>
      </c>
      <c r="Y191" s="99">
        <v>1</v>
      </c>
      <c r="Z191" s="99">
        <v>7</v>
      </c>
      <c r="AA191" s="22">
        <v>0</v>
      </c>
      <c r="AB191" s="22"/>
      <c r="AC191" s="100">
        <v>0</v>
      </c>
      <c r="AD191" s="100">
        <v>2</v>
      </c>
      <c r="AE191" s="109" t="s">
        <v>99</v>
      </c>
      <c r="AF191" s="22" t="s">
        <v>98</v>
      </c>
      <c r="AH191" s="3" t="str">
        <f>IF(ISERROR(VLOOKUP($U191,[1]TestTable!$A:$J,AH$4,FALSE))=TRUE,0,VLOOKUP($U191,[1]TestTable!$A:$J,AH$4,FALSE))</f>
        <v>&amp;lt;n&amp;gt;中级祈福次数达到&amp;lt;/&amp;gt;&amp;lt;red&amp;gt;{0}/{1}&amp;lt;/&amp;gt;</v>
      </c>
      <c r="AI191" s="3">
        <f>IF(ISERROR(VLOOKUP($U191,[1]TestTable!$A:$J,AI$4,FALSE))=TRUE,0,VLOOKUP($U191,[1]TestTable!$A:$J,AI$4,FALSE))</f>
        <v>1</v>
      </c>
      <c r="AJ191" s="3">
        <f>IF(ISERROR(VLOOKUP($U191,[1]TestTable!$A:$J,AJ$4,FALSE))=TRUE,0,VLOOKUP($U191,[1]TestTable!$A:$J,AJ$4,FALSE))</f>
        <v>0</v>
      </c>
      <c r="AK191" s="3">
        <f>IF(ISERROR(VLOOKUP($U191,[1]TestTable!$A:$J,AK$4,FALSE))=TRUE,0,VLOOKUP($U191,[1]TestTable!$A:$J,AK$4,FALSE))</f>
        <v>0</v>
      </c>
      <c r="AL191" s="3">
        <f>IF(ISERROR(VLOOKUP($U191,[1]TestTable!$A:$J,AL$4,FALSE))=TRUE,0,VLOOKUP($U191,[1]TestTable!$A:$J,AL$4,FALSE))</f>
        <v>0</v>
      </c>
      <c r="AM191" s="3">
        <f>IF(ISERROR(VLOOKUP($U191,[1]TestTable!$A:$J,AM$4,FALSE))=TRUE,0,VLOOKUP($U191,[1]TestTable!$A:$J,AM$4,FALSE))</f>
        <v>0</v>
      </c>
      <c r="AN191" s="3" t="e">
        <f>IF(AL191=0,IF(AJ191=0,IF(AH191=0,"属性提升",VLOOKUP(AH191,[2]Sheet1!$A:$BJ,62,FALSE)&amp;" "&amp;AI191),VLOOKUP(AH191,[2]Sheet1!$A:$BJ,62,FALSE)&amp;" "&amp;AI191&amp;";"&amp;VLOOKUP(AJ191,[2]Sheet1!$A:$BJ,62,FALSE)&amp;" "&amp;AK191),VLOOKUP(AH191,[2]Sheet1!$A:$BJ,62,FALSE)&amp;" "&amp;AI191&amp;";"&amp;VLOOKUP(AJ191,[2]Sheet1!$A:$BJ,62,FALSE)&amp;" "&amp;AK191&amp;";"&amp;VLOOKUP(AL191,[2]Sheet1!$A:$BJ,62,FALSE)&amp;" "&amp;AM191)</f>
        <v>#N/A</v>
      </c>
    </row>
    <row r="192" ht="18.75" spans="1:40">
      <c r="A192" s="20">
        <v>20010002</v>
      </c>
      <c r="B192" s="22">
        <f t="shared" si="25"/>
        <v>20010</v>
      </c>
      <c r="C192" s="22" t="str">
        <f t="shared" si="26"/>
        <v>achieve_name_20010</v>
      </c>
      <c r="D192" s="20">
        <v>17</v>
      </c>
      <c r="E192" s="22" t="s">
        <v>98</v>
      </c>
      <c r="F192" s="95" t="str">
        <f t="shared" si="27"/>
        <v>achieve_des_20010</v>
      </c>
      <c r="G192" s="22">
        <v>1</v>
      </c>
      <c r="H192" s="22">
        <v>1</v>
      </c>
      <c r="I192" s="22">
        <f t="shared" si="21"/>
        <v>20010001</v>
      </c>
      <c r="J192" s="61">
        <v>0</v>
      </c>
      <c r="K192" s="96">
        <v>0</v>
      </c>
      <c r="L192" s="96"/>
      <c r="M192" s="96" t="s">
        <v>96</v>
      </c>
      <c r="N192" s="96"/>
      <c r="O192" s="22" t="s">
        <v>98</v>
      </c>
      <c r="P192" s="3">
        <v>3</v>
      </c>
      <c r="Q192" s="20">
        <v>1</v>
      </c>
      <c r="R192" s="20">
        <v>10</v>
      </c>
      <c r="S192" s="20">
        <f t="shared" si="30"/>
        <v>20010003</v>
      </c>
      <c r="T192" s="20">
        <v>0</v>
      </c>
      <c r="U192" s="3">
        <v>1185</v>
      </c>
      <c r="V192" s="20">
        <v>0</v>
      </c>
      <c r="W192" s="20">
        <v>0</v>
      </c>
      <c r="X192" s="22">
        <v>0</v>
      </c>
      <c r="Y192" s="99">
        <v>1</v>
      </c>
      <c r="Z192" s="99">
        <v>7</v>
      </c>
      <c r="AA192" s="22">
        <v>0</v>
      </c>
      <c r="AB192" s="22"/>
      <c r="AC192" s="100">
        <v>0</v>
      </c>
      <c r="AD192" s="100">
        <v>2</v>
      </c>
      <c r="AE192" s="109" t="s">
        <v>99</v>
      </c>
      <c r="AF192" s="22" t="s">
        <v>98</v>
      </c>
      <c r="AH192" s="3" t="str">
        <f>IF(ISERROR(VLOOKUP($U192,[1]TestTable!$A:$J,AH$4,FALSE))=TRUE,0,VLOOKUP($U192,[1]TestTable!$A:$J,AH$4,FALSE))</f>
        <v>&amp;lt;n&amp;gt;中级祈福次数达到&amp;lt;/&amp;gt;&amp;lt;red&amp;gt;{0}/{1}&amp;lt;/&amp;gt;</v>
      </c>
      <c r="AI192" s="3">
        <f>IF(ISERROR(VLOOKUP($U192,[1]TestTable!$A:$J,AI$4,FALSE))=TRUE,0,VLOOKUP($U192,[1]TestTable!$A:$J,AI$4,FALSE))</f>
        <v>1</v>
      </c>
      <c r="AJ192" s="3">
        <f>IF(ISERROR(VLOOKUP($U192,[1]TestTable!$A:$J,AJ$4,FALSE))=TRUE,0,VLOOKUP($U192,[1]TestTable!$A:$J,AJ$4,FALSE))</f>
        <v>0</v>
      </c>
      <c r="AK192" s="3">
        <f>IF(ISERROR(VLOOKUP($U192,[1]TestTable!$A:$J,AK$4,FALSE))=TRUE,0,VLOOKUP($U192,[1]TestTable!$A:$J,AK$4,FALSE))</f>
        <v>0</v>
      </c>
      <c r="AL192" s="3">
        <f>IF(ISERROR(VLOOKUP($U192,[1]TestTable!$A:$J,AL$4,FALSE))=TRUE,0,VLOOKUP($U192,[1]TestTable!$A:$J,AL$4,FALSE))</f>
        <v>0</v>
      </c>
      <c r="AM192" s="3">
        <f>IF(ISERROR(VLOOKUP($U192,[1]TestTable!$A:$J,AM$4,FALSE))=TRUE,0,VLOOKUP($U192,[1]TestTable!$A:$J,AM$4,FALSE))</f>
        <v>0</v>
      </c>
      <c r="AN192" s="3" t="e">
        <f>IF(AL192=0,IF(AJ192=0,IF(AH192=0,"属性提升",VLOOKUP(AH192,[2]Sheet1!$A:$BJ,62,FALSE)&amp;" "&amp;AI192),VLOOKUP(AH192,[2]Sheet1!$A:$BJ,62,FALSE)&amp;" "&amp;AI192&amp;";"&amp;VLOOKUP(AJ192,[2]Sheet1!$A:$BJ,62,FALSE)&amp;" "&amp;AK192),VLOOKUP(AH192,[2]Sheet1!$A:$BJ,62,FALSE)&amp;" "&amp;AI192&amp;";"&amp;VLOOKUP(AJ192,[2]Sheet1!$A:$BJ,62,FALSE)&amp;" "&amp;AK192&amp;";"&amp;VLOOKUP(AL192,[2]Sheet1!$A:$BJ,62,FALSE)&amp;" "&amp;AM192)</f>
        <v>#N/A</v>
      </c>
    </row>
    <row r="193" ht="18.75" spans="1:40">
      <c r="A193" s="20">
        <v>20010003</v>
      </c>
      <c r="B193" s="22">
        <f t="shared" si="25"/>
        <v>20010</v>
      </c>
      <c r="C193" s="22" t="str">
        <f t="shared" si="26"/>
        <v>achieve_name_20010</v>
      </c>
      <c r="D193" s="20">
        <v>17</v>
      </c>
      <c r="E193" s="22" t="s">
        <v>98</v>
      </c>
      <c r="F193" s="95" t="str">
        <f t="shared" si="27"/>
        <v>achieve_des_20010</v>
      </c>
      <c r="G193" s="22">
        <v>1</v>
      </c>
      <c r="H193" s="22">
        <v>1</v>
      </c>
      <c r="I193" s="22">
        <f t="shared" si="21"/>
        <v>20010002</v>
      </c>
      <c r="J193" s="61">
        <v>0</v>
      </c>
      <c r="K193" s="96">
        <v>0</v>
      </c>
      <c r="L193" s="96"/>
      <c r="M193" s="96" t="s">
        <v>96</v>
      </c>
      <c r="N193" s="96"/>
      <c r="O193" s="22" t="s">
        <v>98</v>
      </c>
      <c r="P193" s="3">
        <v>3</v>
      </c>
      <c r="Q193" s="20">
        <v>1</v>
      </c>
      <c r="R193" s="20">
        <v>20</v>
      </c>
      <c r="S193" s="20">
        <f t="shared" si="30"/>
        <v>20010004</v>
      </c>
      <c r="T193" s="20">
        <v>0</v>
      </c>
      <c r="U193" s="3">
        <v>1186</v>
      </c>
      <c r="V193" s="20">
        <v>0</v>
      </c>
      <c r="W193" s="20">
        <v>0</v>
      </c>
      <c r="X193" s="22">
        <v>0</v>
      </c>
      <c r="Y193" s="99">
        <v>1</v>
      </c>
      <c r="Z193" s="99">
        <v>7</v>
      </c>
      <c r="AA193" s="22">
        <v>0</v>
      </c>
      <c r="AB193" s="22"/>
      <c r="AC193" s="100">
        <v>0</v>
      </c>
      <c r="AD193" s="100">
        <v>2</v>
      </c>
      <c r="AE193" s="109" t="s">
        <v>99</v>
      </c>
      <c r="AF193" s="22" t="s">
        <v>98</v>
      </c>
      <c r="AH193" s="3" t="str">
        <f>IF(ISERROR(VLOOKUP($U193,[1]TestTable!$A:$J,AH$4,FALSE))=TRUE,0,VLOOKUP($U193,[1]TestTable!$A:$J,AH$4,FALSE))</f>
        <v>&amp;lt;n&amp;gt;中级祈福次数达到&amp;lt;/&amp;gt;&amp;lt;red&amp;gt;{0}/{1}&amp;lt;/&amp;gt;</v>
      </c>
      <c r="AI193" s="3">
        <f>IF(ISERROR(VLOOKUP($U193,[1]TestTable!$A:$J,AI$4,FALSE))=TRUE,0,VLOOKUP($U193,[1]TestTable!$A:$J,AI$4,FALSE))</f>
        <v>1</v>
      </c>
      <c r="AJ193" s="3">
        <f>IF(ISERROR(VLOOKUP($U193,[1]TestTable!$A:$J,AJ$4,FALSE))=TRUE,0,VLOOKUP($U193,[1]TestTable!$A:$J,AJ$4,FALSE))</f>
        <v>0</v>
      </c>
      <c r="AK193" s="3">
        <f>IF(ISERROR(VLOOKUP($U193,[1]TestTable!$A:$J,AK$4,FALSE))=TRUE,0,VLOOKUP($U193,[1]TestTable!$A:$J,AK$4,FALSE))</f>
        <v>0</v>
      </c>
      <c r="AL193" s="3">
        <f>IF(ISERROR(VLOOKUP($U193,[1]TestTable!$A:$J,AL$4,FALSE))=TRUE,0,VLOOKUP($U193,[1]TestTable!$A:$J,AL$4,FALSE))</f>
        <v>0</v>
      </c>
      <c r="AM193" s="3">
        <f>IF(ISERROR(VLOOKUP($U193,[1]TestTable!$A:$J,AM$4,FALSE))=TRUE,0,VLOOKUP($U193,[1]TestTable!$A:$J,AM$4,FALSE))</f>
        <v>0</v>
      </c>
      <c r="AN193" s="3" t="e">
        <f>IF(AL193=0,IF(AJ193=0,IF(AH193=0,"属性提升",VLOOKUP(AH193,[2]Sheet1!$A:$BJ,62,FALSE)&amp;" "&amp;AI193),VLOOKUP(AH193,[2]Sheet1!$A:$BJ,62,FALSE)&amp;" "&amp;AI193&amp;";"&amp;VLOOKUP(AJ193,[2]Sheet1!$A:$BJ,62,FALSE)&amp;" "&amp;AK193),VLOOKUP(AH193,[2]Sheet1!$A:$BJ,62,FALSE)&amp;" "&amp;AI193&amp;";"&amp;VLOOKUP(AJ193,[2]Sheet1!$A:$BJ,62,FALSE)&amp;" "&amp;AK193&amp;";"&amp;VLOOKUP(AL193,[2]Sheet1!$A:$BJ,62,FALSE)&amp;" "&amp;AM193)</f>
        <v>#N/A</v>
      </c>
    </row>
    <row r="194" ht="18.75" spans="1:40">
      <c r="A194" s="20">
        <v>20010004</v>
      </c>
      <c r="B194" s="22">
        <f t="shared" si="25"/>
        <v>20010</v>
      </c>
      <c r="C194" s="22" t="str">
        <f t="shared" si="26"/>
        <v>achieve_name_20010</v>
      </c>
      <c r="D194" s="20">
        <v>17</v>
      </c>
      <c r="E194" s="22" t="s">
        <v>98</v>
      </c>
      <c r="F194" s="95" t="str">
        <f t="shared" si="27"/>
        <v>achieve_des_20010</v>
      </c>
      <c r="G194" s="22">
        <v>1</v>
      </c>
      <c r="H194" s="22">
        <v>1</v>
      </c>
      <c r="I194" s="22">
        <f t="shared" si="21"/>
        <v>20010003</v>
      </c>
      <c r="J194" s="61">
        <v>0</v>
      </c>
      <c r="K194" s="96">
        <v>0</v>
      </c>
      <c r="L194" s="96"/>
      <c r="M194" s="96" t="s">
        <v>96</v>
      </c>
      <c r="N194" s="96"/>
      <c r="O194" s="22" t="s">
        <v>98</v>
      </c>
      <c r="P194" s="3">
        <v>4</v>
      </c>
      <c r="Q194" s="20">
        <v>1</v>
      </c>
      <c r="R194" s="20">
        <v>30</v>
      </c>
      <c r="S194" s="20">
        <f t="shared" si="30"/>
        <v>20010005</v>
      </c>
      <c r="T194" s="20">
        <v>0</v>
      </c>
      <c r="U194" s="3">
        <v>1187</v>
      </c>
      <c r="V194" s="20">
        <v>0</v>
      </c>
      <c r="W194" s="20">
        <v>0</v>
      </c>
      <c r="X194" s="22">
        <v>0</v>
      </c>
      <c r="Y194" s="99">
        <v>1</v>
      </c>
      <c r="Z194" s="99">
        <v>7</v>
      </c>
      <c r="AA194" s="22">
        <v>0</v>
      </c>
      <c r="AB194" s="22"/>
      <c r="AC194" s="100">
        <v>0</v>
      </c>
      <c r="AD194" s="100">
        <v>2</v>
      </c>
      <c r="AE194" s="109" t="s">
        <v>99</v>
      </c>
      <c r="AF194" s="22" t="s">
        <v>98</v>
      </c>
      <c r="AH194" s="3" t="str">
        <f>IF(ISERROR(VLOOKUP($U194,[1]TestTable!$A:$J,AH$4,FALSE))=TRUE,0,VLOOKUP($U194,[1]TestTable!$A:$J,AH$4,FALSE))</f>
        <v>&amp;lt;n&amp;gt;中级祈福次数达到&amp;lt;/&amp;gt;&amp;lt;red&amp;gt;{0}/{1}&amp;lt;/&amp;gt;</v>
      </c>
      <c r="AI194" s="3">
        <f>IF(ISERROR(VLOOKUP($U194,[1]TestTable!$A:$J,AI$4,FALSE))=TRUE,0,VLOOKUP($U194,[1]TestTable!$A:$J,AI$4,FALSE))</f>
        <v>1</v>
      </c>
      <c r="AJ194" s="3">
        <f>IF(ISERROR(VLOOKUP($U194,[1]TestTable!$A:$J,AJ$4,FALSE))=TRUE,0,VLOOKUP($U194,[1]TestTable!$A:$J,AJ$4,FALSE))</f>
        <v>0</v>
      </c>
      <c r="AK194" s="3">
        <f>IF(ISERROR(VLOOKUP($U194,[1]TestTable!$A:$J,AK$4,FALSE))=TRUE,0,VLOOKUP($U194,[1]TestTable!$A:$J,AK$4,FALSE))</f>
        <v>0</v>
      </c>
      <c r="AL194" s="3">
        <f>IF(ISERROR(VLOOKUP($U194,[1]TestTable!$A:$J,AL$4,FALSE))=TRUE,0,VLOOKUP($U194,[1]TestTable!$A:$J,AL$4,FALSE))</f>
        <v>0</v>
      </c>
      <c r="AM194" s="3">
        <f>IF(ISERROR(VLOOKUP($U194,[1]TestTable!$A:$J,AM$4,FALSE))=TRUE,0,VLOOKUP($U194,[1]TestTable!$A:$J,AM$4,FALSE))</f>
        <v>0</v>
      </c>
      <c r="AN194" s="3" t="e">
        <f>IF(AL194=0,IF(AJ194=0,IF(AH194=0,"属性提升",VLOOKUP(AH194,[2]Sheet1!$A:$BJ,62,FALSE)&amp;" "&amp;AI194),VLOOKUP(AH194,[2]Sheet1!$A:$BJ,62,FALSE)&amp;" "&amp;AI194&amp;";"&amp;VLOOKUP(AJ194,[2]Sheet1!$A:$BJ,62,FALSE)&amp;" "&amp;AK194),VLOOKUP(AH194,[2]Sheet1!$A:$BJ,62,FALSE)&amp;" "&amp;AI194&amp;";"&amp;VLOOKUP(AJ194,[2]Sheet1!$A:$BJ,62,FALSE)&amp;" "&amp;AK194&amp;";"&amp;VLOOKUP(AL194,[2]Sheet1!$A:$BJ,62,FALSE)&amp;" "&amp;AM194)</f>
        <v>#N/A</v>
      </c>
    </row>
    <row r="195" ht="18.75" spans="1:40">
      <c r="A195" s="20">
        <v>20010005</v>
      </c>
      <c r="B195" s="22">
        <f t="shared" si="25"/>
        <v>20010</v>
      </c>
      <c r="C195" s="22" t="str">
        <f t="shared" si="26"/>
        <v>achieve_name_20010</v>
      </c>
      <c r="D195" s="20">
        <v>17</v>
      </c>
      <c r="E195" s="22" t="s">
        <v>98</v>
      </c>
      <c r="F195" s="95" t="str">
        <f t="shared" si="27"/>
        <v>achieve_des_20010</v>
      </c>
      <c r="G195" s="22">
        <v>1</v>
      </c>
      <c r="H195" s="22">
        <v>1</v>
      </c>
      <c r="I195" s="22">
        <f t="shared" si="21"/>
        <v>20010004</v>
      </c>
      <c r="J195" s="61">
        <v>0</v>
      </c>
      <c r="K195" s="96">
        <v>0</v>
      </c>
      <c r="L195" s="96"/>
      <c r="M195" s="96" t="s">
        <v>96</v>
      </c>
      <c r="N195" s="96"/>
      <c r="O195" s="22" t="s">
        <v>98</v>
      </c>
      <c r="P195" s="3">
        <v>5</v>
      </c>
      <c r="Q195" s="20">
        <v>1</v>
      </c>
      <c r="R195" s="20">
        <v>50</v>
      </c>
      <c r="S195" s="20">
        <f t="shared" si="30"/>
        <v>20010006</v>
      </c>
      <c r="T195" s="20">
        <v>0</v>
      </c>
      <c r="U195" s="3">
        <v>1188</v>
      </c>
      <c r="V195" s="20">
        <v>0</v>
      </c>
      <c r="W195" s="20">
        <v>0</v>
      </c>
      <c r="X195" s="22">
        <v>0</v>
      </c>
      <c r="Y195" s="99">
        <v>1</v>
      </c>
      <c r="Z195" s="99">
        <v>7</v>
      </c>
      <c r="AA195" s="22">
        <v>0</v>
      </c>
      <c r="AB195" s="22"/>
      <c r="AC195" s="100">
        <v>0</v>
      </c>
      <c r="AD195" s="100">
        <v>2</v>
      </c>
      <c r="AE195" s="109" t="s">
        <v>99</v>
      </c>
      <c r="AF195" s="22" t="s">
        <v>98</v>
      </c>
      <c r="AH195" s="3" t="str">
        <f>IF(ISERROR(VLOOKUP($U195,[1]TestTable!$A:$J,AH$4,FALSE))=TRUE,0,VLOOKUP($U195,[1]TestTable!$A:$J,AH$4,FALSE))</f>
        <v>&amp;lt;n&amp;gt;中级祈福次数达到&amp;lt;/&amp;gt;&amp;lt;red&amp;gt;{0}/{1}&amp;lt;/&amp;gt;</v>
      </c>
      <c r="AI195" s="3">
        <f>IF(ISERROR(VLOOKUP($U195,[1]TestTable!$A:$J,AI$4,FALSE))=TRUE,0,VLOOKUP($U195,[1]TestTable!$A:$J,AI$4,FALSE))</f>
        <v>1</v>
      </c>
      <c r="AJ195" s="3">
        <f>IF(ISERROR(VLOOKUP($U195,[1]TestTable!$A:$J,AJ$4,FALSE))=TRUE,0,VLOOKUP($U195,[1]TestTable!$A:$J,AJ$4,FALSE))</f>
        <v>0</v>
      </c>
      <c r="AK195" s="3">
        <f>IF(ISERROR(VLOOKUP($U195,[1]TestTable!$A:$J,AK$4,FALSE))=TRUE,0,VLOOKUP($U195,[1]TestTable!$A:$J,AK$4,FALSE))</f>
        <v>0</v>
      </c>
      <c r="AL195" s="3">
        <f>IF(ISERROR(VLOOKUP($U195,[1]TestTable!$A:$J,AL$4,FALSE))=TRUE,0,VLOOKUP($U195,[1]TestTable!$A:$J,AL$4,FALSE))</f>
        <v>0</v>
      </c>
      <c r="AM195" s="3">
        <f>IF(ISERROR(VLOOKUP($U195,[1]TestTable!$A:$J,AM$4,FALSE))=TRUE,0,VLOOKUP($U195,[1]TestTable!$A:$J,AM$4,FALSE))</f>
        <v>0</v>
      </c>
      <c r="AN195" s="3" t="e">
        <f>IF(AL195=0,IF(AJ195=0,IF(AH195=0,"属性提升",VLOOKUP(AH195,[2]Sheet1!$A:$BJ,62,FALSE)&amp;" "&amp;AI195),VLOOKUP(AH195,[2]Sheet1!$A:$BJ,62,FALSE)&amp;" "&amp;AI195&amp;";"&amp;VLOOKUP(AJ195,[2]Sheet1!$A:$BJ,62,FALSE)&amp;" "&amp;AK195),VLOOKUP(AH195,[2]Sheet1!$A:$BJ,62,FALSE)&amp;" "&amp;AI195&amp;";"&amp;VLOOKUP(AJ195,[2]Sheet1!$A:$BJ,62,FALSE)&amp;" "&amp;AK195&amp;";"&amp;VLOOKUP(AL195,[2]Sheet1!$A:$BJ,62,FALSE)&amp;" "&amp;AM195)</f>
        <v>#N/A</v>
      </c>
    </row>
    <row r="196" ht="18.75" spans="1:40">
      <c r="A196" s="20">
        <v>20010006</v>
      </c>
      <c r="B196" s="22">
        <f t="shared" si="25"/>
        <v>20010</v>
      </c>
      <c r="C196" s="22" t="str">
        <f t="shared" si="26"/>
        <v>achieve_name_20010</v>
      </c>
      <c r="D196" s="20">
        <v>17</v>
      </c>
      <c r="E196" s="22" t="s">
        <v>98</v>
      </c>
      <c r="F196" s="95" t="str">
        <f t="shared" si="27"/>
        <v>achieve_des_20010</v>
      </c>
      <c r="G196" s="22">
        <v>1</v>
      </c>
      <c r="H196" s="22">
        <v>1</v>
      </c>
      <c r="I196" s="22">
        <f t="shared" si="21"/>
        <v>20010005</v>
      </c>
      <c r="J196" s="61">
        <v>0</v>
      </c>
      <c r="K196" s="96">
        <v>0</v>
      </c>
      <c r="L196" s="96"/>
      <c r="M196" s="96" t="s">
        <v>96</v>
      </c>
      <c r="N196" s="96"/>
      <c r="O196" s="22" t="s">
        <v>98</v>
      </c>
      <c r="P196" s="3">
        <v>6</v>
      </c>
      <c r="Q196" s="20">
        <v>1</v>
      </c>
      <c r="R196" s="20">
        <v>100</v>
      </c>
      <c r="S196" s="20">
        <f t="shared" si="30"/>
        <v>20010007</v>
      </c>
      <c r="T196" s="20">
        <v>0</v>
      </c>
      <c r="U196" s="3">
        <v>1189</v>
      </c>
      <c r="V196" s="20">
        <v>0</v>
      </c>
      <c r="W196" s="20">
        <v>0</v>
      </c>
      <c r="X196" s="22">
        <v>0</v>
      </c>
      <c r="Y196" s="99">
        <v>1</v>
      </c>
      <c r="Z196" s="99">
        <v>7</v>
      </c>
      <c r="AA196" s="22">
        <v>0</v>
      </c>
      <c r="AB196" s="22"/>
      <c r="AC196" s="100">
        <v>0</v>
      </c>
      <c r="AD196" s="100">
        <v>2</v>
      </c>
      <c r="AE196" s="109" t="s">
        <v>99</v>
      </c>
      <c r="AF196" s="22" t="s">
        <v>98</v>
      </c>
      <c r="AH196" s="3" t="str">
        <f>IF(ISERROR(VLOOKUP($U196,[1]TestTable!$A:$J,AH$4,FALSE))=TRUE,0,VLOOKUP($U196,[1]TestTable!$A:$J,AH$4,FALSE))</f>
        <v>&amp;lt;n&amp;gt;中级祈福次数达到&amp;lt;/&amp;gt;&amp;lt;red&amp;gt;{0}/{1}&amp;lt;/&amp;gt;</v>
      </c>
      <c r="AI196" s="3">
        <f>IF(ISERROR(VLOOKUP($U196,[1]TestTable!$A:$J,AI$4,FALSE))=TRUE,0,VLOOKUP($U196,[1]TestTable!$A:$J,AI$4,FALSE))</f>
        <v>1</v>
      </c>
      <c r="AJ196" s="3">
        <f>IF(ISERROR(VLOOKUP($U196,[1]TestTable!$A:$J,AJ$4,FALSE))=TRUE,0,VLOOKUP($U196,[1]TestTable!$A:$J,AJ$4,FALSE))</f>
        <v>0</v>
      </c>
      <c r="AK196" s="3">
        <f>IF(ISERROR(VLOOKUP($U196,[1]TestTable!$A:$J,AK$4,FALSE))=TRUE,0,VLOOKUP($U196,[1]TestTable!$A:$J,AK$4,FALSE))</f>
        <v>0</v>
      </c>
      <c r="AL196" s="3">
        <f>IF(ISERROR(VLOOKUP($U196,[1]TestTable!$A:$J,AL$4,FALSE))=TRUE,0,VLOOKUP($U196,[1]TestTable!$A:$J,AL$4,FALSE))</f>
        <v>0</v>
      </c>
      <c r="AM196" s="3">
        <f>IF(ISERROR(VLOOKUP($U196,[1]TestTable!$A:$J,AM$4,FALSE))=TRUE,0,VLOOKUP($U196,[1]TestTable!$A:$J,AM$4,FALSE))</f>
        <v>0</v>
      </c>
      <c r="AN196" s="3" t="e">
        <f>IF(AL196=0,IF(AJ196=0,IF(AH196=0,"属性提升",VLOOKUP(AH196,[2]Sheet1!$A:$BJ,62,FALSE)&amp;" "&amp;AI196),VLOOKUP(AH196,[2]Sheet1!$A:$BJ,62,FALSE)&amp;" "&amp;AI196&amp;";"&amp;VLOOKUP(AJ196,[2]Sheet1!$A:$BJ,62,FALSE)&amp;" "&amp;AK196),VLOOKUP(AH196,[2]Sheet1!$A:$BJ,62,FALSE)&amp;" "&amp;AI196&amp;";"&amp;VLOOKUP(AJ196,[2]Sheet1!$A:$BJ,62,FALSE)&amp;" "&amp;AK196&amp;";"&amp;VLOOKUP(AL196,[2]Sheet1!$A:$BJ,62,FALSE)&amp;" "&amp;AM196)</f>
        <v>#N/A</v>
      </c>
    </row>
    <row r="197" ht="18.75" spans="1:40">
      <c r="A197" s="20">
        <v>20010007</v>
      </c>
      <c r="B197" s="22">
        <f t="shared" si="25"/>
        <v>20010</v>
      </c>
      <c r="C197" s="22" t="str">
        <f t="shared" si="26"/>
        <v>achieve_name_20010</v>
      </c>
      <c r="D197" s="20">
        <v>17</v>
      </c>
      <c r="E197" s="22" t="s">
        <v>98</v>
      </c>
      <c r="F197" s="95" t="str">
        <f t="shared" si="27"/>
        <v>achieve_des_20010</v>
      </c>
      <c r="G197" s="22">
        <v>1</v>
      </c>
      <c r="H197" s="22">
        <v>1</v>
      </c>
      <c r="I197" s="22">
        <f t="shared" si="21"/>
        <v>20010006</v>
      </c>
      <c r="J197" s="61">
        <v>0</v>
      </c>
      <c r="K197" s="96">
        <v>0</v>
      </c>
      <c r="L197" s="96"/>
      <c r="M197" s="96" t="s">
        <v>96</v>
      </c>
      <c r="N197" s="96"/>
      <c r="O197" s="22" t="s">
        <v>98</v>
      </c>
      <c r="P197" s="3">
        <v>8</v>
      </c>
      <c r="Q197" s="20">
        <v>1</v>
      </c>
      <c r="R197" s="20">
        <v>200</v>
      </c>
      <c r="S197" s="20">
        <v>0</v>
      </c>
      <c r="T197" s="20">
        <v>0</v>
      </c>
      <c r="U197" s="3">
        <v>1190</v>
      </c>
      <c r="V197" s="20">
        <v>0</v>
      </c>
      <c r="W197" s="20">
        <v>0</v>
      </c>
      <c r="X197" s="22">
        <v>0</v>
      </c>
      <c r="Y197" s="99">
        <v>1</v>
      </c>
      <c r="Z197" s="99">
        <v>7</v>
      </c>
      <c r="AA197" s="22">
        <v>0</v>
      </c>
      <c r="AB197" s="22"/>
      <c r="AC197" s="100">
        <v>0</v>
      </c>
      <c r="AD197" s="100">
        <v>2</v>
      </c>
      <c r="AE197" s="109" t="s">
        <v>99</v>
      </c>
      <c r="AF197" s="22" t="s">
        <v>98</v>
      </c>
      <c r="AH197" s="3" t="str">
        <f>IF(ISERROR(VLOOKUP($U197,[1]TestTable!$A:$J,AH$4,FALSE))=TRUE,0,VLOOKUP($U197,[1]TestTable!$A:$J,AH$4,FALSE))</f>
        <v>&amp;lt;n&amp;gt;中级祈福次数达到&amp;lt;/&amp;gt;&amp;lt;red&amp;gt;{0}/{1}&amp;lt;/&amp;gt;</v>
      </c>
      <c r="AI197" s="3">
        <f>IF(ISERROR(VLOOKUP($U197,[1]TestTable!$A:$J,AI$4,FALSE))=TRUE,0,VLOOKUP($U197,[1]TestTable!$A:$J,AI$4,FALSE))</f>
        <v>1</v>
      </c>
      <c r="AJ197" s="3">
        <f>IF(ISERROR(VLOOKUP($U197,[1]TestTable!$A:$J,AJ$4,FALSE))=TRUE,0,VLOOKUP($U197,[1]TestTable!$A:$J,AJ$4,FALSE))</f>
        <v>0</v>
      </c>
      <c r="AK197" s="3">
        <f>IF(ISERROR(VLOOKUP($U197,[1]TestTable!$A:$J,AK$4,FALSE))=TRUE,0,VLOOKUP($U197,[1]TestTable!$A:$J,AK$4,FALSE))</f>
        <v>0</v>
      </c>
      <c r="AL197" s="3">
        <f>IF(ISERROR(VLOOKUP($U197,[1]TestTable!$A:$J,AL$4,FALSE))=TRUE,0,VLOOKUP($U197,[1]TestTable!$A:$J,AL$4,FALSE))</f>
        <v>0</v>
      </c>
      <c r="AM197" s="3">
        <f>IF(ISERROR(VLOOKUP($U197,[1]TestTable!$A:$J,AM$4,FALSE))=TRUE,0,VLOOKUP($U197,[1]TestTable!$A:$J,AM$4,FALSE))</f>
        <v>0</v>
      </c>
      <c r="AN197" s="3" t="e">
        <f>IF(AL197=0,IF(AJ197=0,IF(AH197=0,"属性提升",VLOOKUP(AH197,[2]Sheet1!$A:$BJ,62,FALSE)&amp;" "&amp;AI197),VLOOKUP(AH197,[2]Sheet1!$A:$BJ,62,FALSE)&amp;" "&amp;AI197&amp;";"&amp;VLOOKUP(AJ197,[2]Sheet1!$A:$BJ,62,FALSE)&amp;" "&amp;AK197),VLOOKUP(AH197,[2]Sheet1!$A:$BJ,62,FALSE)&amp;" "&amp;AI197&amp;";"&amp;VLOOKUP(AJ197,[2]Sheet1!$A:$BJ,62,FALSE)&amp;" "&amp;AK197&amp;";"&amp;VLOOKUP(AL197,[2]Sheet1!$A:$BJ,62,FALSE)&amp;" "&amp;AM197)</f>
        <v>#N/A</v>
      </c>
    </row>
    <row r="198" spans="1:40">
      <c r="A198" s="20">
        <v>20011001</v>
      </c>
      <c r="B198" s="22">
        <f t="shared" si="25"/>
        <v>20011</v>
      </c>
      <c r="C198" s="22" t="str">
        <f t="shared" si="26"/>
        <v>achieve_name_20011</v>
      </c>
      <c r="D198" s="20">
        <v>17</v>
      </c>
      <c r="E198" s="22" t="s">
        <v>100</v>
      </c>
      <c r="F198" s="95" t="str">
        <f t="shared" si="27"/>
        <v>achieve_des_20011</v>
      </c>
      <c r="G198" s="22">
        <v>1</v>
      </c>
      <c r="H198" s="22">
        <v>1</v>
      </c>
      <c r="I198" s="22">
        <v>0</v>
      </c>
      <c r="J198" s="61">
        <v>0</v>
      </c>
      <c r="K198" s="96">
        <v>0</v>
      </c>
      <c r="L198" s="96"/>
      <c r="M198" s="96" t="s">
        <v>96</v>
      </c>
      <c r="N198" s="96"/>
      <c r="O198" s="22" t="s">
        <v>100</v>
      </c>
      <c r="P198" s="3">
        <v>1</v>
      </c>
      <c r="Q198" s="20">
        <v>1</v>
      </c>
      <c r="R198" s="20">
        <v>3</v>
      </c>
      <c r="S198" s="20">
        <f t="shared" ref="S198:S203" si="31">A199</f>
        <v>20011002</v>
      </c>
      <c r="T198" s="20">
        <v>0</v>
      </c>
      <c r="U198" s="3">
        <v>1191</v>
      </c>
      <c r="V198" s="20">
        <v>0</v>
      </c>
      <c r="W198" s="20">
        <v>0</v>
      </c>
      <c r="X198" s="22">
        <v>0</v>
      </c>
      <c r="Y198" s="99">
        <v>1</v>
      </c>
      <c r="Z198" s="99">
        <v>7</v>
      </c>
      <c r="AA198" s="22">
        <v>0</v>
      </c>
      <c r="AB198" s="22"/>
      <c r="AC198" s="100">
        <v>0</v>
      </c>
      <c r="AD198" s="100">
        <v>2</v>
      </c>
      <c r="AE198" s="47" t="s">
        <v>101</v>
      </c>
      <c r="AF198" s="22" t="s">
        <v>100</v>
      </c>
      <c r="AH198" s="3" t="str">
        <f>IF(ISERROR(VLOOKUP($U198,[1]TestTable!$A:$J,AH$4,FALSE))=TRUE,0,VLOOKUP($U198,[1]TestTable!$A:$J,AH$4,FALSE))</f>
        <v>&amp;lt;n&amp;gt;高级祈福次数达到&amp;lt;/&amp;gt;&amp;lt;red&amp;gt;{0}/{1}&amp;lt;/&amp;gt;</v>
      </c>
      <c r="AI198" s="3">
        <f>IF(ISERROR(VLOOKUP($U198,[1]TestTable!$A:$J,AI$4,FALSE))=TRUE,0,VLOOKUP($U198,[1]TestTable!$A:$J,AI$4,FALSE))</f>
        <v>1</v>
      </c>
      <c r="AJ198" s="3">
        <f>IF(ISERROR(VLOOKUP($U198,[1]TestTable!$A:$J,AJ$4,FALSE))=TRUE,0,VLOOKUP($U198,[1]TestTable!$A:$J,AJ$4,FALSE))</f>
        <v>0</v>
      </c>
      <c r="AK198" s="3">
        <f>IF(ISERROR(VLOOKUP($U198,[1]TestTable!$A:$J,AK$4,FALSE))=TRUE,0,VLOOKUP($U198,[1]TestTable!$A:$J,AK$4,FALSE))</f>
        <v>0</v>
      </c>
      <c r="AL198" s="3">
        <f>IF(ISERROR(VLOOKUP($U198,[1]TestTable!$A:$J,AL$4,FALSE))=TRUE,0,VLOOKUP($U198,[1]TestTable!$A:$J,AL$4,FALSE))</f>
        <v>0</v>
      </c>
      <c r="AM198" s="3">
        <f>IF(ISERROR(VLOOKUP($U198,[1]TestTable!$A:$J,AM$4,FALSE))=TRUE,0,VLOOKUP($U198,[1]TestTable!$A:$J,AM$4,FALSE))</f>
        <v>0</v>
      </c>
      <c r="AN198" s="3" t="e">
        <f>IF(AL198=0,IF(AJ198=0,IF(AH198=0,"属性提升",VLOOKUP(AH198,[2]Sheet1!$A:$BJ,62,FALSE)&amp;" "&amp;AI198),VLOOKUP(AH198,[2]Sheet1!$A:$BJ,62,FALSE)&amp;" "&amp;AI198&amp;";"&amp;VLOOKUP(AJ198,[2]Sheet1!$A:$BJ,62,FALSE)&amp;" "&amp;AK198),VLOOKUP(AH198,[2]Sheet1!$A:$BJ,62,FALSE)&amp;" "&amp;AI198&amp;";"&amp;VLOOKUP(AJ198,[2]Sheet1!$A:$BJ,62,FALSE)&amp;" "&amp;AK198&amp;";"&amp;VLOOKUP(AL198,[2]Sheet1!$A:$BJ,62,FALSE)&amp;" "&amp;AM198)</f>
        <v>#N/A</v>
      </c>
    </row>
    <row r="199" spans="1:40">
      <c r="A199" s="20">
        <v>20011002</v>
      </c>
      <c r="B199" s="22">
        <f t="shared" si="25"/>
        <v>20011</v>
      </c>
      <c r="C199" s="22" t="str">
        <f t="shared" si="26"/>
        <v>achieve_name_20011</v>
      </c>
      <c r="D199" s="20">
        <v>17</v>
      </c>
      <c r="E199" s="22" t="s">
        <v>100</v>
      </c>
      <c r="F199" s="95" t="str">
        <f t="shared" si="27"/>
        <v>achieve_des_20011</v>
      </c>
      <c r="G199" s="22">
        <v>1</v>
      </c>
      <c r="H199" s="22">
        <v>1</v>
      </c>
      <c r="I199" s="22">
        <f t="shared" si="21"/>
        <v>20011001</v>
      </c>
      <c r="J199" s="61">
        <v>0</v>
      </c>
      <c r="K199" s="96">
        <v>0</v>
      </c>
      <c r="L199" s="96"/>
      <c r="M199" s="96" t="s">
        <v>96</v>
      </c>
      <c r="N199" s="96"/>
      <c r="O199" s="22" t="s">
        <v>100</v>
      </c>
      <c r="P199" s="3">
        <v>3</v>
      </c>
      <c r="Q199" s="20">
        <v>1</v>
      </c>
      <c r="R199" s="20">
        <v>10</v>
      </c>
      <c r="S199" s="20">
        <f t="shared" si="31"/>
        <v>20011003</v>
      </c>
      <c r="T199" s="20">
        <v>0</v>
      </c>
      <c r="U199" s="3">
        <v>1192</v>
      </c>
      <c r="V199" s="20">
        <v>0</v>
      </c>
      <c r="W199" s="20">
        <v>0</v>
      </c>
      <c r="X199" s="22">
        <v>0</v>
      </c>
      <c r="Y199" s="99">
        <v>1</v>
      </c>
      <c r="Z199" s="99">
        <v>7</v>
      </c>
      <c r="AA199" s="22">
        <v>0</v>
      </c>
      <c r="AB199" s="22"/>
      <c r="AC199" s="100">
        <v>0</v>
      </c>
      <c r="AD199" s="100">
        <v>2</v>
      </c>
      <c r="AE199" s="47" t="s">
        <v>101</v>
      </c>
      <c r="AF199" s="22" t="s">
        <v>100</v>
      </c>
      <c r="AH199" s="3" t="str">
        <f>IF(ISERROR(VLOOKUP($U199,[1]TestTable!$A:$J,AH$4,FALSE))=TRUE,0,VLOOKUP($U199,[1]TestTable!$A:$J,AH$4,FALSE))</f>
        <v>&amp;lt;n&amp;gt;高级祈福次数达到&amp;lt;/&amp;gt;&amp;lt;red&amp;gt;{0}/{1}&amp;lt;/&amp;gt;</v>
      </c>
      <c r="AI199" s="3">
        <f>IF(ISERROR(VLOOKUP($U199,[1]TestTable!$A:$J,AI$4,FALSE))=TRUE,0,VLOOKUP($U199,[1]TestTable!$A:$J,AI$4,FALSE))</f>
        <v>1</v>
      </c>
      <c r="AJ199" s="3">
        <f>IF(ISERROR(VLOOKUP($U199,[1]TestTable!$A:$J,AJ$4,FALSE))=TRUE,0,VLOOKUP($U199,[1]TestTable!$A:$J,AJ$4,FALSE))</f>
        <v>0</v>
      </c>
      <c r="AK199" s="3">
        <f>IF(ISERROR(VLOOKUP($U199,[1]TestTable!$A:$J,AK$4,FALSE))=TRUE,0,VLOOKUP($U199,[1]TestTable!$A:$J,AK$4,FALSE))</f>
        <v>0</v>
      </c>
      <c r="AL199" s="3">
        <f>IF(ISERROR(VLOOKUP($U199,[1]TestTable!$A:$J,AL$4,FALSE))=TRUE,0,VLOOKUP($U199,[1]TestTable!$A:$J,AL$4,FALSE))</f>
        <v>0</v>
      </c>
      <c r="AM199" s="3">
        <f>IF(ISERROR(VLOOKUP($U199,[1]TestTable!$A:$J,AM$4,FALSE))=TRUE,0,VLOOKUP($U199,[1]TestTable!$A:$J,AM$4,FALSE))</f>
        <v>0</v>
      </c>
      <c r="AN199" s="3" t="e">
        <f>IF(AL199=0,IF(AJ199=0,IF(AH199=0,"属性提升",VLOOKUP(AH199,[2]Sheet1!$A:$BJ,62,FALSE)&amp;" "&amp;AI199),VLOOKUP(AH199,[2]Sheet1!$A:$BJ,62,FALSE)&amp;" "&amp;AI199&amp;";"&amp;VLOOKUP(AJ199,[2]Sheet1!$A:$BJ,62,FALSE)&amp;" "&amp;AK199),VLOOKUP(AH199,[2]Sheet1!$A:$BJ,62,FALSE)&amp;" "&amp;AI199&amp;";"&amp;VLOOKUP(AJ199,[2]Sheet1!$A:$BJ,62,FALSE)&amp;" "&amp;AK199&amp;";"&amp;VLOOKUP(AL199,[2]Sheet1!$A:$BJ,62,FALSE)&amp;" "&amp;AM199)</f>
        <v>#N/A</v>
      </c>
    </row>
    <row r="200" spans="1:40">
      <c r="A200" s="20">
        <v>20011003</v>
      </c>
      <c r="B200" s="22">
        <f t="shared" si="25"/>
        <v>20011</v>
      </c>
      <c r="C200" s="22" t="str">
        <f t="shared" si="26"/>
        <v>achieve_name_20011</v>
      </c>
      <c r="D200" s="20">
        <v>17</v>
      </c>
      <c r="E200" s="22" t="s">
        <v>100</v>
      </c>
      <c r="F200" s="95" t="str">
        <f t="shared" si="27"/>
        <v>achieve_des_20011</v>
      </c>
      <c r="G200" s="22">
        <v>1</v>
      </c>
      <c r="H200" s="22">
        <v>1</v>
      </c>
      <c r="I200" s="22">
        <f t="shared" si="21"/>
        <v>20011002</v>
      </c>
      <c r="J200" s="61">
        <v>0</v>
      </c>
      <c r="K200" s="96">
        <v>0</v>
      </c>
      <c r="L200" s="96"/>
      <c r="M200" s="96" t="s">
        <v>96</v>
      </c>
      <c r="N200" s="96"/>
      <c r="O200" s="22" t="s">
        <v>100</v>
      </c>
      <c r="P200" s="3">
        <v>3</v>
      </c>
      <c r="Q200" s="20">
        <v>1</v>
      </c>
      <c r="R200" s="20">
        <v>20</v>
      </c>
      <c r="S200" s="20">
        <f t="shared" si="31"/>
        <v>20011004</v>
      </c>
      <c r="T200" s="20">
        <v>0</v>
      </c>
      <c r="U200" s="3">
        <v>1193</v>
      </c>
      <c r="V200" s="20">
        <v>0</v>
      </c>
      <c r="W200" s="20">
        <v>0</v>
      </c>
      <c r="X200" s="22">
        <v>0</v>
      </c>
      <c r="Y200" s="99">
        <v>1</v>
      </c>
      <c r="Z200" s="99">
        <v>7</v>
      </c>
      <c r="AA200" s="22">
        <v>0</v>
      </c>
      <c r="AB200" s="22"/>
      <c r="AC200" s="100">
        <v>0</v>
      </c>
      <c r="AD200" s="100">
        <v>2</v>
      </c>
      <c r="AE200" s="47" t="s">
        <v>101</v>
      </c>
      <c r="AF200" s="22" t="s">
        <v>100</v>
      </c>
      <c r="AH200" s="3" t="str">
        <f>IF(ISERROR(VLOOKUP($U200,[1]TestTable!$A:$J,AH$4,FALSE))=TRUE,0,VLOOKUP($U200,[1]TestTable!$A:$J,AH$4,FALSE))</f>
        <v>&amp;lt;n&amp;gt;高级祈福次数达到&amp;lt;/&amp;gt;&amp;lt;red&amp;gt;{0}/{1}&amp;lt;/&amp;gt;</v>
      </c>
      <c r="AI200" s="3">
        <f>IF(ISERROR(VLOOKUP($U200,[1]TestTable!$A:$J,AI$4,FALSE))=TRUE,0,VLOOKUP($U200,[1]TestTable!$A:$J,AI$4,FALSE))</f>
        <v>3</v>
      </c>
      <c r="AJ200" s="3">
        <f>IF(ISERROR(VLOOKUP($U200,[1]TestTable!$A:$J,AJ$4,FALSE))=TRUE,0,VLOOKUP($U200,[1]TestTable!$A:$J,AJ$4,FALSE))</f>
        <v>0</v>
      </c>
      <c r="AK200" s="3">
        <f>IF(ISERROR(VLOOKUP($U200,[1]TestTable!$A:$J,AK$4,FALSE))=TRUE,0,VLOOKUP($U200,[1]TestTable!$A:$J,AK$4,FALSE))</f>
        <v>0</v>
      </c>
      <c r="AL200" s="3">
        <f>IF(ISERROR(VLOOKUP($U200,[1]TestTable!$A:$J,AL$4,FALSE))=TRUE,0,VLOOKUP($U200,[1]TestTable!$A:$J,AL$4,FALSE))</f>
        <v>0</v>
      </c>
      <c r="AM200" s="3">
        <f>IF(ISERROR(VLOOKUP($U200,[1]TestTable!$A:$J,AM$4,FALSE))=TRUE,0,VLOOKUP($U200,[1]TestTable!$A:$J,AM$4,FALSE))</f>
        <v>0</v>
      </c>
      <c r="AN200" s="3" t="e">
        <f>IF(AL200=0,IF(AJ200=0,IF(AH200=0,"属性提升",VLOOKUP(AH200,[2]Sheet1!$A:$BJ,62,FALSE)&amp;" "&amp;AI200),VLOOKUP(AH200,[2]Sheet1!$A:$BJ,62,FALSE)&amp;" "&amp;AI200&amp;";"&amp;VLOOKUP(AJ200,[2]Sheet1!$A:$BJ,62,FALSE)&amp;" "&amp;AK200),VLOOKUP(AH200,[2]Sheet1!$A:$BJ,62,FALSE)&amp;" "&amp;AI200&amp;";"&amp;VLOOKUP(AJ200,[2]Sheet1!$A:$BJ,62,FALSE)&amp;" "&amp;AK200&amp;";"&amp;VLOOKUP(AL200,[2]Sheet1!$A:$BJ,62,FALSE)&amp;" "&amp;AM200)</f>
        <v>#N/A</v>
      </c>
    </row>
    <row r="201" spans="1:40">
      <c r="A201" s="20">
        <v>20011004</v>
      </c>
      <c r="B201" s="22">
        <f t="shared" si="25"/>
        <v>20011</v>
      </c>
      <c r="C201" s="22" t="str">
        <f t="shared" si="26"/>
        <v>achieve_name_20011</v>
      </c>
      <c r="D201" s="20">
        <v>17</v>
      </c>
      <c r="E201" s="22" t="s">
        <v>100</v>
      </c>
      <c r="F201" s="95" t="str">
        <f t="shared" si="27"/>
        <v>achieve_des_20011</v>
      </c>
      <c r="G201" s="22">
        <v>1</v>
      </c>
      <c r="H201" s="22">
        <v>1</v>
      </c>
      <c r="I201" s="22">
        <f t="shared" si="21"/>
        <v>20011003</v>
      </c>
      <c r="J201" s="61">
        <v>0</v>
      </c>
      <c r="K201" s="96">
        <v>0</v>
      </c>
      <c r="L201" s="96"/>
      <c r="M201" s="96" t="s">
        <v>96</v>
      </c>
      <c r="N201" s="96"/>
      <c r="O201" s="22" t="s">
        <v>100</v>
      </c>
      <c r="P201" s="3">
        <v>4</v>
      </c>
      <c r="Q201" s="20">
        <v>1</v>
      </c>
      <c r="R201" s="20">
        <v>30</v>
      </c>
      <c r="S201" s="20">
        <f t="shared" si="31"/>
        <v>20011005</v>
      </c>
      <c r="T201" s="20">
        <v>0</v>
      </c>
      <c r="U201" s="3">
        <v>1194</v>
      </c>
      <c r="V201" s="20">
        <v>0</v>
      </c>
      <c r="W201" s="20">
        <v>0</v>
      </c>
      <c r="X201" s="22">
        <v>0</v>
      </c>
      <c r="Y201" s="99">
        <v>1</v>
      </c>
      <c r="Z201" s="99">
        <v>7</v>
      </c>
      <c r="AA201" s="22">
        <v>0</v>
      </c>
      <c r="AB201" s="22"/>
      <c r="AC201" s="100">
        <v>0</v>
      </c>
      <c r="AD201" s="100">
        <v>2</v>
      </c>
      <c r="AE201" s="47" t="s">
        <v>101</v>
      </c>
      <c r="AF201" s="22" t="s">
        <v>100</v>
      </c>
      <c r="AH201" s="3" t="str">
        <f>IF(ISERROR(VLOOKUP($U201,[1]TestTable!$A:$J,AH$4,FALSE))=TRUE,0,VLOOKUP($U201,[1]TestTable!$A:$J,AH$4,FALSE))</f>
        <v>&amp;lt;n&amp;gt;高级祈福次数达到&amp;lt;/&amp;gt;&amp;lt;red&amp;gt;{0}/{1}&amp;lt;/&amp;gt;</v>
      </c>
      <c r="AI201" s="3">
        <f>IF(ISERROR(VLOOKUP($U201,[1]TestTable!$A:$J,AI$4,FALSE))=TRUE,0,VLOOKUP($U201,[1]TestTable!$A:$J,AI$4,FALSE))</f>
        <v>3</v>
      </c>
      <c r="AJ201" s="3">
        <f>IF(ISERROR(VLOOKUP($U201,[1]TestTable!$A:$J,AJ$4,FALSE))=TRUE,0,VLOOKUP($U201,[1]TestTable!$A:$J,AJ$4,FALSE))</f>
        <v>0</v>
      </c>
      <c r="AK201" s="3">
        <f>IF(ISERROR(VLOOKUP($U201,[1]TestTable!$A:$J,AK$4,FALSE))=TRUE,0,VLOOKUP($U201,[1]TestTable!$A:$J,AK$4,FALSE))</f>
        <v>0</v>
      </c>
      <c r="AL201" s="3">
        <f>IF(ISERROR(VLOOKUP($U201,[1]TestTable!$A:$J,AL$4,FALSE))=TRUE,0,VLOOKUP($U201,[1]TestTable!$A:$J,AL$4,FALSE))</f>
        <v>0</v>
      </c>
      <c r="AM201" s="3">
        <f>IF(ISERROR(VLOOKUP($U201,[1]TestTable!$A:$J,AM$4,FALSE))=TRUE,0,VLOOKUP($U201,[1]TestTable!$A:$J,AM$4,FALSE))</f>
        <v>0</v>
      </c>
      <c r="AN201" s="3" t="e">
        <f>IF(AL201=0,IF(AJ201=0,IF(AH201=0,"属性提升",VLOOKUP(AH201,[2]Sheet1!$A:$BJ,62,FALSE)&amp;" "&amp;AI201),VLOOKUP(AH201,[2]Sheet1!$A:$BJ,62,FALSE)&amp;" "&amp;AI201&amp;";"&amp;VLOOKUP(AJ201,[2]Sheet1!$A:$BJ,62,FALSE)&amp;" "&amp;AK201),VLOOKUP(AH201,[2]Sheet1!$A:$BJ,62,FALSE)&amp;" "&amp;AI201&amp;";"&amp;VLOOKUP(AJ201,[2]Sheet1!$A:$BJ,62,FALSE)&amp;" "&amp;AK201&amp;";"&amp;VLOOKUP(AL201,[2]Sheet1!$A:$BJ,62,FALSE)&amp;" "&amp;AM201)</f>
        <v>#N/A</v>
      </c>
    </row>
    <row r="202" spans="1:40">
      <c r="A202" s="20">
        <v>20011005</v>
      </c>
      <c r="B202" s="22">
        <f t="shared" si="25"/>
        <v>20011</v>
      </c>
      <c r="C202" s="22" t="str">
        <f t="shared" si="26"/>
        <v>achieve_name_20011</v>
      </c>
      <c r="D202" s="20">
        <v>17</v>
      </c>
      <c r="E202" s="22" t="s">
        <v>100</v>
      </c>
      <c r="F202" s="95" t="str">
        <f t="shared" si="27"/>
        <v>achieve_des_20011</v>
      </c>
      <c r="G202" s="22">
        <v>1</v>
      </c>
      <c r="H202" s="22">
        <v>1</v>
      </c>
      <c r="I202" s="22">
        <f t="shared" si="21"/>
        <v>20011004</v>
      </c>
      <c r="J202" s="61">
        <v>0</v>
      </c>
      <c r="K202" s="96">
        <v>0</v>
      </c>
      <c r="L202" s="96"/>
      <c r="M202" s="96" t="s">
        <v>96</v>
      </c>
      <c r="N202" s="96"/>
      <c r="O202" s="22" t="s">
        <v>100</v>
      </c>
      <c r="P202" s="3">
        <v>5</v>
      </c>
      <c r="Q202" s="20">
        <v>1</v>
      </c>
      <c r="R202" s="20">
        <v>50</v>
      </c>
      <c r="S202" s="20">
        <f t="shared" si="31"/>
        <v>20011006</v>
      </c>
      <c r="T202" s="20">
        <v>0</v>
      </c>
      <c r="U202" s="3">
        <v>1195</v>
      </c>
      <c r="V202" s="20">
        <v>0</v>
      </c>
      <c r="W202" s="20">
        <v>0</v>
      </c>
      <c r="X202" s="22">
        <v>0</v>
      </c>
      <c r="Y202" s="99">
        <v>1</v>
      </c>
      <c r="Z202" s="99">
        <v>7</v>
      </c>
      <c r="AA202" s="22">
        <v>0</v>
      </c>
      <c r="AB202" s="22"/>
      <c r="AC202" s="100">
        <v>0</v>
      </c>
      <c r="AD202" s="100">
        <v>2</v>
      </c>
      <c r="AE202" s="47" t="s">
        <v>101</v>
      </c>
      <c r="AF202" s="22" t="s">
        <v>100</v>
      </c>
      <c r="AH202" s="3" t="str">
        <f>IF(ISERROR(VLOOKUP($U202,[1]TestTable!$A:$J,AH$4,FALSE))=TRUE,0,VLOOKUP($U202,[1]TestTable!$A:$J,AH$4,FALSE))</f>
        <v>&amp;lt;n&amp;gt;高级祈福次数达到&amp;lt;/&amp;gt;&amp;lt;red&amp;gt;{0}/{1}&amp;lt;/&amp;gt;</v>
      </c>
      <c r="AI202" s="3">
        <f>IF(ISERROR(VLOOKUP($U202,[1]TestTable!$A:$J,AI$4,FALSE))=TRUE,0,VLOOKUP($U202,[1]TestTable!$A:$J,AI$4,FALSE))</f>
        <v>3</v>
      </c>
      <c r="AJ202" s="3">
        <f>IF(ISERROR(VLOOKUP($U202,[1]TestTable!$A:$J,AJ$4,FALSE))=TRUE,0,VLOOKUP($U202,[1]TestTable!$A:$J,AJ$4,FALSE))</f>
        <v>0</v>
      </c>
      <c r="AK202" s="3">
        <f>IF(ISERROR(VLOOKUP($U202,[1]TestTable!$A:$J,AK$4,FALSE))=TRUE,0,VLOOKUP($U202,[1]TestTable!$A:$J,AK$4,FALSE))</f>
        <v>0</v>
      </c>
      <c r="AL202" s="3">
        <f>IF(ISERROR(VLOOKUP($U202,[1]TestTable!$A:$J,AL$4,FALSE))=TRUE,0,VLOOKUP($U202,[1]TestTable!$A:$J,AL$4,FALSE))</f>
        <v>0</v>
      </c>
      <c r="AM202" s="3">
        <f>IF(ISERROR(VLOOKUP($U202,[1]TestTable!$A:$J,AM$4,FALSE))=TRUE,0,VLOOKUP($U202,[1]TestTable!$A:$J,AM$4,FALSE))</f>
        <v>0</v>
      </c>
      <c r="AN202" s="3" t="e">
        <f>IF(AL202=0,IF(AJ202=0,IF(AH202=0,"属性提升",VLOOKUP(AH202,[2]Sheet1!$A:$BJ,62,FALSE)&amp;" "&amp;AI202),VLOOKUP(AH202,[2]Sheet1!$A:$BJ,62,FALSE)&amp;" "&amp;AI202&amp;";"&amp;VLOOKUP(AJ202,[2]Sheet1!$A:$BJ,62,FALSE)&amp;" "&amp;AK202),VLOOKUP(AH202,[2]Sheet1!$A:$BJ,62,FALSE)&amp;" "&amp;AI202&amp;";"&amp;VLOOKUP(AJ202,[2]Sheet1!$A:$BJ,62,FALSE)&amp;" "&amp;AK202&amp;";"&amp;VLOOKUP(AL202,[2]Sheet1!$A:$BJ,62,FALSE)&amp;" "&amp;AM202)</f>
        <v>#N/A</v>
      </c>
    </row>
    <row r="203" spans="1:40">
      <c r="A203" s="20">
        <v>20011006</v>
      </c>
      <c r="B203" s="22">
        <f t="shared" si="25"/>
        <v>20011</v>
      </c>
      <c r="C203" s="22" t="str">
        <f t="shared" si="26"/>
        <v>achieve_name_20011</v>
      </c>
      <c r="D203" s="20">
        <v>17</v>
      </c>
      <c r="E203" s="22" t="s">
        <v>100</v>
      </c>
      <c r="F203" s="95" t="str">
        <f t="shared" si="27"/>
        <v>achieve_des_20011</v>
      </c>
      <c r="G203" s="22">
        <v>1</v>
      </c>
      <c r="H203" s="22">
        <v>1</v>
      </c>
      <c r="I203" s="22">
        <f t="shared" si="21"/>
        <v>20011005</v>
      </c>
      <c r="J203" s="61">
        <v>0</v>
      </c>
      <c r="K203" s="96">
        <v>0</v>
      </c>
      <c r="L203" s="96"/>
      <c r="M203" s="96" t="s">
        <v>96</v>
      </c>
      <c r="N203" s="96"/>
      <c r="O203" s="22" t="s">
        <v>100</v>
      </c>
      <c r="P203" s="3">
        <v>6</v>
      </c>
      <c r="Q203" s="20">
        <v>1</v>
      </c>
      <c r="R203" s="20">
        <v>100</v>
      </c>
      <c r="S203" s="20">
        <f t="shared" si="31"/>
        <v>20011007</v>
      </c>
      <c r="T203" s="20">
        <v>0</v>
      </c>
      <c r="U203" s="3">
        <v>1196</v>
      </c>
      <c r="V203" s="20">
        <v>0</v>
      </c>
      <c r="W203" s="20">
        <v>0</v>
      </c>
      <c r="X203" s="22">
        <v>0</v>
      </c>
      <c r="Y203" s="99">
        <v>1</v>
      </c>
      <c r="Z203" s="99">
        <v>7</v>
      </c>
      <c r="AA203" s="22">
        <v>0</v>
      </c>
      <c r="AB203" s="22"/>
      <c r="AC203" s="100">
        <v>0</v>
      </c>
      <c r="AD203" s="100">
        <v>2</v>
      </c>
      <c r="AE203" s="47" t="s">
        <v>101</v>
      </c>
      <c r="AF203" s="22" t="s">
        <v>100</v>
      </c>
      <c r="AH203" s="3" t="str">
        <f>IF(ISERROR(VLOOKUP($U203,[1]TestTable!$A:$J,AH$4,FALSE))=TRUE,0,VLOOKUP($U203,[1]TestTable!$A:$J,AH$4,FALSE))</f>
        <v>&amp;lt;n&amp;gt;高级祈福次数达到&amp;lt;/&amp;gt;&amp;lt;red&amp;gt;{0}/{1}&amp;lt;/&amp;gt;</v>
      </c>
      <c r="AI203" s="3">
        <f>IF(ISERROR(VLOOKUP($U203,[1]TestTable!$A:$J,AI$4,FALSE))=TRUE,0,VLOOKUP($U203,[1]TestTable!$A:$J,AI$4,FALSE))</f>
        <v>3</v>
      </c>
      <c r="AJ203" s="3">
        <f>IF(ISERROR(VLOOKUP($U203,[1]TestTable!$A:$J,AJ$4,FALSE))=TRUE,0,VLOOKUP($U203,[1]TestTable!$A:$J,AJ$4,FALSE))</f>
        <v>0</v>
      </c>
      <c r="AK203" s="3">
        <f>IF(ISERROR(VLOOKUP($U203,[1]TestTable!$A:$J,AK$4,FALSE))=TRUE,0,VLOOKUP($U203,[1]TestTable!$A:$J,AK$4,FALSE))</f>
        <v>0</v>
      </c>
      <c r="AL203" s="3">
        <f>IF(ISERROR(VLOOKUP($U203,[1]TestTable!$A:$J,AL$4,FALSE))=TRUE,0,VLOOKUP($U203,[1]TestTable!$A:$J,AL$4,FALSE))</f>
        <v>0</v>
      </c>
      <c r="AM203" s="3">
        <f>IF(ISERROR(VLOOKUP($U203,[1]TestTable!$A:$J,AM$4,FALSE))=TRUE,0,VLOOKUP($U203,[1]TestTable!$A:$J,AM$4,FALSE))</f>
        <v>0</v>
      </c>
      <c r="AN203" s="3" t="e">
        <f>IF(AL203=0,IF(AJ203=0,IF(AH203=0,"属性提升",VLOOKUP(AH203,[2]Sheet1!$A:$BJ,62,FALSE)&amp;" "&amp;AI203),VLOOKUP(AH203,[2]Sheet1!$A:$BJ,62,FALSE)&amp;" "&amp;AI203&amp;";"&amp;VLOOKUP(AJ203,[2]Sheet1!$A:$BJ,62,FALSE)&amp;" "&amp;AK203),VLOOKUP(AH203,[2]Sheet1!$A:$BJ,62,FALSE)&amp;" "&amp;AI203&amp;";"&amp;VLOOKUP(AJ203,[2]Sheet1!$A:$BJ,62,FALSE)&amp;" "&amp;AK203&amp;";"&amp;VLOOKUP(AL203,[2]Sheet1!$A:$BJ,62,FALSE)&amp;" "&amp;AM203)</f>
        <v>#N/A</v>
      </c>
    </row>
    <row r="204" spans="1:40">
      <c r="A204" s="20">
        <v>20011007</v>
      </c>
      <c r="B204" s="22">
        <f t="shared" si="25"/>
        <v>20011</v>
      </c>
      <c r="C204" s="22" t="str">
        <f t="shared" si="26"/>
        <v>achieve_name_20011</v>
      </c>
      <c r="D204" s="20">
        <v>17</v>
      </c>
      <c r="E204" s="22" t="s">
        <v>100</v>
      </c>
      <c r="F204" s="95" t="str">
        <f t="shared" si="27"/>
        <v>achieve_des_20011</v>
      </c>
      <c r="G204" s="22">
        <v>1</v>
      </c>
      <c r="H204" s="22">
        <v>1</v>
      </c>
      <c r="I204" s="22">
        <f t="shared" si="21"/>
        <v>20011006</v>
      </c>
      <c r="J204" s="61">
        <v>0</v>
      </c>
      <c r="K204" s="96">
        <v>0</v>
      </c>
      <c r="L204" s="96"/>
      <c r="M204" s="96" t="s">
        <v>96</v>
      </c>
      <c r="N204" s="96"/>
      <c r="O204" s="22" t="s">
        <v>100</v>
      </c>
      <c r="P204" s="3">
        <v>8</v>
      </c>
      <c r="Q204" s="20">
        <v>1</v>
      </c>
      <c r="R204" s="20">
        <v>200</v>
      </c>
      <c r="S204" s="20">
        <v>0</v>
      </c>
      <c r="T204" s="20">
        <v>0</v>
      </c>
      <c r="U204" s="3">
        <v>1197</v>
      </c>
      <c r="V204" s="20">
        <v>0</v>
      </c>
      <c r="W204" s="20">
        <v>0</v>
      </c>
      <c r="X204" s="22">
        <v>0</v>
      </c>
      <c r="Y204" s="99">
        <v>1</v>
      </c>
      <c r="Z204" s="99">
        <v>7</v>
      </c>
      <c r="AA204" s="22">
        <v>0</v>
      </c>
      <c r="AB204" s="22"/>
      <c r="AC204" s="100">
        <v>0</v>
      </c>
      <c r="AD204" s="100">
        <v>2</v>
      </c>
      <c r="AE204" s="47" t="s">
        <v>101</v>
      </c>
      <c r="AF204" s="22" t="s">
        <v>100</v>
      </c>
      <c r="AH204" s="3" t="str">
        <f>IF(ISERROR(VLOOKUP($U204,[1]TestTable!$A:$J,AH$4,FALSE))=TRUE,0,VLOOKUP($U204,[1]TestTable!$A:$J,AH$4,FALSE))</f>
        <v>&amp;lt;n&amp;gt;高级祈福次数达到&amp;lt;/&amp;gt;&amp;lt;red&amp;gt;{0}/{1}&amp;lt;/&amp;gt;</v>
      </c>
      <c r="AI204" s="3">
        <f>IF(ISERROR(VLOOKUP($U204,[1]TestTable!$A:$J,AI$4,FALSE))=TRUE,0,VLOOKUP($U204,[1]TestTable!$A:$J,AI$4,FALSE))</f>
        <v>3</v>
      </c>
      <c r="AJ204" s="3">
        <f>IF(ISERROR(VLOOKUP($U204,[1]TestTable!$A:$J,AJ$4,FALSE))=TRUE,0,VLOOKUP($U204,[1]TestTable!$A:$J,AJ$4,FALSE))</f>
        <v>0</v>
      </c>
      <c r="AK204" s="3">
        <f>IF(ISERROR(VLOOKUP($U204,[1]TestTable!$A:$J,AK$4,FALSE))=TRUE,0,VLOOKUP($U204,[1]TestTable!$A:$J,AK$4,FALSE))</f>
        <v>0</v>
      </c>
      <c r="AL204" s="3">
        <f>IF(ISERROR(VLOOKUP($U204,[1]TestTable!$A:$J,AL$4,FALSE))=TRUE,0,VLOOKUP($U204,[1]TestTable!$A:$J,AL$4,FALSE))</f>
        <v>0</v>
      </c>
      <c r="AM204" s="3">
        <f>IF(ISERROR(VLOOKUP($U204,[1]TestTable!$A:$J,AM$4,FALSE))=TRUE,0,VLOOKUP($U204,[1]TestTable!$A:$J,AM$4,FALSE))</f>
        <v>0</v>
      </c>
      <c r="AN204" s="3" t="e">
        <f>IF(AL204=0,IF(AJ204=0,IF(AH204=0,"属性提升",VLOOKUP(AH204,[2]Sheet1!$A:$BJ,62,FALSE)&amp;" "&amp;AI204),VLOOKUP(AH204,[2]Sheet1!$A:$BJ,62,FALSE)&amp;" "&amp;AI204&amp;";"&amp;VLOOKUP(AJ204,[2]Sheet1!$A:$BJ,62,FALSE)&amp;" "&amp;AK204),VLOOKUP(AH204,[2]Sheet1!$A:$BJ,62,FALSE)&amp;" "&amp;AI204&amp;";"&amp;VLOOKUP(AJ204,[2]Sheet1!$A:$BJ,62,FALSE)&amp;" "&amp;AK204&amp;";"&amp;VLOOKUP(AL204,[2]Sheet1!$A:$BJ,62,FALSE)&amp;" "&amp;AM204)</f>
        <v>#N/A</v>
      </c>
    </row>
    <row r="205" spans="1:40">
      <c r="A205" s="20">
        <v>30001001</v>
      </c>
      <c r="B205" s="22">
        <f t="shared" si="25"/>
        <v>30001</v>
      </c>
      <c r="C205" s="22" t="str">
        <f t="shared" si="26"/>
        <v>achieve_name_30001</v>
      </c>
      <c r="D205" s="20">
        <v>15</v>
      </c>
      <c r="E205" s="22" t="s">
        <v>102</v>
      </c>
      <c r="F205" s="95" t="str">
        <f t="shared" si="27"/>
        <v>achieve_des_30001</v>
      </c>
      <c r="G205" s="22">
        <v>1</v>
      </c>
      <c r="H205" s="22">
        <v>1</v>
      </c>
      <c r="I205" s="22">
        <v>0</v>
      </c>
      <c r="J205" s="61">
        <v>0</v>
      </c>
      <c r="K205" s="96">
        <v>0</v>
      </c>
      <c r="L205" s="96"/>
      <c r="M205" s="96" t="s">
        <v>103</v>
      </c>
      <c r="N205" s="96"/>
      <c r="O205" s="22" t="s">
        <v>102</v>
      </c>
      <c r="P205" s="3">
        <v>1</v>
      </c>
      <c r="Q205" s="20">
        <v>1</v>
      </c>
      <c r="R205" s="20">
        <v>3</v>
      </c>
      <c r="S205" s="20">
        <f t="shared" ref="S205:S212" si="32">A206</f>
        <v>30001002</v>
      </c>
      <c r="T205" s="20">
        <v>0</v>
      </c>
      <c r="U205" s="3">
        <v>1198</v>
      </c>
      <c r="V205" s="20">
        <v>0</v>
      </c>
      <c r="W205" s="20">
        <v>0</v>
      </c>
      <c r="X205" s="22">
        <v>0</v>
      </c>
      <c r="Y205" s="99">
        <v>1</v>
      </c>
      <c r="Z205" s="99">
        <v>8</v>
      </c>
      <c r="AA205" s="22">
        <v>0</v>
      </c>
      <c r="AB205" s="22"/>
      <c r="AC205" s="100">
        <v>0</v>
      </c>
      <c r="AD205" s="100">
        <v>2</v>
      </c>
      <c r="AE205" s="47" t="s">
        <v>104</v>
      </c>
      <c r="AF205" s="22" t="s">
        <v>102</v>
      </c>
      <c r="AH205" s="3" t="str">
        <f>IF(ISERROR(VLOOKUP($U205,[1]TestTable!$A:$J,AH$4,FALSE))=TRUE,0,VLOOKUP($U205,[1]TestTable!$A:$J,AH$4,FALSE))</f>
        <v>&amp;lt;n&amp;gt;击杀10级军营的怪物次数达到&amp;lt;/&amp;gt;&amp;lt;red&amp;gt;{0}/{1}&amp;lt;/&amp;gt;</v>
      </c>
      <c r="AI205" s="3">
        <f>IF(ISERROR(VLOOKUP($U205,[1]TestTable!$A:$J,AI$4,FALSE))=TRUE,0,VLOOKUP($U205,[1]TestTable!$A:$J,AI$4,FALSE))</f>
        <v>1</v>
      </c>
      <c r="AJ205" s="3">
        <f>IF(ISERROR(VLOOKUP($U205,[1]TestTable!$A:$J,AJ$4,FALSE))=TRUE,0,VLOOKUP($U205,[1]TestTable!$A:$J,AJ$4,FALSE))</f>
        <v>0</v>
      </c>
      <c r="AK205" s="3">
        <f>IF(ISERROR(VLOOKUP($U205,[1]TestTable!$A:$J,AK$4,FALSE))=TRUE,0,VLOOKUP($U205,[1]TestTable!$A:$J,AK$4,FALSE))</f>
        <v>0</v>
      </c>
      <c r="AL205" s="3">
        <f>IF(ISERROR(VLOOKUP($U205,[1]TestTable!$A:$J,AL$4,FALSE))=TRUE,0,VLOOKUP($U205,[1]TestTable!$A:$J,AL$4,FALSE))</f>
        <v>0</v>
      </c>
      <c r="AM205" s="3">
        <f>IF(ISERROR(VLOOKUP($U205,[1]TestTable!$A:$J,AM$4,FALSE))=TRUE,0,VLOOKUP($U205,[1]TestTable!$A:$J,AM$4,FALSE))</f>
        <v>0</v>
      </c>
      <c r="AN205" s="3" t="e">
        <f>IF(AL205=0,IF(AJ205=0,IF(AH205=0,"属性提升",VLOOKUP(AH205,[2]Sheet1!$A:$BJ,62,FALSE)&amp;" "&amp;AI205),VLOOKUP(AH205,[2]Sheet1!$A:$BJ,62,FALSE)&amp;" "&amp;AI205&amp;";"&amp;VLOOKUP(AJ205,[2]Sheet1!$A:$BJ,62,FALSE)&amp;" "&amp;AK205),VLOOKUP(AH205,[2]Sheet1!$A:$BJ,62,FALSE)&amp;" "&amp;AI205&amp;";"&amp;VLOOKUP(AJ205,[2]Sheet1!$A:$BJ,62,FALSE)&amp;" "&amp;AK205&amp;";"&amp;VLOOKUP(AL205,[2]Sheet1!$A:$BJ,62,FALSE)&amp;" "&amp;AM205)</f>
        <v>#N/A</v>
      </c>
    </row>
    <row r="206" spans="1:40">
      <c r="A206" s="20">
        <v>30001002</v>
      </c>
      <c r="B206" s="22">
        <f t="shared" si="25"/>
        <v>30001</v>
      </c>
      <c r="C206" s="22" t="str">
        <f t="shared" si="26"/>
        <v>achieve_name_30001</v>
      </c>
      <c r="D206" s="20">
        <v>15</v>
      </c>
      <c r="E206" s="22" t="s">
        <v>102</v>
      </c>
      <c r="F206" s="95" t="str">
        <f t="shared" si="27"/>
        <v>achieve_des_30001</v>
      </c>
      <c r="G206" s="22">
        <v>1</v>
      </c>
      <c r="H206" s="22">
        <v>1</v>
      </c>
      <c r="I206" s="22">
        <f t="shared" si="21"/>
        <v>30001001</v>
      </c>
      <c r="J206" s="61">
        <v>0</v>
      </c>
      <c r="K206" s="96">
        <v>0</v>
      </c>
      <c r="L206" s="96"/>
      <c r="M206" s="96" t="s">
        <v>103</v>
      </c>
      <c r="N206" s="96"/>
      <c r="O206" s="22" t="s">
        <v>102</v>
      </c>
      <c r="P206" s="3">
        <v>3</v>
      </c>
      <c r="Q206" s="20">
        <v>1</v>
      </c>
      <c r="R206" s="20">
        <v>10</v>
      </c>
      <c r="S206" s="20">
        <f t="shared" si="32"/>
        <v>30001003</v>
      </c>
      <c r="T206" s="20">
        <v>0</v>
      </c>
      <c r="U206" s="3">
        <v>1199</v>
      </c>
      <c r="V206" s="20">
        <v>0</v>
      </c>
      <c r="W206" s="20">
        <v>0</v>
      </c>
      <c r="X206" s="22">
        <v>0</v>
      </c>
      <c r="Y206" s="99">
        <v>1</v>
      </c>
      <c r="Z206" s="99">
        <v>8</v>
      </c>
      <c r="AA206" s="22">
        <v>0</v>
      </c>
      <c r="AB206" s="22"/>
      <c r="AC206" s="100">
        <v>0</v>
      </c>
      <c r="AD206" s="100">
        <v>2</v>
      </c>
      <c r="AE206" s="47" t="s">
        <v>104</v>
      </c>
      <c r="AF206" s="22" t="s">
        <v>102</v>
      </c>
      <c r="AH206" s="3" t="str">
        <f>IF(ISERROR(VLOOKUP($U206,[1]TestTable!$A:$J,AH$4,FALSE))=TRUE,0,VLOOKUP($U206,[1]TestTable!$A:$J,AH$4,FALSE))</f>
        <v>&amp;lt;n&amp;gt;击杀10级军营的怪物次数达到&amp;lt;/&amp;gt;&amp;lt;red&amp;gt;{0}/{1}&amp;lt;/&amp;gt;</v>
      </c>
      <c r="AI206" s="3">
        <f>IF(ISERROR(VLOOKUP($U206,[1]TestTable!$A:$J,AI$4,FALSE))=TRUE,0,VLOOKUP($U206,[1]TestTable!$A:$J,AI$4,FALSE))</f>
        <v>1</v>
      </c>
      <c r="AJ206" s="3">
        <f>IF(ISERROR(VLOOKUP($U206,[1]TestTable!$A:$J,AJ$4,FALSE))=TRUE,0,VLOOKUP($U206,[1]TestTable!$A:$J,AJ$4,FALSE))</f>
        <v>0</v>
      </c>
      <c r="AK206" s="3">
        <f>IF(ISERROR(VLOOKUP($U206,[1]TestTable!$A:$J,AK$4,FALSE))=TRUE,0,VLOOKUP($U206,[1]TestTable!$A:$J,AK$4,FALSE))</f>
        <v>0</v>
      </c>
      <c r="AL206" s="3">
        <f>IF(ISERROR(VLOOKUP($U206,[1]TestTable!$A:$J,AL$4,FALSE))=TRUE,0,VLOOKUP($U206,[1]TestTable!$A:$J,AL$4,FALSE))</f>
        <v>0</v>
      </c>
      <c r="AM206" s="3">
        <f>IF(ISERROR(VLOOKUP($U206,[1]TestTable!$A:$J,AM$4,FALSE))=TRUE,0,VLOOKUP($U206,[1]TestTable!$A:$J,AM$4,FALSE))</f>
        <v>0</v>
      </c>
      <c r="AN206" s="3" t="e">
        <f>IF(AL206=0,IF(AJ206=0,IF(AH206=0,"属性提升",VLOOKUP(AH206,[2]Sheet1!$A:$BJ,62,FALSE)&amp;" "&amp;AI206),VLOOKUP(AH206,[2]Sheet1!$A:$BJ,62,FALSE)&amp;" "&amp;AI206&amp;";"&amp;VLOOKUP(AJ206,[2]Sheet1!$A:$BJ,62,FALSE)&amp;" "&amp;AK206),VLOOKUP(AH206,[2]Sheet1!$A:$BJ,62,FALSE)&amp;" "&amp;AI206&amp;";"&amp;VLOOKUP(AJ206,[2]Sheet1!$A:$BJ,62,FALSE)&amp;" "&amp;AK206&amp;";"&amp;VLOOKUP(AL206,[2]Sheet1!$A:$BJ,62,FALSE)&amp;" "&amp;AM206)</f>
        <v>#N/A</v>
      </c>
    </row>
    <row r="207" spans="1:40">
      <c r="A207" s="20">
        <v>30001003</v>
      </c>
      <c r="B207" s="22">
        <f t="shared" si="25"/>
        <v>30001</v>
      </c>
      <c r="C207" s="22" t="str">
        <f t="shared" si="26"/>
        <v>achieve_name_30001</v>
      </c>
      <c r="D207" s="20">
        <v>15</v>
      </c>
      <c r="E207" s="22" t="s">
        <v>102</v>
      </c>
      <c r="F207" s="95" t="str">
        <f t="shared" si="27"/>
        <v>achieve_des_30001</v>
      </c>
      <c r="G207" s="22">
        <v>1</v>
      </c>
      <c r="H207" s="22">
        <v>1</v>
      </c>
      <c r="I207" s="22">
        <f t="shared" si="21"/>
        <v>30001002</v>
      </c>
      <c r="J207" s="61">
        <v>0</v>
      </c>
      <c r="K207" s="96">
        <v>0</v>
      </c>
      <c r="L207" s="96"/>
      <c r="M207" s="96" t="s">
        <v>103</v>
      </c>
      <c r="N207" s="96"/>
      <c r="O207" s="22" t="s">
        <v>102</v>
      </c>
      <c r="P207" s="3">
        <v>3</v>
      </c>
      <c r="Q207" s="20">
        <v>1</v>
      </c>
      <c r="R207" s="20">
        <v>20</v>
      </c>
      <c r="S207" s="20">
        <f t="shared" si="32"/>
        <v>30001004</v>
      </c>
      <c r="T207" s="20">
        <v>0</v>
      </c>
      <c r="U207" s="3">
        <v>1200</v>
      </c>
      <c r="V207" s="20">
        <v>0</v>
      </c>
      <c r="W207" s="20">
        <v>0</v>
      </c>
      <c r="X207" s="22">
        <v>0</v>
      </c>
      <c r="Y207" s="99">
        <v>1</v>
      </c>
      <c r="Z207" s="99">
        <v>8</v>
      </c>
      <c r="AA207" s="22">
        <v>0</v>
      </c>
      <c r="AB207" s="22"/>
      <c r="AC207" s="100">
        <v>0</v>
      </c>
      <c r="AD207" s="100">
        <v>2</v>
      </c>
      <c r="AE207" s="47" t="s">
        <v>104</v>
      </c>
      <c r="AF207" s="22" t="s">
        <v>102</v>
      </c>
      <c r="AH207" s="3" t="str">
        <f>IF(ISERROR(VLOOKUP($U207,[1]TestTable!$A:$J,AH$4,FALSE))=TRUE,0,VLOOKUP($U207,[1]TestTable!$A:$J,AH$4,FALSE))</f>
        <v>&amp;lt;n&amp;gt;击杀10级军营的怪物次数达到&amp;lt;/&amp;gt;&amp;lt;red&amp;gt;{0}/{1}&amp;lt;/&amp;gt;</v>
      </c>
      <c r="AI207" s="3">
        <f>IF(ISERROR(VLOOKUP($U207,[1]TestTable!$A:$J,AI$4,FALSE))=TRUE,0,VLOOKUP($U207,[1]TestTable!$A:$J,AI$4,FALSE))</f>
        <v>1</v>
      </c>
      <c r="AJ207" s="3">
        <f>IF(ISERROR(VLOOKUP($U207,[1]TestTable!$A:$J,AJ$4,FALSE))=TRUE,0,VLOOKUP($U207,[1]TestTable!$A:$J,AJ$4,FALSE))</f>
        <v>0</v>
      </c>
      <c r="AK207" s="3">
        <f>IF(ISERROR(VLOOKUP($U207,[1]TestTable!$A:$J,AK$4,FALSE))=TRUE,0,VLOOKUP($U207,[1]TestTable!$A:$J,AK$4,FALSE))</f>
        <v>0</v>
      </c>
      <c r="AL207" s="3">
        <f>IF(ISERROR(VLOOKUP($U207,[1]TestTable!$A:$J,AL$4,FALSE))=TRUE,0,VLOOKUP($U207,[1]TestTable!$A:$J,AL$4,FALSE))</f>
        <v>0</v>
      </c>
      <c r="AM207" s="3">
        <f>IF(ISERROR(VLOOKUP($U207,[1]TestTable!$A:$J,AM$4,FALSE))=TRUE,0,VLOOKUP($U207,[1]TestTable!$A:$J,AM$4,FALSE))</f>
        <v>0</v>
      </c>
      <c r="AN207" s="3" t="e">
        <f>IF(AL207=0,IF(AJ207=0,IF(AH207=0,"属性提升",VLOOKUP(AH207,[2]Sheet1!$A:$BJ,62,FALSE)&amp;" "&amp;AI207),VLOOKUP(AH207,[2]Sheet1!$A:$BJ,62,FALSE)&amp;" "&amp;AI207&amp;";"&amp;VLOOKUP(AJ207,[2]Sheet1!$A:$BJ,62,FALSE)&amp;" "&amp;AK207),VLOOKUP(AH207,[2]Sheet1!$A:$BJ,62,FALSE)&amp;" "&amp;AI207&amp;";"&amp;VLOOKUP(AJ207,[2]Sheet1!$A:$BJ,62,FALSE)&amp;" "&amp;AK207&amp;";"&amp;VLOOKUP(AL207,[2]Sheet1!$A:$BJ,62,FALSE)&amp;" "&amp;AM207)</f>
        <v>#N/A</v>
      </c>
    </row>
    <row r="208" spans="1:40">
      <c r="A208" s="20">
        <v>30001004</v>
      </c>
      <c r="B208" s="22">
        <f t="shared" si="25"/>
        <v>30001</v>
      </c>
      <c r="C208" s="22" t="str">
        <f t="shared" si="26"/>
        <v>achieve_name_30001</v>
      </c>
      <c r="D208" s="20">
        <v>15</v>
      </c>
      <c r="E208" s="22" t="s">
        <v>102</v>
      </c>
      <c r="F208" s="95" t="str">
        <f t="shared" si="27"/>
        <v>achieve_des_30001</v>
      </c>
      <c r="G208" s="22">
        <v>1</v>
      </c>
      <c r="H208" s="22">
        <v>1</v>
      </c>
      <c r="I208" s="22">
        <f t="shared" ref="I208:I213" si="33">A207</f>
        <v>30001003</v>
      </c>
      <c r="J208" s="61">
        <v>0</v>
      </c>
      <c r="K208" s="96">
        <v>0</v>
      </c>
      <c r="L208" s="96"/>
      <c r="M208" s="96" t="s">
        <v>103</v>
      </c>
      <c r="N208" s="96"/>
      <c r="O208" s="22" t="s">
        <v>102</v>
      </c>
      <c r="P208" s="3">
        <v>4</v>
      </c>
      <c r="Q208" s="20">
        <v>1</v>
      </c>
      <c r="R208" s="20">
        <v>50</v>
      </c>
      <c r="S208" s="20">
        <f t="shared" si="32"/>
        <v>30001005</v>
      </c>
      <c r="T208" s="20">
        <v>0</v>
      </c>
      <c r="U208" s="3">
        <v>1201</v>
      </c>
      <c r="V208" s="20">
        <v>0</v>
      </c>
      <c r="W208" s="20">
        <v>0</v>
      </c>
      <c r="X208" s="22">
        <v>0</v>
      </c>
      <c r="Y208" s="99">
        <v>1</v>
      </c>
      <c r="Z208" s="99">
        <v>8</v>
      </c>
      <c r="AA208" s="22">
        <v>0</v>
      </c>
      <c r="AB208" s="22"/>
      <c r="AC208" s="100">
        <v>0</v>
      </c>
      <c r="AD208" s="100">
        <v>2</v>
      </c>
      <c r="AE208" s="47" t="s">
        <v>104</v>
      </c>
      <c r="AF208" s="22" t="s">
        <v>102</v>
      </c>
      <c r="AH208" s="3" t="str">
        <f>IF(ISERROR(VLOOKUP($U208,[1]TestTable!$A:$J,AH$4,FALSE))=TRUE,0,VLOOKUP($U208,[1]TestTable!$A:$J,AH$4,FALSE))</f>
        <v>&amp;lt;n&amp;gt;击杀10级军营的怪物次数达到&amp;lt;/&amp;gt;&amp;lt;red&amp;gt;{0}/{1}&amp;lt;/&amp;gt;</v>
      </c>
      <c r="AI208" s="3">
        <f>IF(ISERROR(VLOOKUP($U208,[1]TestTable!$A:$J,AI$4,FALSE))=TRUE,0,VLOOKUP($U208,[1]TestTable!$A:$J,AI$4,FALSE))</f>
        <v>1</v>
      </c>
      <c r="AJ208" s="3">
        <f>IF(ISERROR(VLOOKUP($U208,[1]TestTable!$A:$J,AJ$4,FALSE))=TRUE,0,VLOOKUP($U208,[1]TestTable!$A:$J,AJ$4,FALSE))</f>
        <v>0</v>
      </c>
      <c r="AK208" s="3">
        <f>IF(ISERROR(VLOOKUP($U208,[1]TestTable!$A:$J,AK$4,FALSE))=TRUE,0,VLOOKUP($U208,[1]TestTable!$A:$J,AK$4,FALSE))</f>
        <v>0</v>
      </c>
      <c r="AL208" s="3">
        <f>IF(ISERROR(VLOOKUP($U208,[1]TestTable!$A:$J,AL$4,FALSE))=TRUE,0,VLOOKUP($U208,[1]TestTable!$A:$J,AL$4,FALSE))</f>
        <v>0</v>
      </c>
      <c r="AM208" s="3">
        <f>IF(ISERROR(VLOOKUP($U208,[1]TestTable!$A:$J,AM$4,FALSE))=TRUE,0,VLOOKUP($U208,[1]TestTable!$A:$J,AM$4,FALSE))</f>
        <v>0</v>
      </c>
      <c r="AN208" s="3" t="e">
        <f>IF(AL208=0,IF(AJ208=0,IF(AH208=0,"属性提升",VLOOKUP(AH208,[2]Sheet1!$A:$BJ,62,FALSE)&amp;" "&amp;AI208),VLOOKUP(AH208,[2]Sheet1!$A:$BJ,62,FALSE)&amp;" "&amp;AI208&amp;";"&amp;VLOOKUP(AJ208,[2]Sheet1!$A:$BJ,62,FALSE)&amp;" "&amp;AK208),VLOOKUP(AH208,[2]Sheet1!$A:$BJ,62,FALSE)&amp;" "&amp;AI208&amp;";"&amp;VLOOKUP(AJ208,[2]Sheet1!$A:$BJ,62,FALSE)&amp;" "&amp;AK208&amp;";"&amp;VLOOKUP(AL208,[2]Sheet1!$A:$BJ,62,FALSE)&amp;" "&amp;AM208)</f>
        <v>#N/A</v>
      </c>
    </row>
    <row r="209" spans="1:40">
      <c r="A209" s="20">
        <v>30001005</v>
      </c>
      <c r="B209" s="22">
        <f t="shared" si="25"/>
        <v>30001</v>
      </c>
      <c r="C209" s="22" t="str">
        <f t="shared" si="26"/>
        <v>achieve_name_30001</v>
      </c>
      <c r="D209" s="20">
        <v>15</v>
      </c>
      <c r="E209" s="22" t="s">
        <v>102</v>
      </c>
      <c r="F209" s="95" t="str">
        <f t="shared" si="27"/>
        <v>achieve_des_30001</v>
      </c>
      <c r="G209" s="22">
        <v>1</v>
      </c>
      <c r="H209" s="22">
        <v>1</v>
      </c>
      <c r="I209" s="22">
        <f t="shared" si="33"/>
        <v>30001004</v>
      </c>
      <c r="J209" s="61">
        <v>0</v>
      </c>
      <c r="K209" s="96">
        <v>0</v>
      </c>
      <c r="L209" s="96"/>
      <c r="M209" s="96" t="s">
        <v>103</v>
      </c>
      <c r="N209" s="96"/>
      <c r="O209" s="22" t="s">
        <v>102</v>
      </c>
      <c r="P209" s="3">
        <v>5</v>
      </c>
      <c r="Q209" s="20">
        <v>1</v>
      </c>
      <c r="R209" s="20">
        <v>80</v>
      </c>
      <c r="S209" s="20">
        <f t="shared" si="32"/>
        <v>30001006</v>
      </c>
      <c r="T209" s="20">
        <v>0</v>
      </c>
      <c r="U209" s="3">
        <v>1202</v>
      </c>
      <c r="V209" s="20">
        <v>0</v>
      </c>
      <c r="W209" s="20">
        <v>0</v>
      </c>
      <c r="X209" s="22">
        <v>0</v>
      </c>
      <c r="Y209" s="99">
        <v>1</v>
      </c>
      <c r="Z209" s="99">
        <v>8</v>
      </c>
      <c r="AA209" s="22">
        <v>0</v>
      </c>
      <c r="AB209" s="22"/>
      <c r="AC209" s="100">
        <v>0</v>
      </c>
      <c r="AD209" s="100">
        <v>2</v>
      </c>
      <c r="AE209" s="47" t="s">
        <v>104</v>
      </c>
      <c r="AF209" s="22" t="s">
        <v>102</v>
      </c>
      <c r="AH209" s="3" t="str">
        <f>IF(ISERROR(VLOOKUP($U209,[1]TestTable!$A:$J,AH$4,FALSE))=TRUE,0,VLOOKUP($U209,[1]TestTable!$A:$J,AH$4,FALSE))</f>
        <v>&amp;lt;n&amp;gt;击杀10级军营的怪物次数达到&amp;lt;/&amp;gt;&amp;lt;red&amp;gt;{0}/{1}&amp;lt;/&amp;gt;</v>
      </c>
      <c r="AI209" s="3">
        <f>IF(ISERROR(VLOOKUP($U209,[1]TestTable!$A:$J,AI$4,FALSE))=TRUE,0,VLOOKUP($U209,[1]TestTable!$A:$J,AI$4,FALSE))</f>
        <v>1</v>
      </c>
      <c r="AJ209" s="3">
        <f>IF(ISERROR(VLOOKUP($U209,[1]TestTable!$A:$J,AJ$4,FALSE))=TRUE,0,VLOOKUP($U209,[1]TestTable!$A:$J,AJ$4,FALSE))</f>
        <v>0</v>
      </c>
      <c r="AK209" s="3">
        <f>IF(ISERROR(VLOOKUP($U209,[1]TestTable!$A:$J,AK$4,FALSE))=TRUE,0,VLOOKUP($U209,[1]TestTable!$A:$J,AK$4,FALSE))</f>
        <v>0</v>
      </c>
      <c r="AL209" s="3">
        <f>IF(ISERROR(VLOOKUP($U209,[1]TestTable!$A:$J,AL$4,FALSE))=TRUE,0,VLOOKUP($U209,[1]TestTable!$A:$J,AL$4,FALSE))</f>
        <v>0</v>
      </c>
      <c r="AM209" s="3">
        <f>IF(ISERROR(VLOOKUP($U209,[1]TestTable!$A:$J,AM$4,FALSE))=TRUE,0,VLOOKUP($U209,[1]TestTable!$A:$J,AM$4,FALSE))</f>
        <v>0</v>
      </c>
      <c r="AN209" s="3" t="e">
        <f>IF(AL209=0,IF(AJ209=0,IF(AH209=0,"属性提升",VLOOKUP(AH209,[2]Sheet1!$A:$BJ,62,FALSE)&amp;" "&amp;AI209),VLOOKUP(AH209,[2]Sheet1!$A:$BJ,62,FALSE)&amp;" "&amp;AI209&amp;";"&amp;VLOOKUP(AJ209,[2]Sheet1!$A:$BJ,62,FALSE)&amp;" "&amp;AK209),VLOOKUP(AH209,[2]Sheet1!$A:$BJ,62,FALSE)&amp;" "&amp;AI209&amp;";"&amp;VLOOKUP(AJ209,[2]Sheet1!$A:$BJ,62,FALSE)&amp;" "&amp;AK209&amp;";"&amp;VLOOKUP(AL209,[2]Sheet1!$A:$BJ,62,FALSE)&amp;" "&amp;AM209)</f>
        <v>#N/A</v>
      </c>
    </row>
    <row r="210" spans="1:40">
      <c r="A210" s="20">
        <v>30001006</v>
      </c>
      <c r="B210" s="22">
        <f t="shared" si="25"/>
        <v>30001</v>
      </c>
      <c r="C210" s="22" t="str">
        <f t="shared" si="26"/>
        <v>achieve_name_30001</v>
      </c>
      <c r="D210" s="20">
        <v>15</v>
      </c>
      <c r="E210" s="22" t="s">
        <v>102</v>
      </c>
      <c r="F210" s="95" t="str">
        <f t="shared" si="27"/>
        <v>achieve_des_30001</v>
      </c>
      <c r="G210" s="22">
        <v>1</v>
      </c>
      <c r="H210" s="22">
        <v>1</v>
      </c>
      <c r="I210" s="22">
        <f t="shared" si="33"/>
        <v>30001005</v>
      </c>
      <c r="J210" s="61">
        <v>0</v>
      </c>
      <c r="K210" s="96">
        <v>0</v>
      </c>
      <c r="L210" s="96"/>
      <c r="M210" s="96" t="s">
        <v>103</v>
      </c>
      <c r="N210" s="96"/>
      <c r="O210" s="22" t="s">
        <v>102</v>
      </c>
      <c r="P210" s="3">
        <v>6</v>
      </c>
      <c r="Q210" s="20">
        <v>1</v>
      </c>
      <c r="R210" s="20">
        <v>100</v>
      </c>
      <c r="S210" s="20">
        <f t="shared" si="32"/>
        <v>30001007</v>
      </c>
      <c r="T210" s="20">
        <v>0</v>
      </c>
      <c r="U210" s="3">
        <v>1203</v>
      </c>
      <c r="V210" s="20">
        <v>0</v>
      </c>
      <c r="W210" s="20">
        <v>0</v>
      </c>
      <c r="X210" s="22">
        <v>0</v>
      </c>
      <c r="Y210" s="99">
        <v>1</v>
      </c>
      <c r="Z210" s="99">
        <v>8</v>
      </c>
      <c r="AA210" s="22">
        <v>0</v>
      </c>
      <c r="AB210" s="22"/>
      <c r="AC210" s="100">
        <v>0</v>
      </c>
      <c r="AD210" s="100">
        <v>2</v>
      </c>
      <c r="AE210" s="47" t="s">
        <v>104</v>
      </c>
      <c r="AF210" s="22" t="s">
        <v>102</v>
      </c>
      <c r="AH210" s="3" t="str">
        <f>IF(ISERROR(VLOOKUP($U210,[1]TestTable!$A:$J,AH$4,FALSE))=TRUE,0,VLOOKUP($U210,[1]TestTable!$A:$J,AH$4,FALSE))</f>
        <v>&amp;lt;n&amp;gt;击杀10级军营的怪物次数达到&amp;lt;/&amp;gt;&amp;lt;red&amp;gt;{0}/{1}&amp;lt;/&amp;gt;</v>
      </c>
      <c r="AI210" s="3">
        <f>IF(ISERROR(VLOOKUP($U210,[1]TestTable!$A:$J,AI$4,FALSE))=TRUE,0,VLOOKUP($U210,[1]TestTable!$A:$J,AI$4,FALSE))</f>
        <v>1</v>
      </c>
      <c r="AJ210" s="3">
        <f>IF(ISERROR(VLOOKUP($U210,[1]TestTable!$A:$J,AJ$4,FALSE))=TRUE,0,VLOOKUP($U210,[1]TestTable!$A:$J,AJ$4,FALSE))</f>
        <v>0</v>
      </c>
      <c r="AK210" s="3">
        <f>IF(ISERROR(VLOOKUP($U210,[1]TestTable!$A:$J,AK$4,FALSE))=TRUE,0,VLOOKUP($U210,[1]TestTable!$A:$J,AK$4,FALSE))</f>
        <v>0</v>
      </c>
      <c r="AL210" s="3">
        <f>IF(ISERROR(VLOOKUP($U210,[1]TestTable!$A:$J,AL$4,FALSE))=TRUE,0,VLOOKUP($U210,[1]TestTable!$A:$J,AL$4,FALSE))</f>
        <v>0</v>
      </c>
      <c r="AM210" s="3">
        <f>IF(ISERROR(VLOOKUP($U210,[1]TestTable!$A:$J,AM$4,FALSE))=TRUE,0,VLOOKUP($U210,[1]TestTable!$A:$J,AM$4,FALSE))</f>
        <v>0</v>
      </c>
      <c r="AN210" s="3" t="e">
        <f>IF(AL210=0,IF(AJ210=0,IF(AH210=0,"属性提升",VLOOKUP(AH210,[2]Sheet1!$A:$BJ,62,FALSE)&amp;" "&amp;AI210),VLOOKUP(AH210,[2]Sheet1!$A:$BJ,62,FALSE)&amp;" "&amp;AI210&amp;";"&amp;VLOOKUP(AJ210,[2]Sheet1!$A:$BJ,62,FALSE)&amp;" "&amp;AK210),VLOOKUP(AH210,[2]Sheet1!$A:$BJ,62,FALSE)&amp;" "&amp;AI210&amp;";"&amp;VLOOKUP(AJ210,[2]Sheet1!$A:$BJ,62,FALSE)&amp;" "&amp;AK210&amp;";"&amp;VLOOKUP(AL210,[2]Sheet1!$A:$BJ,62,FALSE)&amp;" "&amp;AM210)</f>
        <v>#N/A</v>
      </c>
    </row>
    <row r="211" spans="1:40">
      <c r="A211" s="20">
        <v>30001007</v>
      </c>
      <c r="B211" s="22">
        <f t="shared" si="25"/>
        <v>30001</v>
      </c>
      <c r="C211" s="22" t="str">
        <f t="shared" si="26"/>
        <v>achieve_name_30001</v>
      </c>
      <c r="D211" s="20">
        <v>15</v>
      </c>
      <c r="E211" s="22" t="s">
        <v>102</v>
      </c>
      <c r="F211" s="95" t="str">
        <f t="shared" si="27"/>
        <v>achieve_des_30001</v>
      </c>
      <c r="G211" s="22">
        <v>1</v>
      </c>
      <c r="H211" s="22">
        <v>1</v>
      </c>
      <c r="I211" s="22">
        <f t="shared" si="33"/>
        <v>30001006</v>
      </c>
      <c r="J211" s="61">
        <v>0</v>
      </c>
      <c r="K211" s="96">
        <v>0</v>
      </c>
      <c r="L211" s="96"/>
      <c r="M211" s="96" t="s">
        <v>103</v>
      </c>
      <c r="N211" s="96"/>
      <c r="O211" s="22" t="s">
        <v>102</v>
      </c>
      <c r="P211" s="3">
        <v>8</v>
      </c>
      <c r="Q211" s="20">
        <v>1</v>
      </c>
      <c r="R211" s="20">
        <v>200</v>
      </c>
      <c r="S211" s="20">
        <f t="shared" si="32"/>
        <v>30001008</v>
      </c>
      <c r="T211" s="20">
        <v>0</v>
      </c>
      <c r="U211" s="3">
        <v>1204</v>
      </c>
      <c r="V211" s="20">
        <v>0</v>
      </c>
      <c r="W211" s="20">
        <v>0</v>
      </c>
      <c r="X211" s="22">
        <v>0</v>
      </c>
      <c r="Y211" s="99">
        <v>1</v>
      </c>
      <c r="Z211" s="99">
        <v>8</v>
      </c>
      <c r="AA211" s="22">
        <v>0</v>
      </c>
      <c r="AB211" s="22"/>
      <c r="AC211" s="100">
        <v>0</v>
      </c>
      <c r="AD211" s="100">
        <v>2</v>
      </c>
      <c r="AE211" s="47" t="s">
        <v>104</v>
      </c>
      <c r="AF211" s="22" t="s">
        <v>102</v>
      </c>
      <c r="AH211" s="3" t="str">
        <f>IF(ISERROR(VLOOKUP($U211,[1]TestTable!$A:$J,AH$4,FALSE))=TRUE,0,VLOOKUP($U211,[1]TestTable!$A:$J,AH$4,FALSE))</f>
        <v>&amp;lt;n&amp;gt;击杀10级军营的怪物次数达到&amp;lt;/&amp;gt;&amp;lt;red&amp;gt;{0}/{1}&amp;lt;/&amp;gt;</v>
      </c>
      <c r="AI211" s="3">
        <f>IF(ISERROR(VLOOKUP($U211,[1]TestTable!$A:$J,AI$4,FALSE))=TRUE,0,VLOOKUP($U211,[1]TestTable!$A:$J,AI$4,FALSE))</f>
        <v>1</v>
      </c>
      <c r="AJ211" s="3">
        <f>IF(ISERROR(VLOOKUP($U211,[1]TestTable!$A:$J,AJ$4,FALSE))=TRUE,0,VLOOKUP($U211,[1]TestTable!$A:$J,AJ$4,FALSE))</f>
        <v>0</v>
      </c>
      <c r="AK211" s="3">
        <f>IF(ISERROR(VLOOKUP($U211,[1]TestTable!$A:$J,AK$4,FALSE))=TRUE,0,VLOOKUP($U211,[1]TestTable!$A:$J,AK$4,FALSE))</f>
        <v>0</v>
      </c>
      <c r="AL211" s="3">
        <f>IF(ISERROR(VLOOKUP($U211,[1]TestTable!$A:$J,AL$4,FALSE))=TRUE,0,VLOOKUP($U211,[1]TestTable!$A:$J,AL$4,FALSE))</f>
        <v>0</v>
      </c>
      <c r="AM211" s="3">
        <f>IF(ISERROR(VLOOKUP($U211,[1]TestTable!$A:$J,AM$4,FALSE))=TRUE,0,VLOOKUP($U211,[1]TestTable!$A:$J,AM$4,FALSE))</f>
        <v>0</v>
      </c>
      <c r="AN211" s="3" t="e">
        <f>IF(AL211=0,IF(AJ211=0,IF(AH211=0,"属性提升",VLOOKUP(AH211,[2]Sheet1!$A:$BJ,62,FALSE)&amp;" "&amp;AI211),VLOOKUP(AH211,[2]Sheet1!$A:$BJ,62,FALSE)&amp;" "&amp;AI211&amp;";"&amp;VLOOKUP(AJ211,[2]Sheet1!$A:$BJ,62,FALSE)&amp;" "&amp;AK211),VLOOKUP(AH211,[2]Sheet1!$A:$BJ,62,FALSE)&amp;" "&amp;AI211&amp;";"&amp;VLOOKUP(AJ211,[2]Sheet1!$A:$BJ,62,FALSE)&amp;" "&amp;AK211&amp;";"&amp;VLOOKUP(AL211,[2]Sheet1!$A:$BJ,62,FALSE)&amp;" "&amp;AM211)</f>
        <v>#N/A</v>
      </c>
    </row>
    <row r="212" spans="1:32">
      <c r="A212" s="20">
        <v>30001008</v>
      </c>
      <c r="B212" s="22">
        <f t="shared" si="25"/>
        <v>30001</v>
      </c>
      <c r="C212" s="22" t="str">
        <f t="shared" si="26"/>
        <v>achieve_name_30001</v>
      </c>
      <c r="D212" s="20">
        <v>15</v>
      </c>
      <c r="E212" s="22" t="s">
        <v>102</v>
      </c>
      <c r="F212" s="95" t="str">
        <f t="shared" si="27"/>
        <v>achieve_des_30001</v>
      </c>
      <c r="G212" s="22">
        <v>1</v>
      </c>
      <c r="H212" s="22">
        <v>1</v>
      </c>
      <c r="I212" s="22">
        <f t="shared" si="33"/>
        <v>30001007</v>
      </c>
      <c r="J212" s="61">
        <v>0</v>
      </c>
      <c r="K212" s="96">
        <v>0</v>
      </c>
      <c r="L212" s="96"/>
      <c r="M212" s="96" t="s">
        <v>103</v>
      </c>
      <c r="N212" s="96"/>
      <c r="O212" s="22" t="s">
        <v>102</v>
      </c>
      <c r="P212" s="3">
        <v>6</v>
      </c>
      <c r="Q212" s="20">
        <v>1</v>
      </c>
      <c r="R212" s="20">
        <v>300</v>
      </c>
      <c r="S212" s="20">
        <f t="shared" si="32"/>
        <v>30001009</v>
      </c>
      <c r="T212" s="20">
        <v>0</v>
      </c>
      <c r="U212" s="3">
        <v>1205</v>
      </c>
      <c r="V212" s="20">
        <v>0</v>
      </c>
      <c r="W212" s="20">
        <v>0</v>
      </c>
      <c r="X212" s="22">
        <v>0</v>
      </c>
      <c r="Y212" s="99">
        <v>1</v>
      </c>
      <c r="Z212" s="99">
        <v>8</v>
      </c>
      <c r="AA212" s="22">
        <v>0</v>
      </c>
      <c r="AB212" s="22"/>
      <c r="AC212" s="100">
        <v>0</v>
      </c>
      <c r="AD212" s="100">
        <v>2</v>
      </c>
      <c r="AE212" s="47" t="s">
        <v>104</v>
      </c>
      <c r="AF212" s="22" t="s">
        <v>102</v>
      </c>
    </row>
    <row r="213" spans="1:32">
      <c r="A213" s="20">
        <v>30001009</v>
      </c>
      <c r="B213" s="22">
        <f t="shared" si="25"/>
        <v>30001</v>
      </c>
      <c r="C213" s="22" t="str">
        <f t="shared" si="26"/>
        <v>achieve_name_30001</v>
      </c>
      <c r="D213" s="20">
        <v>15</v>
      </c>
      <c r="E213" s="22" t="s">
        <v>102</v>
      </c>
      <c r="F213" s="95" t="str">
        <f t="shared" si="27"/>
        <v>achieve_des_30001</v>
      </c>
      <c r="G213" s="22">
        <v>1</v>
      </c>
      <c r="H213" s="22">
        <v>1</v>
      </c>
      <c r="I213" s="22">
        <f t="shared" si="33"/>
        <v>30001008</v>
      </c>
      <c r="J213" s="61">
        <v>0</v>
      </c>
      <c r="K213" s="96">
        <v>0</v>
      </c>
      <c r="L213" s="96"/>
      <c r="M213" s="96" t="s">
        <v>103</v>
      </c>
      <c r="N213" s="96"/>
      <c r="O213" s="22" t="s">
        <v>102</v>
      </c>
      <c r="P213" s="3">
        <v>8</v>
      </c>
      <c r="Q213" s="20">
        <v>1</v>
      </c>
      <c r="R213" s="20">
        <v>500</v>
      </c>
      <c r="S213" s="20">
        <v>0</v>
      </c>
      <c r="T213" s="20">
        <v>0</v>
      </c>
      <c r="U213" s="3">
        <v>1206</v>
      </c>
      <c r="V213" s="20">
        <v>0</v>
      </c>
      <c r="W213" s="20">
        <v>0</v>
      </c>
      <c r="X213" s="22">
        <v>0</v>
      </c>
      <c r="Y213" s="99">
        <v>1</v>
      </c>
      <c r="Z213" s="99">
        <v>8</v>
      </c>
      <c r="AA213" s="22">
        <v>0</v>
      </c>
      <c r="AB213" s="22"/>
      <c r="AC213" s="100">
        <v>0</v>
      </c>
      <c r="AD213" s="100">
        <v>2</v>
      </c>
      <c r="AE213" s="47" t="s">
        <v>104</v>
      </c>
      <c r="AF213" s="22" t="s">
        <v>102</v>
      </c>
    </row>
    <row r="214" spans="1:40">
      <c r="A214" s="20">
        <v>30002001</v>
      </c>
      <c r="B214" s="22">
        <f t="shared" si="25"/>
        <v>30002</v>
      </c>
      <c r="C214" s="22" t="str">
        <f t="shared" si="26"/>
        <v>achieve_name_30002</v>
      </c>
      <c r="D214" s="20">
        <v>15</v>
      </c>
      <c r="E214" s="22" t="s">
        <v>105</v>
      </c>
      <c r="F214" s="95" t="str">
        <f t="shared" si="27"/>
        <v>achieve_des_30002</v>
      </c>
      <c r="G214" s="22">
        <v>1</v>
      </c>
      <c r="H214" s="22">
        <v>1</v>
      </c>
      <c r="I214" s="22">
        <v>0</v>
      </c>
      <c r="J214" s="61">
        <v>0</v>
      </c>
      <c r="K214" s="96">
        <v>0</v>
      </c>
      <c r="L214" s="96"/>
      <c r="M214" s="96" t="s">
        <v>106</v>
      </c>
      <c r="N214" s="96"/>
      <c r="O214" s="22" t="s">
        <v>105</v>
      </c>
      <c r="P214" s="3">
        <v>1</v>
      </c>
      <c r="Q214" s="20">
        <v>1</v>
      </c>
      <c r="R214" s="20">
        <v>3</v>
      </c>
      <c r="S214" s="20">
        <f t="shared" ref="S214:S220" si="34">A215</f>
        <v>30002002</v>
      </c>
      <c r="T214" s="20">
        <v>0</v>
      </c>
      <c r="U214" s="3">
        <v>1207</v>
      </c>
      <c r="V214" s="20">
        <v>0</v>
      </c>
      <c r="W214" s="20">
        <v>0</v>
      </c>
      <c r="X214" s="22">
        <v>0</v>
      </c>
      <c r="Y214" s="99">
        <v>1</v>
      </c>
      <c r="Z214" s="99">
        <v>8</v>
      </c>
      <c r="AA214" s="22">
        <v>0</v>
      </c>
      <c r="AB214" s="22"/>
      <c r="AC214" s="100">
        <v>0</v>
      </c>
      <c r="AD214" s="100">
        <v>2</v>
      </c>
      <c r="AE214" s="47" t="s">
        <v>107</v>
      </c>
      <c r="AF214" s="22" t="s">
        <v>105</v>
      </c>
      <c r="AH214" s="3" t="str">
        <f>IF(ISERROR(VLOOKUP($U214,[1]TestTable!$A:$J,AH$4,FALSE))=TRUE,0,VLOOKUP($U214,[1]TestTable!$A:$J,AH$4,FALSE))</f>
        <v>&amp;lt;n&amp;gt;击杀10~20级军营的怪物次数达到&amp;lt;/&amp;gt;&amp;lt;red&amp;gt;{0}/{1}&amp;lt;/&amp;gt;</v>
      </c>
      <c r="AI214" s="3">
        <f>IF(ISERROR(VLOOKUP($U214,[1]TestTable!$A:$J,AI$4,FALSE))=TRUE,0,VLOOKUP($U214,[1]TestTable!$A:$J,AI$4,FALSE))</f>
        <v>1</v>
      </c>
      <c r="AJ214" s="3">
        <f>IF(ISERROR(VLOOKUP($U214,[1]TestTable!$A:$J,AJ$4,FALSE))=TRUE,0,VLOOKUP($U214,[1]TestTable!$A:$J,AJ$4,FALSE))</f>
        <v>0</v>
      </c>
      <c r="AK214" s="3">
        <f>IF(ISERROR(VLOOKUP($U214,[1]TestTable!$A:$J,AK$4,FALSE))=TRUE,0,VLOOKUP($U214,[1]TestTable!$A:$J,AK$4,FALSE))</f>
        <v>0</v>
      </c>
      <c r="AL214" s="3">
        <f>IF(ISERROR(VLOOKUP($U214,[1]TestTable!$A:$J,AL$4,FALSE))=TRUE,0,VLOOKUP($U214,[1]TestTable!$A:$J,AL$4,FALSE))</f>
        <v>0</v>
      </c>
      <c r="AM214" s="3">
        <f>IF(ISERROR(VLOOKUP($U214,[1]TestTable!$A:$J,AM$4,FALSE))=TRUE,0,VLOOKUP($U214,[1]TestTable!$A:$J,AM$4,FALSE))</f>
        <v>0</v>
      </c>
      <c r="AN214" s="3" t="e">
        <f>IF(AL214=0,IF(AJ214=0,IF(AH214=0,"属性提升",VLOOKUP(AH214,[2]Sheet1!$A:$BJ,62,FALSE)&amp;" "&amp;AI214),VLOOKUP(AH214,[2]Sheet1!$A:$BJ,62,FALSE)&amp;" "&amp;AI214&amp;";"&amp;VLOOKUP(AJ214,[2]Sheet1!$A:$BJ,62,FALSE)&amp;" "&amp;AK214),VLOOKUP(AH214,[2]Sheet1!$A:$BJ,62,FALSE)&amp;" "&amp;AI214&amp;";"&amp;VLOOKUP(AJ214,[2]Sheet1!$A:$BJ,62,FALSE)&amp;" "&amp;AK214&amp;";"&amp;VLOOKUP(AL214,[2]Sheet1!$A:$BJ,62,FALSE)&amp;" "&amp;AM214)</f>
        <v>#N/A</v>
      </c>
    </row>
    <row r="215" spans="1:40">
      <c r="A215" s="20">
        <v>30002002</v>
      </c>
      <c r="B215" s="22">
        <f t="shared" si="25"/>
        <v>30002</v>
      </c>
      <c r="C215" s="22" t="str">
        <f t="shared" si="26"/>
        <v>achieve_name_30002</v>
      </c>
      <c r="D215" s="20">
        <v>15</v>
      </c>
      <c r="E215" s="22" t="s">
        <v>105</v>
      </c>
      <c r="F215" s="95" t="str">
        <f t="shared" si="27"/>
        <v>achieve_des_30002</v>
      </c>
      <c r="G215" s="22">
        <v>1</v>
      </c>
      <c r="H215" s="22">
        <v>1</v>
      </c>
      <c r="I215" s="22">
        <f t="shared" ref="I215:I267" si="35">A214</f>
        <v>30002001</v>
      </c>
      <c r="J215" s="61">
        <v>0</v>
      </c>
      <c r="K215" s="96">
        <v>0</v>
      </c>
      <c r="L215" s="96"/>
      <c r="M215" s="96" t="s">
        <v>106</v>
      </c>
      <c r="N215" s="96"/>
      <c r="O215" s="22" t="s">
        <v>105</v>
      </c>
      <c r="P215" s="3">
        <v>3</v>
      </c>
      <c r="Q215" s="20">
        <v>1</v>
      </c>
      <c r="R215" s="20">
        <v>10</v>
      </c>
      <c r="S215" s="20">
        <f t="shared" si="34"/>
        <v>30002003</v>
      </c>
      <c r="T215" s="20">
        <v>0</v>
      </c>
      <c r="U215" s="3">
        <v>1208</v>
      </c>
      <c r="V215" s="20">
        <v>0</v>
      </c>
      <c r="W215" s="20">
        <v>0</v>
      </c>
      <c r="X215" s="22">
        <v>0</v>
      </c>
      <c r="Y215" s="99">
        <v>1</v>
      </c>
      <c r="Z215" s="99">
        <v>8</v>
      </c>
      <c r="AA215" s="22">
        <v>0</v>
      </c>
      <c r="AB215" s="22"/>
      <c r="AC215" s="100">
        <v>0</v>
      </c>
      <c r="AD215" s="100">
        <v>2</v>
      </c>
      <c r="AE215" s="47" t="s">
        <v>107</v>
      </c>
      <c r="AF215" s="22" t="s">
        <v>105</v>
      </c>
      <c r="AH215" s="3" t="str">
        <f>IF(ISERROR(VLOOKUP($U215,[1]TestTable!$A:$J,AH$4,FALSE))=TRUE,0,VLOOKUP($U215,[1]TestTable!$A:$J,AH$4,FALSE))</f>
        <v>&amp;lt;n&amp;gt;击杀10~20级军营的怪物次数达到&amp;lt;/&amp;gt;&amp;lt;red&amp;gt;{0}/{1}&amp;lt;/&amp;gt;</v>
      </c>
      <c r="AI215" s="3">
        <f>IF(ISERROR(VLOOKUP($U215,[1]TestTable!$A:$J,AI$4,FALSE))=TRUE,0,VLOOKUP($U215,[1]TestTable!$A:$J,AI$4,FALSE))</f>
        <v>1</v>
      </c>
      <c r="AJ215" s="3">
        <f>IF(ISERROR(VLOOKUP($U215,[1]TestTable!$A:$J,AJ$4,FALSE))=TRUE,0,VLOOKUP($U215,[1]TestTable!$A:$J,AJ$4,FALSE))</f>
        <v>0</v>
      </c>
      <c r="AK215" s="3">
        <f>IF(ISERROR(VLOOKUP($U215,[1]TestTable!$A:$J,AK$4,FALSE))=TRUE,0,VLOOKUP($U215,[1]TestTable!$A:$J,AK$4,FALSE))</f>
        <v>0</v>
      </c>
      <c r="AL215" s="3">
        <f>IF(ISERROR(VLOOKUP($U215,[1]TestTable!$A:$J,AL$4,FALSE))=TRUE,0,VLOOKUP($U215,[1]TestTable!$A:$J,AL$4,FALSE))</f>
        <v>0</v>
      </c>
      <c r="AM215" s="3">
        <f>IF(ISERROR(VLOOKUP($U215,[1]TestTable!$A:$J,AM$4,FALSE))=TRUE,0,VLOOKUP($U215,[1]TestTable!$A:$J,AM$4,FALSE))</f>
        <v>0</v>
      </c>
      <c r="AN215" s="3" t="e">
        <f>IF(AL215=0,IF(AJ215=0,IF(AH215=0,"属性提升",VLOOKUP(AH215,[2]Sheet1!$A:$BJ,62,FALSE)&amp;" "&amp;AI215),VLOOKUP(AH215,[2]Sheet1!$A:$BJ,62,FALSE)&amp;" "&amp;AI215&amp;";"&amp;VLOOKUP(AJ215,[2]Sheet1!$A:$BJ,62,FALSE)&amp;" "&amp;AK215),VLOOKUP(AH215,[2]Sheet1!$A:$BJ,62,FALSE)&amp;" "&amp;AI215&amp;";"&amp;VLOOKUP(AJ215,[2]Sheet1!$A:$BJ,62,FALSE)&amp;" "&amp;AK215&amp;";"&amp;VLOOKUP(AL215,[2]Sheet1!$A:$BJ,62,FALSE)&amp;" "&amp;AM215)</f>
        <v>#N/A</v>
      </c>
    </row>
    <row r="216" spans="1:40">
      <c r="A216" s="20">
        <v>30002003</v>
      </c>
      <c r="B216" s="22">
        <f t="shared" si="25"/>
        <v>30002</v>
      </c>
      <c r="C216" s="22" t="str">
        <f t="shared" si="26"/>
        <v>achieve_name_30002</v>
      </c>
      <c r="D216" s="20">
        <v>15</v>
      </c>
      <c r="E216" s="22" t="s">
        <v>105</v>
      </c>
      <c r="F216" s="95" t="str">
        <f t="shared" si="27"/>
        <v>achieve_des_30002</v>
      </c>
      <c r="G216" s="22">
        <v>1</v>
      </c>
      <c r="H216" s="22">
        <v>1</v>
      </c>
      <c r="I216" s="22">
        <f t="shared" si="35"/>
        <v>30002002</v>
      </c>
      <c r="J216" s="61">
        <v>0</v>
      </c>
      <c r="K216" s="96">
        <v>0</v>
      </c>
      <c r="L216" s="96"/>
      <c r="M216" s="96" t="s">
        <v>106</v>
      </c>
      <c r="N216" s="96"/>
      <c r="O216" s="22" t="s">
        <v>105</v>
      </c>
      <c r="P216" s="3">
        <v>3</v>
      </c>
      <c r="Q216" s="20">
        <v>1</v>
      </c>
      <c r="R216" s="20">
        <v>20</v>
      </c>
      <c r="S216" s="20">
        <f t="shared" si="34"/>
        <v>30002004</v>
      </c>
      <c r="T216" s="20">
        <v>0</v>
      </c>
      <c r="U216" s="3">
        <v>1209</v>
      </c>
      <c r="V216" s="20">
        <v>0</v>
      </c>
      <c r="W216" s="20">
        <v>0</v>
      </c>
      <c r="X216" s="22">
        <v>0</v>
      </c>
      <c r="Y216" s="99">
        <v>1</v>
      </c>
      <c r="Z216" s="99">
        <v>8</v>
      </c>
      <c r="AA216" s="22">
        <v>0</v>
      </c>
      <c r="AB216" s="22"/>
      <c r="AC216" s="100">
        <v>0</v>
      </c>
      <c r="AD216" s="100">
        <v>2</v>
      </c>
      <c r="AE216" s="47" t="s">
        <v>107</v>
      </c>
      <c r="AF216" s="22" t="s">
        <v>105</v>
      </c>
      <c r="AH216" s="3" t="str">
        <f>IF(ISERROR(VLOOKUP($U216,[1]TestTable!$A:$J,AH$4,FALSE))=TRUE,0,VLOOKUP($U216,[1]TestTable!$A:$J,AH$4,FALSE))</f>
        <v>&amp;lt;n&amp;gt;击杀10~20级军营的怪物次数达到&amp;lt;/&amp;gt;&amp;lt;red&amp;gt;{0}/{1}&amp;lt;/&amp;gt;</v>
      </c>
      <c r="AI216" s="3">
        <f>IF(ISERROR(VLOOKUP($U216,[1]TestTable!$A:$J,AI$4,FALSE))=TRUE,0,VLOOKUP($U216,[1]TestTable!$A:$J,AI$4,FALSE))</f>
        <v>1</v>
      </c>
      <c r="AJ216" s="3">
        <f>IF(ISERROR(VLOOKUP($U216,[1]TestTable!$A:$J,AJ$4,FALSE))=TRUE,0,VLOOKUP($U216,[1]TestTable!$A:$J,AJ$4,FALSE))</f>
        <v>0</v>
      </c>
      <c r="AK216" s="3">
        <f>IF(ISERROR(VLOOKUP($U216,[1]TestTable!$A:$J,AK$4,FALSE))=TRUE,0,VLOOKUP($U216,[1]TestTable!$A:$J,AK$4,FALSE))</f>
        <v>0</v>
      </c>
      <c r="AL216" s="3">
        <f>IF(ISERROR(VLOOKUP($U216,[1]TestTable!$A:$J,AL$4,FALSE))=TRUE,0,VLOOKUP($U216,[1]TestTable!$A:$J,AL$4,FALSE))</f>
        <v>0</v>
      </c>
      <c r="AM216" s="3">
        <f>IF(ISERROR(VLOOKUP($U216,[1]TestTable!$A:$J,AM$4,FALSE))=TRUE,0,VLOOKUP($U216,[1]TestTable!$A:$J,AM$4,FALSE))</f>
        <v>0</v>
      </c>
      <c r="AN216" s="3" t="e">
        <f>IF(AL216=0,IF(AJ216=0,IF(AH216=0,"属性提升",VLOOKUP(AH216,[2]Sheet1!$A:$BJ,62,FALSE)&amp;" "&amp;AI216),VLOOKUP(AH216,[2]Sheet1!$A:$BJ,62,FALSE)&amp;" "&amp;AI216&amp;";"&amp;VLOOKUP(AJ216,[2]Sheet1!$A:$BJ,62,FALSE)&amp;" "&amp;AK216),VLOOKUP(AH216,[2]Sheet1!$A:$BJ,62,FALSE)&amp;" "&amp;AI216&amp;";"&amp;VLOOKUP(AJ216,[2]Sheet1!$A:$BJ,62,FALSE)&amp;" "&amp;AK216&amp;";"&amp;VLOOKUP(AL216,[2]Sheet1!$A:$BJ,62,FALSE)&amp;" "&amp;AM216)</f>
        <v>#N/A</v>
      </c>
    </row>
    <row r="217" spans="1:40">
      <c r="A217" s="20">
        <v>30002004</v>
      </c>
      <c r="B217" s="22">
        <f t="shared" si="25"/>
        <v>30002</v>
      </c>
      <c r="C217" s="22" t="str">
        <f t="shared" si="26"/>
        <v>achieve_name_30002</v>
      </c>
      <c r="D217" s="20">
        <v>15</v>
      </c>
      <c r="E217" s="22" t="s">
        <v>105</v>
      </c>
      <c r="F217" s="95" t="str">
        <f t="shared" si="27"/>
        <v>achieve_des_30002</v>
      </c>
      <c r="G217" s="22">
        <v>1</v>
      </c>
      <c r="H217" s="22">
        <v>1</v>
      </c>
      <c r="I217" s="22">
        <f t="shared" si="35"/>
        <v>30002003</v>
      </c>
      <c r="J217" s="61">
        <v>0</v>
      </c>
      <c r="K217" s="96">
        <v>0</v>
      </c>
      <c r="L217" s="96"/>
      <c r="M217" s="96" t="s">
        <v>106</v>
      </c>
      <c r="N217" s="96"/>
      <c r="O217" s="22" t="s">
        <v>105</v>
      </c>
      <c r="P217" s="3">
        <v>4</v>
      </c>
      <c r="Q217" s="20">
        <v>1</v>
      </c>
      <c r="R217" s="20">
        <v>50</v>
      </c>
      <c r="S217" s="20">
        <f t="shared" si="34"/>
        <v>30002005</v>
      </c>
      <c r="T217" s="20">
        <v>0</v>
      </c>
      <c r="U217" s="3">
        <v>1210</v>
      </c>
      <c r="V217" s="20">
        <v>0</v>
      </c>
      <c r="W217" s="20">
        <v>0</v>
      </c>
      <c r="X217" s="22">
        <v>0</v>
      </c>
      <c r="Y217" s="99">
        <v>1</v>
      </c>
      <c r="Z217" s="99">
        <v>8</v>
      </c>
      <c r="AA217" s="22">
        <v>0</v>
      </c>
      <c r="AB217" s="22"/>
      <c r="AC217" s="100">
        <v>0</v>
      </c>
      <c r="AD217" s="100">
        <v>2</v>
      </c>
      <c r="AE217" s="47" t="s">
        <v>107</v>
      </c>
      <c r="AF217" s="22" t="s">
        <v>105</v>
      </c>
      <c r="AH217" s="3" t="str">
        <f>IF(ISERROR(VLOOKUP($U217,[1]TestTable!$A:$J,AH$4,FALSE))=TRUE,0,VLOOKUP($U217,[1]TestTable!$A:$J,AH$4,FALSE))</f>
        <v>&amp;lt;n&amp;gt;击杀10~20级军营的怪物次数达到&amp;lt;/&amp;gt;&amp;lt;red&amp;gt;{0}/{1}&amp;lt;/&amp;gt;</v>
      </c>
      <c r="AI217" s="3">
        <f>IF(ISERROR(VLOOKUP($U217,[1]TestTable!$A:$J,AI$4,FALSE))=TRUE,0,VLOOKUP($U217,[1]TestTable!$A:$J,AI$4,FALSE))</f>
        <v>1</v>
      </c>
      <c r="AJ217" s="3">
        <f>IF(ISERROR(VLOOKUP($U217,[1]TestTable!$A:$J,AJ$4,FALSE))=TRUE,0,VLOOKUP($U217,[1]TestTable!$A:$J,AJ$4,FALSE))</f>
        <v>0</v>
      </c>
      <c r="AK217" s="3">
        <f>IF(ISERROR(VLOOKUP($U217,[1]TestTable!$A:$J,AK$4,FALSE))=TRUE,0,VLOOKUP($U217,[1]TestTable!$A:$J,AK$4,FALSE))</f>
        <v>0</v>
      </c>
      <c r="AL217" s="3">
        <f>IF(ISERROR(VLOOKUP($U217,[1]TestTable!$A:$J,AL$4,FALSE))=TRUE,0,VLOOKUP($U217,[1]TestTable!$A:$J,AL$4,FALSE))</f>
        <v>0</v>
      </c>
      <c r="AM217" s="3">
        <f>IF(ISERROR(VLOOKUP($U217,[1]TestTable!$A:$J,AM$4,FALSE))=TRUE,0,VLOOKUP($U217,[1]TestTable!$A:$J,AM$4,FALSE))</f>
        <v>0</v>
      </c>
      <c r="AN217" s="3" t="e">
        <f>IF(AL217=0,IF(AJ217=0,IF(AH217=0,"属性提升",VLOOKUP(AH217,[2]Sheet1!$A:$BJ,62,FALSE)&amp;" "&amp;AI217),VLOOKUP(AH217,[2]Sheet1!$A:$BJ,62,FALSE)&amp;" "&amp;AI217&amp;";"&amp;VLOOKUP(AJ217,[2]Sheet1!$A:$BJ,62,FALSE)&amp;" "&amp;AK217),VLOOKUP(AH217,[2]Sheet1!$A:$BJ,62,FALSE)&amp;" "&amp;AI217&amp;";"&amp;VLOOKUP(AJ217,[2]Sheet1!$A:$BJ,62,FALSE)&amp;" "&amp;AK217&amp;";"&amp;VLOOKUP(AL217,[2]Sheet1!$A:$BJ,62,FALSE)&amp;" "&amp;AM217)</f>
        <v>#N/A</v>
      </c>
    </row>
    <row r="218" spans="1:40">
      <c r="A218" s="20">
        <v>30002005</v>
      </c>
      <c r="B218" s="22">
        <f t="shared" si="25"/>
        <v>30002</v>
      </c>
      <c r="C218" s="22" t="str">
        <f t="shared" si="26"/>
        <v>achieve_name_30002</v>
      </c>
      <c r="D218" s="20">
        <v>15</v>
      </c>
      <c r="E218" s="22" t="s">
        <v>105</v>
      </c>
      <c r="F218" s="95" t="str">
        <f t="shared" si="27"/>
        <v>achieve_des_30002</v>
      </c>
      <c r="G218" s="22">
        <v>1</v>
      </c>
      <c r="H218" s="22">
        <v>1</v>
      </c>
      <c r="I218" s="22">
        <f t="shared" si="35"/>
        <v>30002004</v>
      </c>
      <c r="J218" s="61">
        <v>0</v>
      </c>
      <c r="K218" s="96">
        <v>0</v>
      </c>
      <c r="L218" s="96"/>
      <c r="M218" s="96" t="s">
        <v>106</v>
      </c>
      <c r="N218" s="96"/>
      <c r="O218" s="22" t="s">
        <v>105</v>
      </c>
      <c r="P218" s="3">
        <v>5</v>
      </c>
      <c r="Q218" s="20">
        <v>1</v>
      </c>
      <c r="R218" s="20">
        <v>80</v>
      </c>
      <c r="S218" s="20">
        <f t="shared" si="34"/>
        <v>30002006</v>
      </c>
      <c r="T218" s="20">
        <v>0</v>
      </c>
      <c r="U218" s="3">
        <v>1211</v>
      </c>
      <c r="V218" s="20">
        <v>0</v>
      </c>
      <c r="W218" s="20">
        <v>0</v>
      </c>
      <c r="X218" s="22">
        <v>0</v>
      </c>
      <c r="Y218" s="99">
        <v>1</v>
      </c>
      <c r="Z218" s="99">
        <v>8</v>
      </c>
      <c r="AA218" s="22">
        <v>0</v>
      </c>
      <c r="AB218" s="22"/>
      <c r="AC218" s="100">
        <v>0</v>
      </c>
      <c r="AD218" s="100">
        <v>2</v>
      </c>
      <c r="AE218" s="47" t="s">
        <v>107</v>
      </c>
      <c r="AF218" s="22" t="s">
        <v>105</v>
      </c>
      <c r="AH218" s="3" t="str">
        <f>IF(ISERROR(VLOOKUP($U218,[1]TestTable!$A:$J,AH$4,FALSE))=TRUE,0,VLOOKUP($U218,[1]TestTable!$A:$J,AH$4,FALSE))</f>
        <v>&amp;lt;n&amp;gt;击杀10~20级军营的怪物次数达到&amp;lt;/&amp;gt;&amp;lt;red&amp;gt;{0}/{1}&amp;lt;/&amp;gt;</v>
      </c>
      <c r="AI218" s="3">
        <f>IF(ISERROR(VLOOKUP($U218,[1]TestTable!$A:$J,AI$4,FALSE))=TRUE,0,VLOOKUP($U218,[1]TestTable!$A:$J,AI$4,FALSE))</f>
        <v>1</v>
      </c>
      <c r="AJ218" s="3">
        <f>IF(ISERROR(VLOOKUP($U218,[1]TestTable!$A:$J,AJ$4,FALSE))=TRUE,0,VLOOKUP($U218,[1]TestTable!$A:$J,AJ$4,FALSE))</f>
        <v>0</v>
      </c>
      <c r="AK218" s="3">
        <f>IF(ISERROR(VLOOKUP($U218,[1]TestTable!$A:$J,AK$4,FALSE))=TRUE,0,VLOOKUP($U218,[1]TestTable!$A:$J,AK$4,FALSE))</f>
        <v>0</v>
      </c>
      <c r="AL218" s="3">
        <f>IF(ISERROR(VLOOKUP($U218,[1]TestTable!$A:$J,AL$4,FALSE))=TRUE,0,VLOOKUP($U218,[1]TestTable!$A:$J,AL$4,FALSE))</f>
        <v>0</v>
      </c>
      <c r="AM218" s="3">
        <f>IF(ISERROR(VLOOKUP($U218,[1]TestTable!$A:$J,AM$4,FALSE))=TRUE,0,VLOOKUP($U218,[1]TestTable!$A:$J,AM$4,FALSE))</f>
        <v>0</v>
      </c>
      <c r="AN218" s="3" t="e">
        <f>IF(AL218=0,IF(AJ218=0,IF(AH218=0,"属性提升",VLOOKUP(AH218,[2]Sheet1!$A:$BJ,62,FALSE)&amp;" "&amp;AI218),VLOOKUP(AH218,[2]Sheet1!$A:$BJ,62,FALSE)&amp;" "&amp;AI218&amp;";"&amp;VLOOKUP(AJ218,[2]Sheet1!$A:$BJ,62,FALSE)&amp;" "&amp;AK218),VLOOKUP(AH218,[2]Sheet1!$A:$BJ,62,FALSE)&amp;" "&amp;AI218&amp;";"&amp;VLOOKUP(AJ218,[2]Sheet1!$A:$BJ,62,FALSE)&amp;" "&amp;AK218&amp;";"&amp;VLOOKUP(AL218,[2]Sheet1!$A:$BJ,62,FALSE)&amp;" "&amp;AM218)</f>
        <v>#N/A</v>
      </c>
    </row>
    <row r="219" spans="1:40">
      <c r="A219" s="20">
        <v>30002006</v>
      </c>
      <c r="B219" s="22">
        <f t="shared" si="25"/>
        <v>30002</v>
      </c>
      <c r="C219" s="22" t="str">
        <f t="shared" si="26"/>
        <v>achieve_name_30002</v>
      </c>
      <c r="D219" s="20">
        <v>15</v>
      </c>
      <c r="E219" s="22" t="s">
        <v>105</v>
      </c>
      <c r="F219" s="95" t="str">
        <f t="shared" si="27"/>
        <v>achieve_des_30002</v>
      </c>
      <c r="G219" s="22">
        <v>1</v>
      </c>
      <c r="H219" s="22">
        <v>1</v>
      </c>
      <c r="I219" s="22">
        <f t="shared" si="35"/>
        <v>30002005</v>
      </c>
      <c r="J219" s="61">
        <v>0</v>
      </c>
      <c r="K219" s="96">
        <v>0</v>
      </c>
      <c r="L219" s="96"/>
      <c r="M219" s="96" t="s">
        <v>106</v>
      </c>
      <c r="N219" s="96"/>
      <c r="O219" s="22" t="s">
        <v>105</v>
      </c>
      <c r="P219" s="3">
        <v>6</v>
      </c>
      <c r="Q219" s="20">
        <v>1</v>
      </c>
      <c r="R219" s="20">
        <v>100</v>
      </c>
      <c r="S219" s="20">
        <f t="shared" si="34"/>
        <v>30002007</v>
      </c>
      <c r="T219" s="20">
        <v>0</v>
      </c>
      <c r="U219" s="3">
        <v>1212</v>
      </c>
      <c r="V219" s="20">
        <v>0</v>
      </c>
      <c r="W219" s="20">
        <v>0</v>
      </c>
      <c r="X219" s="22">
        <v>0</v>
      </c>
      <c r="Y219" s="99">
        <v>1</v>
      </c>
      <c r="Z219" s="99">
        <v>8</v>
      </c>
      <c r="AA219" s="22">
        <v>0</v>
      </c>
      <c r="AB219" s="22"/>
      <c r="AC219" s="100">
        <v>0</v>
      </c>
      <c r="AD219" s="100">
        <v>2</v>
      </c>
      <c r="AE219" s="47" t="s">
        <v>107</v>
      </c>
      <c r="AF219" s="22" t="s">
        <v>105</v>
      </c>
      <c r="AH219" s="3" t="str">
        <f>IF(ISERROR(VLOOKUP($U219,[1]TestTable!$A:$J,AH$4,FALSE))=TRUE,0,VLOOKUP($U219,[1]TestTable!$A:$J,AH$4,FALSE))</f>
        <v>&amp;lt;n&amp;gt;击杀10~20级军营的怪物次数达到&amp;lt;/&amp;gt;&amp;lt;red&amp;gt;{0}/{1}&amp;lt;/&amp;gt;</v>
      </c>
      <c r="AI219" s="3">
        <f>IF(ISERROR(VLOOKUP($U219,[1]TestTable!$A:$J,AI$4,FALSE))=TRUE,0,VLOOKUP($U219,[1]TestTable!$A:$J,AI$4,FALSE))</f>
        <v>1</v>
      </c>
      <c r="AJ219" s="3">
        <f>IF(ISERROR(VLOOKUP($U219,[1]TestTable!$A:$J,AJ$4,FALSE))=TRUE,0,VLOOKUP($U219,[1]TestTable!$A:$J,AJ$4,FALSE))</f>
        <v>0</v>
      </c>
      <c r="AK219" s="3">
        <f>IF(ISERROR(VLOOKUP($U219,[1]TestTable!$A:$J,AK$4,FALSE))=TRUE,0,VLOOKUP($U219,[1]TestTable!$A:$J,AK$4,FALSE))</f>
        <v>0</v>
      </c>
      <c r="AL219" s="3">
        <f>IF(ISERROR(VLOOKUP($U219,[1]TestTable!$A:$J,AL$4,FALSE))=TRUE,0,VLOOKUP($U219,[1]TestTable!$A:$J,AL$4,FALSE))</f>
        <v>0</v>
      </c>
      <c r="AM219" s="3">
        <f>IF(ISERROR(VLOOKUP($U219,[1]TestTable!$A:$J,AM$4,FALSE))=TRUE,0,VLOOKUP($U219,[1]TestTable!$A:$J,AM$4,FALSE))</f>
        <v>0</v>
      </c>
      <c r="AN219" s="3" t="e">
        <f>IF(AL219=0,IF(AJ219=0,IF(AH219=0,"属性提升",VLOOKUP(AH219,[2]Sheet1!$A:$BJ,62,FALSE)&amp;" "&amp;AI219),VLOOKUP(AH219,[2]Sheet1!$A:$BJ,62,FALSE)&amp;" "&amp;AI219&amp;";"&amp;VLOOKUP(AJ219,[2]Sheet1!$A:$BJ,62,FALSE)&amp;" "&amp;AK219),VLOOKUP(AH219,[2]Sheet1!$A:$BJ,62,FALSE)&amp;" "&amp;AI219&amp;";"&amp;VLOOKUP(AJ219,[2]Sheet1!$A:$BJ,62,FALSE)&amp;" "&amp;AK219&amp;";"&amp;VLOOKUP(AL219,[2]Sheet1!$A:$BJ,62,FALSE)&amp;" "&amp;AM219)</f>
        <v>#N/A</v>
      </c>
    </row>
    <row r="220" spans="1:40">
      <c r="A220" s="20">
        <v>30002007</v>
      </c>
      <c r="B220" s="22">
        <f t="shared" si="25"/>
        <v>30002</v>
      </c>
      <c r="C220" s="22" t="str">
        <f t="shared" si="26"/>
        <v>achieve_name_30002</v>
      </c>
      <c r="D220" s="20">
        <v>15</v>
      </c>
      <c r="E220" s="22" t="s">
        <v>105</v>
      </c>
      <c r="F220" s="95" t="str">
        <f t="shared" si="27"/>
        <v>achieve_des_30002</v>
      </c>
      <c r="G220" s="22">
        <v>1</v>
      </c>
      <c r="H220" s="22">
        <v>1</v>
      </c>
      <c r="I220" s="22">
        <f t="shared" si="35"/>
        <v>30002006</v>
      </c>
      <c r="J220" s="61">
        <v>0</v>
      </c>
      <c r="K220" s="96">
        <v>0</v>
      </c>
      <c r="L220" s="96"/>
      <c r="M220" s="96" t="s">
        <v>106</v>
      </c>
      <c r="N220" s="96"/>
      <c r="O220" s="22" t="s">
        <v>105</v>
      </c>
      <c r="P220" s="3">
        <v>8</v>
      </c>
      <c r="Q220" s="20">
        <v>1</v>
      </c>
      <c r="R220" s="20">
        <v>200</v>
      </c>
      <c r="S220" s="20">
        <f t="shared" si="34"/>
        <v>30002008</v>
      </c>
      <c r="T220" s="20">
        <v>0</v>
      </c>
      <c r="U220" s="3">
        <v>1213</v>
      </c>
      <c r="V220" s="20">
        <v>0</v>
      </c>
      <c r="W220" s="20">
        <v>0</v>
      </c>
      <c r="X220" s="22">
        <v>0</v>
      </c>
      <c r="Y220" s="99">
        <v>1</v>
      </c>
      <c r="Z220" s="99">
        <v>8</v>
      </c>
      <c r="AA220" s="22">
        <v>0</v>
      </c>
      <c r="AB220" s="22"/>
      <c r="AC220" s="100">
        <v>0</v>
      </c>
      <c r="AD220" s="100">
        <v>2</v>
      </c>
      <c r="AE220" s="47" t="s">
        <v>107</v>
      </c>
      <c r="AF220" s="22" t="s">
        <v>105</v>
      </c>
      <c r="AH220" s="3" t="str">
        <f>IF(ISERROR(VLOOKUP($U220,[1]TestTable!$A:$J,AH$4,FALSE))=TRUE,0,VLOOKUP($U220,[1]TestTable!$A:$J,AH$4,FALSE))</f>
        <v>&amp;lt;n&amp;gt;击杀10~20级军营的怪物次数达到&amp;lt;/&amp;gt;&amp;lt;red&amp;gt;{0}/{1}&amp;lt;/&amp;gt;</v>
      </c>
      <c r="AI220" s="3">
        <f>IF(ISERROR(VLOOKUP($U220,[1]TestTable!$A:$J,AI$4,FALSE))=TRUE,0,VLOOKUP($U220,[1]TestTable!$A:$J,AI$4,FALSE))</f>
        <v>1</v>
      </c>
      <c r="AJ220" s="3">
        <f>IF(ISERROR(VLOOKUP($U220,[1]TestTable!$A:$J,AJ$4,FALSE))=TRUE,0,VLOOKUP($U220,[1]TestTable!$A:$J,AJ$4,FALSE))</f>
        <v>0</v>
      </c>
      <c r="AK220" s="3">
        <f>IF(ISERROR(VLOOKUP($U220,[1]TestTable!$A:$J,AK$4,FALSE))=TRUE,0,VLOOKUP($U220,[1]TestTable!$A:$J,AK$4,FALSE))</f>
        <v>0</v>
      </c>
      <c r="AL220" s="3">
        <f>IF(ISERROR(VLOOKUP($U220,[1]TestTable!$A:$J,AL$4,FALSE))=TRUE,0,VLOOKUP($U220,[1]TestTable!$A:$J,AL$4,FALSE))</f>
        <v>0</v>
      </c>
      <c r="AM220" s="3">
        <f>IF(ISERROR(VLOOKUP($U220,[1]TestTable!$A:$J,AM$4,FALSE))=TRUE,0,VLOOKUP($U220,[1]TestTable!$A:$J,AM$4,FALSE))</f>
        <v>0</v>
      </c>
      <c r="AN220" s="3" t="e">
        <f>IF(AL220=0,IF(AJ220=0,IF(AH220=0,"属性提升",VLOOKUP(AH220,[2]Sheet1!$A:$BJ,62,FALSE)&amp;" "&amp;AI220),VLOOKUP(AH220,[2]Sheet1!$A:$BJ,62,FALSE)&amp;" "&amp;AI220&amp;";"&amp;VLOOKUP(AJ220,[2]Sheet1!$A:$BJ,62,FALSE)&amp;" "&amp;AK220),VLOOKUP(AH220,[2]Sheet1!$A:$BJ,62,FALSE)&amp;" "&amp;AI220&amp;";"&amp;VLOOKUP(AJ220,[2]Sheet1!$A:$BJ,62,FALSE)&amp;" "&amp;AK220&amp;";"&amp;VLOOKUP(AL220,[2]Sheet1!$A:$BJ,62,FALSE)&amp;" "&amp;AM220)</f>
        <v>#N/A</v>
      </c>
    </row>
    <row r="221" spans="1:32">
      <c r="A221" s="20">
        <v>30002008</v>
      </c>
      <c r="B221" s="22">
        <f t="shared" si="25"/>
        <v>30002</v>
      </c>
      <c r="C221" s="22" t="str">
        <f t="shared" si="26"/>
        <v>achieve_name_30002</v>
      </c>
      <c r="D221" s="20">
        <v>15</v>
      </c>
      <c r="E221" s="22" t="s">
        <v>105</v>
      </c>
      <c r="F221" s="95" t="str">
        <f t="shared" si="27"/>
        <v>achieve_des_30002</v>
      </c>
      <c r="G221" s="22">
        <v>1</v>
      </c>
      <c r="H221" s="22">
        <v>1</v>
      </c>
      <c r="I221" s="22">
        <f t="shared" si="35"/>
        <v>30002007</v>
      </c>
      <c r="J221" s="61">
        <v>0</v>
      </c>
      <c r="K221" s="96">
        <v>0</v>
      </c>
      <c r="L221" s="96"/>
      <c r="M221" s="96" t="s">
        <v>106</v>
      </c>
      <c r="N221" s="96"/>
      <c r="O221" s="22" t="s">
        <v>105</v>
      </c>
      <c r="P221" s="3">
        <v>6</v>
      </c>
      <c r="Q221" s="20">
        <v>1</v>
      </c>
      <c r="R221" s="20">
        <v>300</v>
      </c>
      <c r="S221" s="20">
        <f t="shared" ref="S221" si="36">A222</f>
        <v>30002009</v>
      </c>
      <c r="T221" s="20">
        <v>0</v>
      </c>
      <c r="U221" s="3">
        <v>1214</v>
      </c>
      <c r="V221" s="20">
        <v>0</v>
      </c>
      <c r="W221" s="20">
        <v>0</v>
      </c>
      <c r="X221" s="22">
        <v>0</v>
      </c>
      <c r="Y221" s="99">
        <v>1</v>
      </c>
      <c r="Z221" s="99">
        <v>8</v>
      </c>
      <c r="AA221" s="22">
        <v>0</v>
      </c>
      <c r="AB221" s="22"/>
      <c r="AC221" s="100">
        <v>0</v>
      </c>
      <c r="AD221" s="100">
        <v>2</v>
      </c>
      <c r="AE221" s="47" t="s">
        <v>107</v>
      </c>
      <c r="AF221" s="22" t="s">
        <v>105</v>
      </c>
    </row>
    <row r="222" spans="1:32">
      <c r="A222" s="20">
        <v>30002009</v>
      </c>
      <c r="B222" s="22">
        <f t="shared" si="25"/>
        <v>30002</v>
      </c>
      <c r="C222" s="22" t="str">
        <f t="shared" si="26"/>
        <v>achieve_name_30002</v>
      </c>
      <c r="D222" s="20">
        <v>15</v>
      </c>
      <c r="E222" s="22" t="s">
        <v>105</v>
      </c>
      <c r="F222" s="95" t="str">
        <f t="shared" si="27"/>
        <v>achieve_des_30002</v>
      </c>
      <c r="G222" s="22">
        <v>1</v>
      </c>
      <c r="H222" s="22">
        <v>1</v>
      </c>
      <c r="I222" s="22">
        <f t="shared" si="35"/>
        <v>30002008</v>
      </c>
      <c r="J222" s="61">
        <v>0</v>
      </c>
      <c r="K222" s="96">
        <v>0</v>
      </c>
      <c r="L222" s="96"/>
      <c r="M222" s="96" t="s">
        <v>106</v>
      </c>
      <c r="N222" s="96"/>
      <c r="O222" s="22" t="s">
        <v>105</v>
      </c>
      <c r="P222" s="3">
        <v>8</v>
      </c>
      <c r="Q222" s="20">
        <v>1</v>
      </c>
      <c r="R222" s="20">
        <v>500</v>
      </c>
      <c r="S222" s="20">
        <v>0</v>
      </c>
      <c r="T222" s="20">
        <v>0</v>
      </c>
      <c r="U222" s="3">
        <v>1215</v>
      </c>
      <c r="V222" s="20">
        <v>0</v>
      </c>
      <c r="W222" s="20">
        <v>0</v>
      </c>
      <c r="X222" s="22">
        <v>0</v>
      </c>
      <c r="Y222" s="99">
        <v>1</v>
      </c>
      <c r="Z222" s="99">
        <v>8</v>
      </c>
      <c r="AA222" s="22">
        <v>0</v>
      </c>
      <c r="AB222" s="22"/>
      <c r="AC222" s="100">
        <v>0</v>
      </c>
      <c r="AD222" s="100">
        <v>2</v>
      </c>
      <c r="AE222" s="47" t="s">
        <v>107</v>
      </c>
      <c r="AF222" s="22" t="s">
        <v>105</v>
      </c>
    </row>
    <row r="223" ht="18.75" spans="1:40">
      <c r="A223" s="20">
        <v>30003001</v>
      </c>
      <c r="B223" s="22">
        <f t="shared" si="25"/>
        <v>30003</v>
      </c>
      <c r="C223" s="22" t="str">
        <f t="shared" si="26"/>
        <v>achieve_name_30003</v>
      </c>
      <c r="D223" s="20">
        <v>15</v>
      </c>
      <c r="E223" s="22" t="s">
        <v>108</v>
      </c>
      <c r="F223" s="95" t="str">
        <f t="shared" si="27"/>
        <v>achieve_des_30003</v>
      </c>
      <c r="G223" s="22">
        <v>1</v>
      </c>
      <c r="H223" s="22">
        <v>10</v>
      </c>
      <c r="I223" s="22">
        <v>0</v>
      </c>
      <c r="J223" s="61">
        <v>0</v>
      </c>
      <c r="K223" s="96">
        <v>0</v>
      </c>
      <c r="L223" s="96"/>
      <c r="M223" s="96" t="s">
        <v>109</v>
      </c>
      <c r="N223" s="96"/>
      <c r="O223" s="22" t="s">
        <v>108</v>
      </c>
      <c r="P223" s="3">
        <v>1</v>
      </c>
      <c r="Q223" s="20">
        <v>1</v>
      </c>
      <c r="R223" s="20">
        <v>3</v>
      </c>
      <c r="S223" s="20">
        <f t="shared" ref="S223:S229" si="37">A224</f>
        <v>30003002</v>
      </c>
      <c r="T223" s="20">
        <v>0</v>
      </c>
      <c r="U223" s="3">
        <v>1216</v>
      </c>
      <c r="V223" s="20">
        <v>0</v>
      </c>
      <c r="W223" s="20">
        <v>0</v>
      </c>
      <c r="X223" s="22">
        <v>0</v>
      </c>
      <c r="Y223" s="99">
        <v>1</v>
      </c>
      <c r="Z223" s="99">
        <v>8</v>
      </c>
      <c r="AA223" s="22">
        <v>0</v>
      </c>
      <c r="AB223" s="22"/>
      <c r="AC223" s="100">
        <v>0</v>
      </c>
      <c r="AD223" s="100">
        <v>2</v>
      </c>
      <c r="AE223" s="109" t="s">
        <v>110</v>
      </c>
      <c r="AF223" s="22" t="s">
        <v>108</v>
      </c>
      <c r="AH223" s="3" t="str">
        <f>IF(ISERROR(VLOOKUP($U223,[1]TestTable!$A:$J,AH$4,FALSE))=TRUE,0,VLOOKUP($U223,[1]TestTable!$A:$J,AH$4,FALSE))</f>
        <v>&amp;lt;n&amp;gt;击杀20~30级军营的怪物次数达到&amp;lt;/&amp;gt;&amp;lt;red&amp;gt;{0}/{1}&amp;lt;/&amp;gt;</v>
      </c>
      <c r="AI223" s="3">
        <f>IF(ISERROR(VLOOKUP($U223,[1]TestTable!$A:$J,AI$4,FALSE))=TRUE,0,VLOOKUP($U223,[1]TestTable!$A:$J,AI$4,FALSE))</f>
        <v>1</v>
      </c>
      <c r="AJ223" s="3">
        <f>IF(ISERROR(VLOOKUP($U223,[1]TestTable!$A:$J,AJ$4,FALSE))=TRUE,0,VLOOKUP($U223,[1]TestTable!$A:$J,AJ$4,FALSE))</f>
        <v>0</v>
      </c>
      <c r="AK223" s="3">
        <f>IF(ISERROR(VLOOKUP($U223,[1]TestTable!$A:$J,AK$4,FALSE))=TRUE,0,VLOOKUP($U223,[1]TestTable!$A:$J,AK$4,FALSE))</f>
        <v>0</v>
      </c>
      <c r="AL223" s="3">
        <f>IF(ISERROR(VLOOKUP($U223,[1]TestTable!$A:$J,AL$4,FALSE))=TRUE,0,VLOOKUP($U223,[1]TestTable!$A:$J,AL$4,FALSE))</f>
        <v>0</v>
      </c>
      <c r="AM223" s="3">
        <f>IF(ISERROR(VLOOKUP($U223,[1]TestTable!$A:$J,AM$4,FALSE))=TRUE,0,VLOOKUP($U223,[1]TestTable!$A:$J,AM$4,FALSE))</f>
        <v>0</v>
      </c>
      <c r="AN223" s="3" t="e">
        <f>IF(AL223=0,IF(AJ223=0,IF(AH223=0,"属性提升",VLOOKUP(AH223,[2]Sheet1!$A:$BJ,62,FALSE)&amp;" "&amp;AI223),VLOOKUP(AH223,[2]Sheet1!$A:$BJ,62,FALSE)&amp;" "&amp;AI223&amp;";"&amp;VLOOKUP(AJ223,[2]Sheet1!$A:$BJ,62,FALSE)&amp;" "&amp;AK223),VLOOKUP(AH223,[2]Sheet1!$A:$BJ,62,FALSE)&amp;" "&amp;AI223&amp;";"&amp;VLOOKUP(AJ223,[2]Sheet1!$A:$BJ,62,FALSE)&amp;" "&amp;AK223&amp;";"&amp;VLOOKUP(AL223,[2]Sheet1!$A:$BJ,62,FALSE)&amp;" "&amp;AM223)</f>
        <v>#N/A</v>
      </c>
    </row>
    <row r="224" ht="18.75" spans="1:40">
      <c r="A224" s="20">
        <v>30003002</v>
      </c>
      <c r="B224" s="22">
        <f t="shared" si="25"/>
        <v>30003</v>
      </c>
      <c r="C224" s="22" t="str">
        <f t="shared" si="26"/>
        <v>achieve_name_30003</v>
      </c>
      <c r="D224" s="20">
        <v>15</v>
      </c>
      <c r="E224" s="20" t="s">
        <v>108</v>
      </c>
      <c r="F224" s="95" t="str">
        <f t="shared" si="27"/>
        <v>achieve_des_30003</v>
      </c>
      <c r="G224" s="22">
        <v>1</v>
      </c>
      <c r="H224" s="22">
        <v>10</v>
      </c>
      <c r="I224" s="22">
        <f t="shared" si="35"/>
        <v>30003001</v>
      </c>
      <c r="J224" s="61">
        <v>0</v>
      </c>
      <c r="K224" s="96">
        <v>0</v>
      </c>
      <c r="L224" s="96"/>
      <c r="M224" s="96" t="s">
        <v>109</v>
      </c>
      <c r="N224" s="96"/>
      <c r="O224" s="20" t="s">
        <v>108</v>
      </c>
      <c r="P224" s="3">
        <v>3</v>
      </c>
      <c r="Q224" s="20">
        <v>1</v>
      </c>
      <c r="R224" s="20">
        <v>10</v>
      </c>
      <c r="S224" s="20">
        <f t="shared" si="37"/>
        <v>30003003</v>
      </c>
      <c r="T224" s="20">
        <v>0</v>
      </c>
      <c r="U224" s="3">
        <v>1217</v>
      </c>
      <c r="V224" s="20">
        <v>0</v>
      </c>
      <c r="W224" s="20">
        <v>0</v>
      </c>
      <c r="X224" s="22">
        <v>0</v>
      </c>
      <c r="Y224" s="99">
        <v>1</v>
      </c>
      <c r="Z224" s="99">
        <v>8</v>
      </c>
      <c r="AA224" s="22">
        <v>0</v>
      </c>
      <c r="AB224" s="22"/>
      <c r="AC224" s="100">
        <v>0</v>
      </c>
      <c r="AD224" s="100">
        <v>2</v>
      </c>
      <c r="AE224" s="109" t="s">
        <v>110</v>
      </c>
      <c r="AF224" s="20" t="s">
        <v>108</v>
      </c>
      <c r="AH224" s="3" t="str">
        <f>IF(ISERROR(VLOOKUP($U224,[1]TestTable!$A:$J,AH$4,FALSE))=TRUE,0,VLOOKUP($U224,[1]TestTable!$A:$J,AH$4,FALSE))</f>
        <v>&amp;lt;n&amp;gt;击杀20~30级军营的怪物次数达到&amp;lt;/&amp;gt;&amp;lt;red&amp;gt;{0}/{1}&amp;lt;/&amp;gt;</v>
      </c>
      <c r="AI224" s="3">
        <f>IF(ISERROR(VLOOKUP($U224,[1]TestTable!$A:$J,AI$4,FALSE))=TRUE,0,VLOOKUP($U224,[1]TestTable!$A:$J,AI$4,FALSE))</f>
        <v>1</v>
      </c>
      <c r="AJ224" s="3">
        <f>IF(ISERROR(VLOOKUP($U224,[1]TestTable!$A:$J,AJ$4,FALSE))=TRUE,0,VLOOKUP($U224,[1]TestTable!$A:$J,AJ$4,FALSE))</f>
        <v>0</v>
      </c>
      <c r="AK224" s="3">
        <f>IF(ISERROR(VLOOKUP($U224,[1]TestTable!$A:$J,AK$4,FALSE))=TRUE,0,VLOOKUP($U224,[1]TestTable!$A:$J,AK$4,FALSE))</f>
        <v>0</v>
      </c>
      <c r="AL224" s="3">
        <f>IF(ISERROR(VLOOKUP($U224,[1]TestTable!$A:$J,AL$4,FALSE))=TRUE,0,VLOOKUP($U224,[1]TestTable!$A:$J,AL$4,FALSE))</f>
        <v>0</v>
      </c>
      <c r="AM224" s="3">
        <f>IF(ISERROR(VLOOKUP($U224,[1]TestTable!$A:$J,AM$4,FALSE))=TRUE,0,VLOOKUP($U224,[1]TestTable!$A:$J,AM$4,FALSE))</f>
        <v>0</v>
      </c>
      <c r="AN224" s="3" t="e">
        <f>IF(AL224=0,IF(AJ224=0,IF(AH224=0,"属性提升",VLOOKUP(AH224,[2]Sheet1!$A:$BJ,62,FALSE)&amp;" "&amp;AI224),VLOOKUP(AH224,[2]Sheet1!$A:$BJ,62,FALSE)&amp;" "&amp;AI224&amp;";"&amp;VLOOKUP(AJ224,[2]Sheet1!$A:$BJ,62,FALSE)&amp;" "&amp;AK224),VLOOKUP(AH224,[2]Sheet1!$A:$BJ,62,FALSE)&amp;" "&amp;AI224&amp;";"&amp;VLOOKUP(AJ224,[2]Sheet1!$A:$BJ,62,FALSE)&amp;" "&amp;AK224&amp;";"&amp;VLOOKUP(AL224,[2]Sheet1!$A:$BJ,62,FALSE)&amp;" "&amp;AM224)</f>
        <v>#N/A</v>
      </c>
    </row>
    <row r="225" ht="18.75" spans="1:40">
      <c r="A225" s="20">
        <v>30003003</v>
      </c>
      <c r="B225" s="22">
        <f t="shared" si="25"/>
        <v>30003</v>
      </c>
      <c r="C225" s="22" t="str">
        <f t="shared" si="26"/>
        <v>achieve_name_30003</v>
      </c>
      <c r="D225" s="20">
        <v>15</v>
      </c>
      <c r="E225" s="22" t="s">
        <v>108</v>
      </c>
      <c r="F225" s="95" t="str">
        <f t="shared" si="27"/>
        <v>achieve_des_30003</v>
      </c>
      <c r="G225" s="22">
        <v>1</v>
      </c>
      <c r="H225" s="22">
        <v>10</v>
      </c>
      <c r="I225" s="22">
        <f t="shared" si="35"/>
        <v>30003002</v>
      </c>
      <c r="J225" s="61">
        <v>0</v>
      </c>
      <c r="K225" s="96">
        <v>0</v>
      </c>
      <c r="L225" s="96"/>
      <c r="M225" s="96" t="s">
        <v>109</v>
      </c>
      <c r="N225" s="96"/>
      <c r="O225" s="22" t="s">
        <v>108</v>
      </c>
      <c r="P225" s="3">
        <v>3</v>
      </c>
      <c r="Q225" s="20">
        <v>1</v>
      </c>
      <c r="R225" s="20">
        <v>20</v>
      </c>
      <c r="S225" s="20">
        <f t="shared" si="37"/>
        <v>30003004</v>
      </c>
      <c r="T225" s="20">
        <v>0</v>
      </c>
      <c r="U225" s="3">
        <v>1218</v>
      </c>
      <c r="V225" s="20">
        <v>0</v>
      </c>
      <c r="W225" s="20">
        <v>0</v>
      </c>
      <c r="X225" s="22">
        <v>0</v>
      </c>
      <c r="Y225" s="99">
        <v>1</v>
      </c>
      <c r="Z225" s="99">
        <v>8</v>
      </c>
      <c r="AA225" s="22">
        <v>0</v>
      </c>
      <c r="AB225" s="22"/>
      <c r="AC225" s="100">
        <v>0</v>
      </c>
      <c r="AD225" s="100">
        <v>2</v>
      </c>
      <c r="AE225" s="109" t="s">
        <v>110</v>
      </c>
      <c r="AF225" s="22" t="s">
        <v>108</v>
      </c>
      <c r="AH225" s="3" t="str">
        <f>IF(ISERROR(VLOOKUP($U225,[1]TestTable!$A:$J,AH$4,FALSE))=TRUE,0,VLOOKUP($U225,[1]TestTable!$A:$J,AH$4,FALSE))</f>
        <v>&amp;lt;n&amp;gt;击杀20~30级军营的怪物次数达到&amp;lt;/&amp;gt;&amp;lt;red&amp;gt;{0}/{1}&amp;lt;/&amp;gt;</v>
      </c>
      <c r="AI225" s="3">
        <f>IF(ISERROR(VLOOKUP($U225,[1]TestTable!$A:$J,AI$4,FALSE))=TRUE,0,VLOOKUP($U225,[1]TestTable!$A:$J,AI$4,FALSE))</f>
        <v>1</v>
      </c>
      <c r="AJ225" s="3">
        <f>IF(ISERROR(VLOOKUP($U225,[1]TestTable!$A:$J,AJ$4,FALSE))=TRUE,0,VLOOKUP($U225,[1]TestTable!$A:$J,AJ$4,FALSE))</f>
        <v>0</v>
      </c>
      <c r="AK225" s="3">
        <f>IF(ISERROR(VLOOKUP($U225,[1]TestTable!$A:$J,AK$4,FALSE))=TRUE,0,VLOOKUP($U225,[1]TestTable!$A:$J,AK$4,FALSE))</f>
        <v>0</v>
      </c>
      <c r="AL225" s="3">
        <f>IF(ISERROR(VLOOKUP($U225,[1]TestTable!$A:$J,AL$4,FALSE))=TRUE,0,VLOOKUP($U225,[1]TestTable!$A:$J,AL$4,FALSE))</f>
        <v>0</v>
      </c>
      <c r="AM225" s="3">
        <f>IF(ISERROR(VLOOKUP($U225,[1]TestTable!$A:$J,AM$4,FALSE))=TRUE,0,VLOOKUP($U225,[1]TestTable!$A:$J,AM$4,FALSE))</f>
        <v>0</v>
      </c>
      <c r="AN225" s="3" t="e">
        <f>IF(AL225=0,IF(AJ225=0,IF(AH225=0,"属性提升",VLOOKUP(AH225,[2]Sheet1!$A:$BJ,62,FALSE)&amp;" "&amp;AI225),VLOOKUP(AH225,[2]Sheet1!$A:$BJ,62,FALSE)&amp;" "&amp;AI225&amp;";"&amp;VLOOKUP(AJ225,[2]Sheet1!$A:$BJ,62,FALSE)&amp;" "&amp;AK225),VLOOKUP(AH225,[2]Sheet1!$A:$BJ,62,FALSE)&amp;" "&amp;AI225&amp;";"&amp;VLOOKUP(AJ225,[2]Sheet1!$A:$BJ,62,FALSE)&amp;" "&amp;AK225&amp;";"&amp;VLOOKUP(AL225,[2]Sheet1!$A:$BJ,62,FALSE)&amp;" "&amp;AM225)</f>
        <v>#N/A</v>
      </c>
    </row>
    <row r="226" ht="18.75" spans="1:40">
      <c r="A226" s="20">
        <v>30003004</v>
      </c>
      <c r="B226" s="22">
        <f t="shared" si="25"/>
        <v>30003</v>
      </c>
      <c r="C226" s="22" t="str">
        <f t="shared" si="26"/>
        <v>achieve_name_30003</v>
      </c>
      <c r="D226" s="20">
        <v>15</v>
      </c>
      <c r="E226" s="20" t="s">
        <v>108</v>
      </c>
      <c r="F226" s="95" t="str">
        <f t="shared" si="27"/>
        <v>achieve_des_30003</v>
      </c>
      <c r="G226" s="22">
        <v>1</v>
      </c>
      <c r="H226" s="22">
        <v>10</v>
      </c>
      <c r="I226" s="22">
        <f t="shared" si="35"/>
        <v>30003003</v>
      </c>
      <c r="J226" s="61">
        <v>0</v>
      </c>
      <c r="K226" s="96">
        <v>0</v>
      </c>
      <c r="L226" s="96"/>
      <c r="M226" s="96" t="s">
        <v>109</v>
      </c>
      <c r="N226" s="96"/>
      <c r="O226" s="20" t="s">
        <v>108</v>
      </c>
      <c r="P226" s="3">
        <v>4</v>
      </c>
      <c r="Q226" s="20">
        <v>1</v>
      </c>
      <c r="R226" s="20">
        <v>50</v>
      </c>
      <c r="S226" s="20">
        <f t="shared" si="37"/>
        <v>30003005</v>
      </c>
      <c r="T226" s="20">
        <v>0</v>
      </c>
      <c r="U226" s="3">
        <v>1219</v>
      </c>
      <c r="V226" s="20">
        <v>0</v>
      </c>
      <c r="W226" s="20">
        <v>0</v>
      </c>
      <c r="X226" s="22">
        <v>0</v>
      </c>
      <c r="Y226" s="99">
        <v>1</v>
      </c>
      <c r="Z226" s="99">
        <v>8</v>
      </c>
      <c r="AA226" s="22">
        <v>0</v>
      </c>
      <c r="AB226" s="22"/>
      <c r="AC226" s="100">
        <v>0</v>
      </c>
      <c r="AD226" s="100">
        <v>2</v>
      </c>
      <c r="AE226" s="109" t="s">
        <v>110</v>
      </c>
      <c r="AF226" s="20" t="s">
        <v>108</v>
      </c>
      <c r="AH226" s="3" t="str">
        <f>IF(ISERROR(VLOOKUP($U226,[1]TestTable!$A:$J,AH$4,FALSE))=TRUE,0,VLOOKUP($U226,[1]TestTable!$A:$J,AH$4,FALSE))</f>
        <v>&amp;lt;n&amp;gt;击杀20~30级军营的怪物次数达到&amp;lt;/&amp;gt;&amp;lt;red&amp;gt;{0}/{1}&amp;lt;/&amp;gt;</v>
      </c>
      <c r="AI226" s="3">
        <f>IF(ISERROR(VLOOKUP($U226,[1]TestTable!$A:$J,AI$4,FALSE))=TRUE,0,VLOOKUP($U226,[1]TestTable!$A:$J,AI$4,FALSE))</f>
        <v>1</v>
      </c>
      <c r="AJ226" s="3">
        <f>IF(ISERROR(VLOOKUP($U226,[1]TestTable!$A:$J,AJ$4,FALSE))=TRUE,0,VLOOKUP($U226,[1]TestTable!$A:$J,AJ$4,FALSE))</f>
        <v>0</v>
      </c>
      <c r="AK226" s="3">
        <f>IF(ISERROR(VLOOKUP($U226,[1]TestTable!$A:$J,AK$4,FALSE))=TRUE,0,VLOOKUP($U226,[1]TestTable!$A:$J,AK$4,FALSE))</f>
        <v>0</v>
      </c>
      <c r="AL226" s="3">
        <f>IF(ISERROR(VLOOKUP($U226,[1]TestTable!$A:$J,AL$4,FALSE))=TRUE,0,VLOOKUP($U226,[1]TestTable!$A:$J,AL$4,FALSE))</f>
        <v>0</v>
      </c>
      <c r="AM226" s="3">
        <f>IF(ISERROR(VLOOKUP($U226,[1]TestTable!$A:$J,AM$4,FALSE))=TRUE,0,VLOOKUP($U226,[1]TestTable!$A:$J,AM$4,FALSE))</f>
        <v>0</v>
      </c>
      <c r="AN226" s="3" t="e">
        <f>IF(AL226=0,IF(AJ226=0,IF(AH226=0,"属性提升",VLOOKUP(AH226,[2]Sheet1!$A:$BJ,62,FALSE)&amp;" "&amp;AI226),VLOOKUP(AH226,[2]Sheet1!$A:$BJ,62,FALSE)&amp;" "&amp;AI226&amp;";"&amp;VLOOKUP(AJ226,[2]Sheet1!$A:$BJ,62,FALSE)&amp;" "&amp;AK226),VLOOKUP(AH226,[2]Sheet1!$A:$BJ,62,FALSE)&amp;" "&amp;AI226&amp;";"&amp;VLOOKUP(AJ226,[2]Sheet1!$A:$BJ,62,FALSE)&amp;" "&amp;AK226&amp;";"&amp;VLOOKUP(AL226,[2]Sheet1!$A:$BJ,62,FALSE)&amp;" "&amp;AM226)</f>
        <v>#N/A</v>
      </c>
    </row>
    <row r="227" ht="18.75" spans="1:40">
      <c r="A227" s="20">
        <v>30003005</v>
      </c>
      <c r="B227" s="22">
        <f t="shared" si="25"/>
        <v>30003</v>
      </c>
      <c r="C227" s="22" t="str">
        <f t="shared" si="26"/>
        <v>achieve_name_30003</v>
      </c>
      <c r="D227" s="20">
        <v>15</v>
      </c>
      <c r="E227" s="22" t="s">
        <v>108</v>
      </c>
      <c r="F227" s="95" t="str">
        <f t="shared" si="27"/>
        <v>achieve_des_30003</v>
      </c>
      <c r="G227" s="22">
        <v>1</v>
      </c>
      <c r="H227" s="22">
        <v>10</v>
      </c>
      <c r="I227" s="22">
        <f t="shared" si="35"/>
        <v>30003004</v>
      </c>
      <c r="J227" s="61">
        <v>0</v>
      </c>
      <c r="K227" s="96">
        <v>0</v>
      </c>
      <c r="L227" s="96"/>
      <c r="M227" s="96" t="s">
        <v>109</v>
      </c>
      <c r="N227" s="96"/>
      <c r="O227" s="22" t="s">
        <v>108</v>
      </c>
      <c r="P227" s="3">
        <v>5</v>
      </c>
      <c r="Q227" s="20">
        <v>1</v>
      </c>
      <c r="R227" s="20">
        <v>80</v>
      </c>
      <c r="S227" s="20">
        <f t="shared" si="37"/>
        <v>30003006</v>
      </c>
      <c r="T227" s="20">
        <v>0</v>
      </c>
      <c r="U227" s="3">
        <v>1220</v>
      </c>
      <c r="V227" s="20">
        <v>0</v>
      </c>
      <c r="W227" s="20">
        <v>0</v>
      </c>
      <c r="X227" s="22">
        <v>0</v>
      </c>
      <c r="Y227" s="99">
        <v>1</v>
      </c>
      <c r="Z227" s="99">
        <v>8</v>
      </c>
      <c r="AA227" s="22">
        <v>0</v>
      </c>
      <c r="AB227" s="22"/>
      <c r="AC227" s="100">
        <v>0</v>
      </c>
      <c r="AD227" s="100">
        <v>2</v>
      </c>
      <c r="AE227" s="109" t="s">
        <v>110</v>
      </c>
      <c r="AF227" s="22" t="s">
        <v>108</v>
      </c>
      <c r="AH227" s="3" t="str">
        <f>IF(ISERROR(VLOOKUP($U227,[1]TestTable!$A:$J,AH$4,FALSE))=TRUE,0,VLOOKUP($U227,[1]TestTable!$A:$J,AH$4,FALSE))</f>
        <v>&amp;lt;n&amp;gt;击杀20~30级军营的怪物次数达到&amp;lt;/&amp;gt;&amp;lt;red&amp;gt;{0}/{1}&amp;lt;/&amp;gt;</v>
      </c>
      <c r="AI227" s="3">
        <f>IF(ISERROR(VLOOKUP($U227,[1]TestTable!$A:$J,AI$4,FALSE))=TRUE,0,VLOOKUP($U227,[1]TestTable!$A:$J,AI$4,FALSE))</f>
        <v>1</v>
      </c>
      <c r="AJ227" s="3">
        <f>IF(ISERROR(VLOOKUP($U227,[1]TestTable!$A:$J,AJ$4,FALSE))=TRUE,0,VLOOKUP($U227,[1]TestTable!$A:$J,AJ$4,FALSE))</f>
        <v>0</v>
      </c>
      <c r="AK227" s="3">
        <f>IF(ISERROR(VLOOKUP($U227,[1]TestTable!$A:$J,AK$4,FALSE))=TRUE,0,VLOOKUP($U227,[1]TestTable!$A:$J,AK$4,FALSE))</f>
        <v>0</v>
      </c>
      <c r="AL227" s="3">
        <f>IF(ISERROR(VLOOKUP($U227,[1]TestTable!$A:$J,AL$4,FALSE))=TRUE,0,VLOOKUP($U227,[1]TestTable!$A:$J,AL$4,FALSE))</f>
        <v>0</v>
      </c>
      <c r="AM227" s="3">
        <f>IF(ISERROR(VLOOKUP($U227,[1]TestTable!$A:$J,AM$4,FALSE))=TRUE,0,VLOOKUP($U227,[1]TestTable!$A:$J,AM$4,FALSE))</f>
        <v>0</v>
      </c>
      <c r="AN227" s="3" t="e">
        <f>IF(AL227=0,IF(AJ227=0,IF(AH227=0,"属性提升",VLOOKUP(AH227,[2]Sheet1!$A:$BJ,62,FALSE)&amp;" "&amp;AI227),VLOOKUP(AH227,[2]Sheet1!$A:$BJ,62,FALSE)&amp;" "&amp;AI227&amp;";"&amp;VLOOKUP(AJ227,[2]Sheet1!$A:$BJ,62,FALSE)&amp;" "&amp;AK227),VLOOKUP(AH227,[2]Sheet1!$A:$BJ,62,FALSE)&amp;" "&amp;AI227&amp;";"&amp;VLOOKUP(AJ227,[2]Sheet1!$A:$BJ,62,FALSE)&amp;" "&amp;AK227&amp;";"&amp;VLOOKUP(AL227,[2]Sheet1!$A:$BJ,62,FALSE)&amp;" "&amp;AM227)</f>
        <v>#N/A</v>
      </c>
    </row>
    <row r="228" ht="18.75" spans="1:40">
      <c r="A228" s="20">
        <v>30003006</v>
      </c>
      <c r="B228" s="22">
        <f t="shared" si="25"/>
        <v>30003</v>
      </c>
      <c r="C228" s="22" t="str">
        <f t="shared" si="26"/>
        <v>achieve_name_30003</v>
      </c>
      <c r="D228" s="20">
        <v>15</v>
      </c>
      <c r="E228" s="20" t="s">
        <v>108</v>
      </c>
      <c r="F228" s="95" t="str">
        <f t="shared" si="27"/>
        <v>achieve_des_30003</v>
      </c>
      <c r="G228" s="22">
        <v>1</v>
      </c>
      <c r="H228" s="22">
        <v>10</v>
      </c>
      <c r="I228" s="22">
        <f t="shared" si="35"/>
        <v>30003005</v>
      </c>
      <c r="J228" s="61">
        <v>0</v>
      </c>
      <c r="K228" s="96">
        <v>0</v>
      </c>
      <c r="L228" s="96"/>
      <c r="M228" s="96" t="s">
        <v>109</v>
      </c>
      <c r="N228" s="96"/>
      <c r="O228" s="20" t="s">
        <v>108</v>
      </c>
      <c r="P228" s="3">
        <v>6</v>
      </c>
      <c r="Q228" s="20">
        <v>1</v>
      </c>
      <c r="R228" s="20">
        <v>100</v>
      </c>
      <c r="S228" s="20">
        <f t="shared" si="37"/>
        <v>30003007</v>
      </c>
      <c r="T228" s="20">
        <v>0</v>
      </c>
      <c r="U228" s="3">
        <v>1221</v>
      </c>
      <c r="V228" s="20">
        <v>0</v>
      </c>
      <c r="W228" s="20">
        <v>0</v>
      </c>
      <c r="X228" s="22">
        <v>0</v>
      </c>
      <c r="Y228" s="99">
        <v>1</v>
      </c>
      <c r="Z228" s="99">
        <v>8</v>
      </c>
      <c r="AA228" s="22">
        <v>0</v>
      </c>
      <c r="AB228" s="22"/>
      <c r="AC228" s="100">
        <v>0</v>
      </c>
      <c r="AD228" s="100">
        <v>2</v>
      </c>
      <c r="AE228" s="109" t="s">
        <v>110</v>
      </c>
      <c r="AF228" s="20" t="s">
        <v>108</v>
      </c>
      <c r="AH228" s="3" t="str">
        <f>IF(ISERROR(VLOOKUP($U228,[1]TestTable!$A:$J,AH$4,FALSE))=TRUE,0,VLOOKUP($U228,[1]TestTable!$A:$J,AH$4,FALSE))</f>
        <v>&amp;lt;n&amp;gt;击杀20~30级军营的怪物次数达到&amp;lt;/&amp;gt;&amp;lt;red&amp;gt;{0}/{1}&amp;lt;/&amp;gt;</v>
      </c>
      <c r="AI228" s="3">
        <f>IF(ISERROR(VLOOKUP($U228,[1]TestTable!$A:$J,AI$4,FALSE))=TRUE,0,VLOOKUP($U228,[1]TestTable!$A:$J,AI$4,FALSE))</f>
        <v>1</v>
      </c>
      <c r="AJ228" s="3">
        <f>IF(ISERROR(VLOOKUP($U228,[1]TestTable!$A:$J,AJ$4,FALSE))=TRUE,0,VLOOKUP($U228,[1]TestTable!$A:$J,AJ$4,FALSE))</f>
        <v>0</v>
      </c>
      <c r="AK228" s="3">
        <f>IF(ISERROR(VLOOKUP($U228,[1]TestTable!$A:$J,AK$4,FALSE))=TRUE,0,VLOOKUP($U228,[1]TestTable!$A:$J,AK$4,FALSE))</f>
        <v>0</v>
      </c>
      <c r="AL228" s="3">
        <f>IF(ISERROR(VLOOKUP($U228,[1]TestTable!$A:$J,AL$4,FALSE))=TRUE,0,VLOOKUP($U228,[1]TestTable!$A:$J,AL$4,FALSE))</f>
        <v>0</v>
      </c>
      <c r="AM228" s="3">
        <f>IF(ISERROR(VLOOKUP($U228,[1]TestTable!$A:$J,AM$4,FALSE))=TRUE,0,VLOOKUP($U228,[1]TestTable!$A:$J,AM$4,FALSE))</f>
        <v>0</v>
      </c>
      <c r="AN228" s="3" t="e">
        <f>IF(AL228=0,IF(AJ228=0,IF(AH228=0,"属性提升",VLOOKUP(AH228,[2]Sheet1!$A:$BJ,62,FALSE)&amp;" "&amp;AI228),VLOOKUP(AH228,[2]Sheet1!$A:$BJ,62,FALSE)&amp;" "&amp;AI228&amp;";"&amp;VLOOKUP(AJ228,[2]Sheet1!$A:$BJ,62,FALSE)&amp;" "&amp;AK228),VLOOKUP(AH228,[2]Sheet1!$A:$BJ,62,FALSE)&amp;" "&amp;AI228&amp;";"&amp;VLOOKUP(AJ228,[2]Sheet1!$A:$BJ,62,FALSE)&amp;" "&amp;AK228&amp;";"&amp;VLOOKUP(AL228,[2]Sheet1!$A:$BJ,62,FALSE)&amp;" "&amp;AM228)</f>
        <v>#N/A</v>
      </c>
    </row>
    <row r="229" ht="18.75" spans="1:40">
      <c r="A229" s="20">
        <v>30003007</v>
      </c>
      <c r="B229" s="22">
        <f t="shared" si="25"/>
        <v>30003</v>
      </c>
      <c r="C229" s="22" t="str">
        <f t="shared" si="26"/>
        <v>achieve_name_30003</v>
      </c>
      <c r="D229" s="20">
        <v>15</v>
      </c>
      <c r="E229" s="22" t="s">
        <v>108</v>
      </c>
      <c r="F229" s="95" t="str">
        <f t="shared" si="27"/>
        <v>achieve_des_30003</v>
      </c>
      <c r="G229" s="22">
        <v>1</v>
      </c>
      <c r="H229" s="22">
        <v>10</v>
      </c>
      <c r="I229" s="22">
        <f t="shared" si="35"/>
        <v>30003006</v>
      </c>
      <c r="J229" s="61">
        <v>0</v>
      </c>
      <c r="K229" s="96">
        <v>0</v>
      </c>
      <c r="L229" s="96"/>
      <c r="M229" s="96" t="s">
        <v>109</v>
      </c>
      <c r="N229" s="96"/>
      <c r="O229" s="22" t="s">
        <v>108</v>
      </c>
      <c r="P229" s="3">
        <v>8</v>
      </c>
      <c r="Q229" s="20">
        <v>1</v>
      </c>
      <c r="R229" s="20">
        <v>200</v>
      </c>
      <c r="S229" s="20">
        <f t="shared" si="37"/>
        <v>30003008</v>
      </c>
      <c r="T229" s="20">
        <v>0</v>
      </c>
      <c r="U229" s="3">
        <v>1222</v>
      </c>
      <c r="V229" s="20">
        <v>0</v>
      </c>
      <c r="W229" s="20">
        <v>0</v>
      </c>
      <c r="X229" s="22">
        <v>0</v>
      </c>
      <c r="Y229" s="99">
        <v>1</v>
      </c>
      <c r="Z229" s="99">
        <v>8</v>
      </c>
      <c r="AA229" s="22">
        <v>0</v>
      </c>
      <c r="AB229" s="22"/>
      <c r="AC229" s="100">
        <v>0</v>
      </c>
      <c r="AD229" s="100">
        <v>2</v>
      </c>
      <c r="AE229" s="109" t="s">
        <v>110</v>
      </c>
      <c r="AF229" s="22" t="s">
        <v>108</v>
      </c>
      <c r="AH229" s="3" t="str">
        <f>IF(ISERROR(VLOOKUP($U229,[1]TestTable!$A:$J,AH$4,FALSE))=TRUE,0,VLOOKUP($U229,[1]TestTable!$A:$J,AH$4,FALSE))</f>
        <v>&amp;lt;n&amp;gt;击杀20~30级军营的怪物次数达到&amp;lt;/&amp;gt;&amp;lt;red&amp;gt;{0}/{1}&amp;lt;/&amp;gt;</v>
      </c>
      <c r="AI229" s="3">
        <f>IF(ISERROR(VLOOKUP($U229,[1]TestTable!$A:$J,AI$4,FALSE))=TRUE,0,VLOOKUP($U229,[1]TestTable!$A:$J,AI$4,FALSE))</f>
        <v>1</v>
      </c>
      <c r="AJ229" s="3">
        <f>IF(ISERROR(VLOOKUP($U229,[1]TestTable!$A:$J,AJ$4,FALSE))=TRUE,0,VLOOKUP($U229,[1]TestTable!$A:$J,AJ$4,FALSE))</f>
        <v>0</v>
      </c>
      <c r="AK229" s="3">
        <f>IF(ISERROR(VLOOKUP($U229,[1]TestTable!$A:$J,AK$4,FALSE))=TRUE,0,VLOOKUP($U229,[1]TestTable!$A:$J,AK$4,FALSE))</f>
        <v>0</v>
      </c>
      <c r="AL229" s="3">
        <f>IF(ISERROR(VLOOKUP($U229,[1]TestTable!$A:$J,AL$4,FALSE))=TRUE,0,VLOOKUP($U229,[1]TestTable!$A:$J,AL$4,FALSE))</f>
        <v>0</v>
      </c>
      <c r="AM229" s="3">
        <f>IF(ISERROR(VLOOKUP($U229,[1]TestTable!$A:$J,AM$4,FALSE))=TRUE,0,VLOOKUP($U229,[1]TestTable!$A:$J,AM$4,FALSE))</f>
        <v>0</v>
      </c>
      <c r="AN229" s="3" t="e">
        <f>IF(AL229=0,IF(AJ229=0,IF(AH229=0,"属性提升",VLOOKUP(AH229,[2]Sheet1!$A:$BJ,62,FALSE)&amp;" "&amp;AI229),VLOOKUP(AH229,[2]Sheet1!$A:$BJ,62,FALSE)&amp;" "&amp;AI229&amp;";"&amp;VLOOKUP(AJ229,[2]Sheet1!$A:$BJ,62,FALSE)&amp;" "&amp;AK229),VLOOKUP(AH229,[2]Sheet1!$A:$BJ,62,FALSE)&amp;" "&amp;AI229&amp;";"&amp;VLOOKUP(AJ229,[2]Sheet1!$A:$BJ,62,FALSE)&amp;" "&amp;AK229&amp;";"&amp;VLOOKUP(AL229,[2]Sheet1!$A:$BJ,62,FALSE)&amp;" "&amp;AM229)</f>
        <v>#N/A</v>
      </c>
    </row>
    <row r="230" ht="18.75" spans="1:32">
      <c r="A230" s="20">
        <v>30003008</v>
      </c>
      <c r="B230" s="22">
        <f t="shared" si="25"/>
        <v>30003</v>
      </c>
      <c r="C230" s="22" t="str">
        <f t="shared" si="26"/>
        <v>achieve_name_30003</v>
      </c>
      <c r="D230" s="20">
        <v>15</v>
      </c>
      <c r="E230" s="20" t="s">
        <v>108</v>
      </c>
      <c r="F230" s="95" t="str">
        <f t="shared" si="27"/>
        <v>achieve_des_30003</v>
      </c>
      <c r="G230" s="22">
        <v>1</v>
      </c>
      <c r="H230" s="22">
        <v>10</v>
      </c>
      <c r="I230" s="22">
        <f t="shared" si="35"/>
        <v>30003007</v>
      </c>
      <c r="J230" s="61">
        <v>0</v>
      </c>
      <c r="K230" s="96">
        <v>0</v>
      </c>
      <c r="L230" s="96"/>
      <c r="M230" s="96" t="s">
        <v>109</v>
      </c>
      <c r="N230" s="96"/>
      <c r="O230" s="20" t="s">
        <v>108</v>
      </c>
      <c r="P230" s="3">
        <v>6</v>
      </c>
      <c r="Q230" s="20">
        <v>1</v>
      </c>
      <c r="R230" s="20">
        <v>300</v>
      </c>
      <c r="S230" s="20">
        <f t="shared" ref="S230" si="38">A231</f>
        <v>30003009</v>
      </c>
      <c r="T230" s="20">
        <v>0</v>
      </c>
      <c r="U230" s="3">
        <v>1223</v>
      </c>
      <c r="V230" s="20">
        <v>0</v>
      </c>
      <c r="W230" s="20">
        <v>0</v>
      </c>
      <c r="X230" s="22">
        <v>0</v>
      </c>
      <c r="Y230" s="99">
        <v>1</v>
      </c>
      <c r="Z230" s="99">
        <v>8</v>
      </c>
      <c r="AA230" s="22">
        <v>0</v>
      </c>
      <c r="AB230" s="22"/>
      <c r="AC230" s="100">
        <v>0</v>
      </c>
      <c r="AD230" s="100">
        <v>2</v>
      </c>
      <c r="AE230" s="109" t="s">
        <v>110</v>
      </c>
      <c r="AF230" s="20" t="s">
        <v>108</v>
      </c>
    </row>
    <row r="231" ht="18.75" spans="1:32">
      <c r="A231" s="20">
        <v>30003009</v>
      </c>
      <c r="B231" s="22">
        <f t="shared" si="25"/>
        <v>30003</v>
      </c>
      <c r="C231" s="22" t="str">
        <f t="shared" si="26"/>
        <v>achieve_name_30003</v>
      </c>
      <c r="D231" s="20">
        <v>15</v>
      </c>
      <c r="E231" s="22" t="s">
        <v>108</v>
      </c>
      <c r="F231" s="95" t="str">
        <f t="shared" si="27"/>
        <v>achieve_des_30003</v>
      </c>
      <c r="G231" s="22">
        <v>1</v>
      </c>
      <c r="H231" s="22">
        <v>10</v>
      </c>
      <c r="I231" s="22">
        <f t="shared" si="35"/>
        <v>30003008</v>
      </c>
      <c r="J231" s="61">
        <v>0</v>
      </c>
      <c r="K231" s="96">
        <v>0</v>
      </c>
      <c r="L231" s="96"/>
      <c r="M231" s="96" t="s">
        <v>109</v>
      </c>
      <c r="N231" s="96"/>
      <c r="O231" s="22" t="s">
        <v>108</v>
      </c>
      <c r="P231" s="3">
        <v>8</v>
      </c>
      <c r="Q231" s="20">
        <v>1</v>
      </c>
      <c r="R231" s="20">
        <v>500</v>
      </c>
      <c r="S231" s="20">
        <v>0</v>
      </c>
      <c r="T231" s="20">
        <v>0</v>
      </c>
      <c r="U231" s="3">
        <v>1224</v>
      </c>
      <c r="V231" s="20">
        <v>0</v>
      </c>
      <c r="W231" s="20">
        <v>0</v>
      </c>
      <c r="X231" s="22">
        <v>0</v>
      </c>
      <c r="Y231" s="99">
        <v>1</v>
      </c>
      <c r="Z231" s="99">
        <v>8</v>
      </c>
      <c r="AA231" s="22">
        <v>0</v>
      </c>
      <c r="AB231" s="22"/>
      <c r="AC231" s="100">
        <v>0</v>
      </c>
      <c r="AD231" s="100">
        <v>2</v>
      </c>
      <c r="AE231" s="109" t="s">
        <v>110</v>
      </c>
      <c r="AF231" s="22" t="s">
        <v>108</v>
      </c>
    </row>
    <row r="232" spans="1:40">
      <c r="A232" s="20">
        <v>30004001</v>
      </c>
      <c r="B232" s="22">
        <f t="shared" si="25"/>
        <v>30004</v>
      </c>
      <c r="C232" s="22" t="str">
        <f t="shared" si="26"/>
        <v>achieve_name_30004</v>
      </c>
      <c r="D232" s="20">
        <v>15</v>
      </c>
      <c r="E232" s="22" t="s">
        <v>111</v>
      </c>
      <c r="F232" s="95" t="str">
        <f t="shared" si="27"/>
        <v>achieve_des_30004</v>
      </c>
      <c r="G232" s="22">
        <v>1</v>
      </c>
      <c r="H232" s="22">
        <v>20</v>
      </c>
      <c r="I232" s="22">
        <v>0</v>
      </c>
      <c r="J232" s="61">
        <v>0</v>
      </c>
      <c r="K232" s="96">
        <v>0</v>
      </c>
      <c r="L232" s="96"/>
      <c r="M232" s="96" t="s">
        <v>112</v>
      </c>
      <c r="N232" s="96"/>
      <c r="O232" s="22" t="s">
        <v>111</v>
      </c>
      <c r="P232" s="3">
        <v>1</v>
      </c>
      <c r="Q232" s="20">
        <v>1</v>
      </c>
      <c r="R232" s="20">
        <v>3</v>
      </c>
      <c r="S232" s="20">
        <f t="shared" ref="S232:S238" si="39">A233</f>
        <v>30004002</v>
      </c>
      <c r="T232" s="20">
        <v>0</v>
      </c>
      <c r="U232" s="3">
        <v>1225</v>
      </c>
      <c r="V232" s="20">
        <v>0</v>
      </c>
      <c r="W232" s="20">
        <v>0</v>
      </c>
      <c r="X232" s="22">
        <v>0</v>
      </c>
      <c r="Y232" s="99">
        <v>1</v>
      </c>
      <c r="Z232" s="99">
        <v>8</v>
      </c>
      <c r="AA232" s="22">
        <v>0</v>
      </c>
      <c r="AB232" s="22"/>
      <c r="AC232" s="100">
        <v>0</v>
      </c>
      <c r="AD232" s="100">
        <v>2</v>
      </c>
      <c r="AE232" s="47" t="s">
        <v>113</v>
      </c>
      <c r="AF232" s="22" t="s">
        <v>111</v>
      </c>
      <c r="AH232" s="3" t="str">
        <f>IF(ISERROR(VLOOKUP($U232,[1]TestTable!$A:$J,AH$4,FALSE))=TRUE,0,VLOOKUP($U232,[1]TestTable!$A:$J,AH$4,FALSE))</f>
        <v>&amp;lt;n&amp;gt;击杀30~40级军营的怪物次数达到&amp;lt;/&amp;gt;&amp;lt;red&amp;gt;{0}/{1}&amp;lt;/&amp;gt;</v>
      </c>
      <c r="AI232" s="3">
        <f>IF(ISERROR(VLOOKUP($U232,[1]TestTable!$A:$J,AI$4,FALSE))=TRUE,0,VLOOKUP($U232,[1]TestTable!$A:$J,AI$4,FALSE))</f>
        <v>1</v>
      </c>
      <c r="AJ232" s="3">
        <f>IF(ISERROR(VLOOKUP($U232,[1]TestTable!$A:$J,AJ$4,FALSE))=TRUE,0,VLOOKUP($U232,[1]TestTable!$A:$J,AJ$4,FALSE))</f>
        <v>0</v>
      </c>
      <c r="AK232" s="3">
        <f>IF(ISERROR(VLOOKUP($U232,[1]TestTable!$A:$J,AK$4,FALSE))=TRUE,0,VLOOKUP($U232,[1]TestTable!$A:$J,AK$4,FALSE))</f>
        <v>0</v>
      </c>
      <c r="AL232" s="3">
        <f>IF(ISERROR(VLOOKUP($U232,[1]TestTable!$A:$J,AL$4,FALSE))=TRUE,0,VLOOKUP($U232,[1]TestTable!$A:$J,AL$4,FALSE))</f>
        <v>0</v>
      </c>
      <c r="AM232" s="3">
        <f>IF(ISERROR(VLOOKUP($U232,[1]TestTable!$A:$J,AM$4,FALSE))=TRUE,0,VLOOKUP($U232,[1]TestTable!$A:$J,AM$4,FALSE))</f>
        <v>0</v>
      </c>
      <c r="AN232" s="3" t="e">
        <f>IF(AL232=0,IF(AJ232=0,IF(AH232=0,"属性提升",VLOOKUP(AH232,[2]Sheet1!$A:$BJ,62,FALSE)&amp;" "&amp;AI232),VLOOKUP(AH232,[2]Sheet1!$A:$BJ,62,FALSE)&amp;" "&amp;AI232&amp;";"&amp;VLOOKUP(AJ232,[2]Sheet1!$A:$BJ,62,FALSE)&amp;" "&amp;AK232),VLOOKUP(AH232,[2]Sheet1!$A:$BJ,62,FALSE)&amp;" "&amp;AI232&amp;";"&amp;VLOOKUP(AJ232,[2]Sheet1!$A:$BJ,62,FALSE)&amp;" "&amp;AK232&amp;";"&amp;VLOOKUP(AL232,[2]Sheet1!$A:$BJ,62,FALSE)&amp;" "&amp;AM232)</f>
        <v>#N/A</v>
      </c>
    </row>
    <row r="233" spans="1:40">
      <c r="A233" s="20">
        <v>30004002</v>
      </c>
      <c r="B233" s="22">
        <f t="shared" si="25"/>
        <v>30004</v>
      </c>
      <c r="C233" s="22" t="str">
        <f t="shared" si="26"/>
        <v>achieve_name_30004</v>
      </c>
      <c r="D233" s="20">
        <v>15</v>
      </c>
      <c r="E233" s="22" t="s">
        <v>111</v>
      </c>
      <c r="F233" s="95" t="str">
        <f t="shared" si="27"/>
        <v>achieve_des_30004</v>
      </c>
      <c r="G233" s="22">
        <v>1</v>
      </c>
      <c r="H233" s="22">
        <v>20</v>
      </c>
      <c r="I233" s="22">
        <f t="shared" si="35"/>
        <v>30004001</v>
      </c>
      <c r="J233" s="61">
        <v>0</v>
      </c>
      <c r="K233" s="96">
        <v>0</v>
      </c>
      <c r="L233" s="96"/>
      <c r="M233" s="96" t="s">
        <v>112</v>
      </c>
      <c r="N233" s="96"/>
      <c r="O233" s="22" t="s">
        <v>111</v>
      </c>
      <c r="P233" s="3">
        <v>3</v>
      </c>
      <c r="Q233" s="20">
        <v>1</v>
      </c>
      <c r="R233" s="20">
        <v>10</v>
      </c>
      <c r="S233" s="20">
        <f t="shared" si="39"/>
        <v>30004003</v>
      </c>
      <c r="T233" s="20">
        <v>0</v>
      </c>
      <c r="U233" s="3">
        <v>1226</v>
      </c>
      <c r="V233" s="20">
        <v>0</v>
      </c>
      <c r="W233" s="20">
        <v>0</v>
      </c>
      <c r="X233" s="22">
        <v>0</v>
      </c>
      <c r="Y233" s="99">
        <v>1</v>
      </c>
      <c r="Z233" s="99">
        <v>8</v>
      </c>
      <c r="AA233" s="22">
        <v>0</v>
      </c>
      <c r="AB233" s="22"/>
      <c r="AC233" s="100">
        <v>0</v>
      </c>
      <c r="AD233" s="100">
        <v>2</v>
      </c>
      <c r="AE233" s="47" t="s">
        <v>113</v>
      </c>
      <c r="AF233" s="22" t="s">
        <v>111</v>
      </c>
      <c r="AH233" s="3" t="str">
        <f>IF(ISERROR(VLOOKUP($U233,[1]TestTable!$A:$J,AH$4,FALSE))=TRUE,0,VLOOKUP($U233,[1]TestTable!$A:$J,AH$4,FALSE))</f>
        <v>&amp;lt;n&amp;gt;击杀30~40级军营的怪物次数达到&amp;lt;/&amp;gt;&amp;lt;red&amp;gt;{0}/{1}&amp;lt;/&amp;gt;</v>
      </c>
      <c r="AI233" s="3">
        <f>IF(ISERROR(VLOOKUP($U233,[1]TestTable!$A:$J,AI$4,FALSE))=TRUE,0,VLOOKUP($U233,[1]TestTable!$A:$J,AI$4,FALSE))</f>
        <v>1</v>
      </c>
      <c r="AJ233" s="3">
        <f>IF(ISERROR(VLOOKUP($U233,[1]TestTable!$A:$J,AJ$4,FALSE))=TRUE,0,VLOOKUP($U233,[1]TestTable!$A:$J,AJ$4,FALSE))</f>
        <v>0</v>
      </c>
      <c r="AK233" s="3">
        <f>IF(ISERROR(VLOOKUP($U233,[1]TestTable!$A:$J,AK$4,FALSE))=TRUE,0,VLOOKUP($U233,[1]TestTable!$A:$J,AK$4,FALSE))</f>
        <v>0</v>
      </c>
      <c r="AL233" s="3">
        <f>IF(ISERROR(VLOOKUP($U233,[1]TestTable!$A:$J,AL$4,FALSE))=TRUE,0,VLOOKUP($U233,[1]TestTable!$A:$J,AL$4,FALSE))</f>
        <v>0</v>
      </c>
      <c r="AM233" s="3">
        <f>IF(ISERROR(VLOOKUP($U233,[1]TestTable!$A:$J,AM$4,FALSE))=TRUE,0,VLOOKUP($U233,[1]TestTable!$A:$J,AM$4,FALSE))</f>
        <v>0</v>
      </c>
      <c r="AN233" s="3" t="e">
        <f>IF(AL233=0,IF(AJ233=0,IF(AH233=0,"属性提升",VLOOKUP(AH233,[2]Sheet1!$A:$BJ,62,FALSE)&amp;" "&amp;AI233),VLOOKUP(AH233,[2]Sheet1!$A:$BJ,62,FALSE)&amp;" "&amp;AI233&amp;";"&amp;VLOOKUP(AJ233,[2]Sheet1!$A:$BJ,62,FALSE)&amp;" "&amp;AK233),VLOOKUP(AH233,[2]Sheet1!$A:$BJ,62,FALSE)&amp;" "&amp;AI233&amp;";"&amp;VLOOKUP(AJ233,[2]Sheet1!$A:$BJ,62,FALSE)&amp;" "&amp;AK233&amp;";"&amp;VLOOKUP(AL233,[2]Sheet1!$A:$BJ,62,FALSE)&amp;" "&amp;AM233)</f>
        <v>#N/A</v>
      </c>
    </row>
    <row r="234" spans="1:40">
      <c r="A234" s="20">
        <v>30004003</v>
      </c>
      <c r="B234" s="22">
        <f t="shared" si="25"/>
        <v>30004</v>
      </c>
      <c r="C234" s="22" t="str">
        <f t="shared" si="26"/>
        <v>achieve_name_30004</v>
      </c>
      <c r="D234" s="20">
        <v>15</v>
      </c>
      <c r="E234" s="22" t="s">
        <v>111</v>
      </c>
      <c r="F234" s="95" t="str">
        <f t="shared" si="27"/>
        <v>achieve_des_30004</v>
      </c>
      <c r="G234" s="22">
        <v>1</v>
      </c>
      <c r="H234" s="22">
        <v>20</v>
      </c>
      <c r="I234" s="22">
        <f t="shared" si="35"/>
        <v>30004002</v>
      </c>
      <c r="J234" s="61">
        <v>0</v>
      </c>
      <c r="K234" s="96">
        <v>0</v>
      </c>
      <c r="L234" s="96"/>
      <c r="M234" s="96" t="s">
        <v>112</v>
      </c>
      <c r="N234" s="96"/>
      <c r="O234" s="22" t="s">
        <v>111</v>
      </c>
      <c r="P234" s="3">
        <v>3</v>
      </c>
      <c r="Q234" s="20">
        <v>1</v>
      </c>
      <c r="R234" s="20">
        <v>20</v>
      </c>
      <c r="S234" s="20">
        <f t="shared" si="39"/>
        <v>30004004</v>
      </c>
      <c r="T234" s="20">
        <v>0</v>
      </c>
      <c r="U234" s="3">
        <v>1227</v>
      </c>
      <c r="V234" s="20">
        <v>0</v>
      </c>
      <c r="W234" s="20">
        <v>0</v>
      </c>
      <c r="X234" s="22">
        <v>0</v>
      </c>
      <c r="Y234" s="99">
        <v>1</v>
      </c>
      <c r="Z234" s="99">
        <v>8</v>
      </c>
      <c r="AA234" s="22">
        <v>0</v>
      </c>
      <c r="AB234" s="22"/>
      <c r="AC234" s="100">
        <v>0</v>
      </c>
      <c r="AD234" s="100">
        <v>2</v>
      </c>
      <c r="AE234" s="47" t="s">
        <v>113</v>
      </c>
      <c r="AF234" s="22" t="s">
        <v>111</v>
      </c>
      <c r="AH234" s="3" t="str">
        <f>IF(ISERROR(VLOOKUP($U234,[1]TestTable!$A:$J,AH$4,FALSE))=TRUE,0,VLOOKUP($U234,[1]TestTable!$A:$J,AH$4,FALSE))</f>
        <v>&amp;lt;n&amp;gt;击杀30~40级军营的怪物次数达到&amp;lt;/&amp;gt;&amp;lt;red&amp;gt;{0}/{1}&amp;lt;/&amp;gt;</v>
      </c>
      <c r="AI234" s="3">
        <f>IF(ISERROR(VLOOKUP($U234,[1]TestTable!$A:$J,AI$4,FALSE))=TRUE,0,VLOOKUP($U234,[1]TestTable!$A:$J,AI$4,FALSE))</f>
        <v>1</v>
      </c>
      <c r="AJ234" s="3">
        <f>IF(ISERROR(VLOOKUP($U234,[1]TestTable!$A:$J,AJ$4,FALSE))=TRUE,0,VLOOKUP($U234,[1]TestTable!$A:$J,AJ$4,FALSE))</f>
        <v>0</v>
      </c>
      <c r="AK234" s="3">
        <f>IF(ISERROR(VLOOKUP($U234,[1]TestTable!$A:$J,AK$4,FALSE))=TRUE,0,VLOOKUP($U234,[1]TestTable!$A:$J,AK$4,FALSE))</f>
        <v>0</v>
      </c>
      <c r="AL234" s="3">
        <f>IF(ISERROR(VLOOKUP($U234,[1]TestTable!$A:$J,AL$4,FALSE))=TRUE,0,VLOOKUP($U234,[1]TestTable!$A:$J,AL$4,FALSE))</f>
        <v>0</v>
      </c>
      <c r="AM234" s="3">
        <f>IF(ISERROR(VLOOKUP($U234,[1]TestTable!$A:$J,AM$4,FALSE))=TRUE,0,VLOOKUP($U234,[1]TestTable!$A:$J,AM$4,FALSE))</f>
        <v>0</v>
      </c>
      <c r="AN234" s="3" t="e">
        <f>IF(AL234=0,IF(AJ234=0,IF(AH234=0,"属性提升",VLOOKUP(AH234,[2]Sheet1!$A:$BJ,62,FALSE)&amp;" "&amp;AI234),VLOOKUP(AH234,[2]Sheet1!$A:$BJ,62,FALSE)&amp;" "&amp;AI234&amp;";"&amp;VLOOKUP(AJ234,[2]Sheet1!$A:$BJ,62,FALSE)&amp;" "&amp;AK234),VLOOKUP(AH234,[2]Sheet1!$A:$BJ,62,FALSE)&amp;" "&amp;AI234&amp;";"&amp;VLOOKUP(AJ234,[2]Sheet1!$A:$BJ,62,FALSE)&amp;" "&amp;AK234&amp;";"&amp;VLOOKUP(AL234,[2]Sheet1!$A:$BJ,62,FALSE)&amp;" "&amp;AM234)</f>
        <v>#N/A</v>
      </c>
    </row>
    <row r="235" spans="1:40">
      <c r="A235" s="20">
        <v>30004004</v>
      </c>
      <c r="B235" s="22">
        <f t="shared" si="25"/>
        <v>30004</v>
      </c>
      <c r="C235" s="22" t="str">
        <f t="shared" si="26"/>
        <v>achieve_name_30004</v>
      </c>
      <c r="D235" s="20">
        <v>15</v>
      </c>
      <c r="E235" s="22" t="s">
        <v>111</v>
      </c>
      <c r="F235" s="95" t="str">
        <f t="shared" si="27"/>
        <v>achieve_des_30004</v>
      </c>
      <c r="G235" s="22">
        <v>1</v>
      </c>
      <c r="H235" s="22">
        <v>20</v>
      </c>
      <c r="I235" s="22">
        <f t="shared" si="35"/>
        <v>30004003</v>
      </c>
      <c r="J235" s="61">
        <v>0</v>
      </c>
      <c r="K235" s="96">
        <v>0</v>
      </c>
      <c r="L235" s="96"/>
      <c r="M235" s="96" t="s">
        <v>112</v>
      </c>
      <c r="N235" s="96"/>
      <c r="O235" s="22" t="s">
        <v>111</v>
      </c>
      <c r="P235" s="3">
        <v>4</v>
      </c>
      <c r="Q235" s="20">
        <v>1</v>
      </c>
      <c r="R235" s="20">
        <v>50</v>
      </c>
      <c r="S235" s="20">
        <f t="shared" si="39"/>
        <v>30004005</v>
      </c>
      <c r="T235" s="20">
        <v>0</v>
      </c>
      <c r="U235" s="3">
        <v>1228</v>
      </c>
      <c r="V235" s="20">
        <v>0</v>
      </c>
      <c r="W235" s="20">
        <v>0</v>
      </c>
      <c r="X235" s="22">
        <v>0</v>
      </c>
      <c r="Y235" s="99">
        <v>1</v>
      </c>
      <c r="Z235" s="99">
        <v>8</v>
      </c>
      <c r="AA235" s="22">
        <v>0</v>
      </c>
      <c r="AB235" s="22"/>
      <c r="AC235" s="100">
        <v>0</v>
      </c>
      <c r="AD235" s="100">
        <v>2</v>
      </c>
      <c r="AE235" s="47" t="s">
        <v>113</v>
      </c>
      <c r="AF235" s="22" t="s">
        <v>111</v>
      </c>
      <c r="AH235" s="3" t="str">
        <f>IF(ISERROR(VLOOKUP($U235,[1]TestTable!$A:$J,AH$4,FALSE))=TRUE,0,VLOOKUP($U235,[1]TestTable!$A:$J,AH$4,FALSE))</f>
        <v>&amp;lt;n&amp;gt;击杀30~40级军营的怪物次数达到&amp;lt;/&amp;gt;&amp;lt;red&amp;gt;{0}/{1}&amp;lt;/&amp;gt;</v>
      </c>
      <c r="AI235" s="3">
        <f>IF(ISERROR(VLOOKUP($U235,[1]TestTable!$A:$J,AI$4,FALSE))=TRUE,0,VLOOKUP($U235,[1]TestTable!$A:$J,AI$4,FALSE))</f>
        <v>1</v>
      </c>
      <c r="AJ235" s="3">
        <f>IF(ISERROR(VLOOKUP($U235,[1]TestTable!$A:$J,AJ$4,FALSE))=TRUE,0,VLOOKUP($U235,[1]TestTable!$A:$J,AJ$4,FALSE))</f>
        <v>0</v>
      </c>
      <c r="AK235" s="3">
        <f>IF(ISERROR(VLOOKUP($U235,[1]TestTable!$A:$J,AK$4,FALSE))=TRUE,0,VLOOKUP($U235,[1]TestTable!$A:$J,AK$4,FALSE))</f>
        <v>0</v>
      </c>
      <c r="AL235" s="3">
        <f>IF(ISERROR(VLOOKUP($U235,[1]TestTable!$A:$J,AL$4,FALSE))=TRUE,0,VLOOKUP($U235,[1]TestTable!$A:$J,AL$4,FALSE))</f>
        <v>0</v>
      </c>
      <c r="AM235" s="3">
        <f>IF(ISERROR(VLOOKUP($U235,[1]TestTable!$A:$J,AM$4,FALSE))=TRUE,0,VLOOKUP($U235,[1]TestTable!$A:$J,AM$4,FALSE))</f>
        <v>0</v>
      </c>
      <c r="AN235" s="3" t="e">
        <f>IF(AL235=0,IF(AJ235=0,IF(AH235=0,"属性提升",VLOOKUP(AH235,[2]Sheet1!$A:$BJ,62,FALSE)&amp;" "&amp;AI235),VLOOKUP(AH235,[2]Sheet1!$A:$BJ,62,FALSE)&amp;" "&amp;AI235&amp;";"&amp;VLOOKUP(AJ235,[2]Sheet1!$A:$BJ,62,FALSE)&amp;" "&amp;AK235),VLOOKUP(AH235,[2]Sheet1!$A:$BJ,62,FALSE)&amp;" "&amp;AI235&amp;";"&amp;VLOOKUP(AJ235,[2]Sheet1!$A:$BJ,62,FALSE)&amp;" "&amp;AK235&amp;";"&amp;VLOOKUP(AL235,[2]Sheet1!$A:$BJ,62,FALSE)&amp;" "&amp;AM235)</f>
        <v>#N/A</v>
      </c>
    </row>
    <row r="236" spans="1:40">
      <c r="A236" s="20">
        <v>30004005</v>
      </c>
      <c r="B236" s="22">
        <f t="shared" si="25"/>
        <v>30004</v>
      </c>
      <c r="C236" s="22" t="str">
        <f t="shared" si="26"/>
        <v>achieve_name_30004</v>
      </c>
      <c r="D236" s="20">
        <v>15</v>
      </c>
      <c r="E236" s="22" t="s">
        <v>111</v>
      </c>
      <c r="F236" s="95" t="str">
        <f t="shared" si="27"/>
        <v>achieve_des_30004</v>
      </c>
      <c r="G236" s="22">
        <v>1</v>
      </c>
      <c r="H236" s="22">
        <v>20</v>
      </c>
      <c r="I236" s="22">
        <f t="shared" si="35"/>
        <v>30004004</v>
      </c>
      <c r="J236" s="61">
        <v>0</v>
      </c>
      <c r="K236" s="96">
        <v>0</v>
      </c>
      <c r="L236" s="96"/>
      <c r="M236" s="96" t="s">
        <v>112</v>
      </c>
      <c r="N236" s="96"/>
      <c r="O236" s="22" t="s">
        <v>111</v>
      </c>
      <c r="P236" s="3">
        <v>5</v>
      </c>
      <c r="Q236" s="20">
        <v>1</v>
      </c>
      <c r="R236" s="20">
        <v>80</v>
      </c>
      <c r="S236" s="20">
        <f t="shared" si="39"/>
        <v>30004006</v>
      </c>
      <c r="T236" s="20">
        <v>0</v>
      </c>
      <c r="U236" s="3">
        <v>1229</v>
      </c>
      <c r="V236" s="20">
        <v>0</v>
      </c>
      <c r="W236" s="20">
        <v>0</v>
      </c>
      <c r="X236" s="22">
        <v>0</v>
      </c>
      <c r="Y236" s="99">
        <v>1</v>
      </c>
      <c r="Z236" s="99">
        <v>8</v>
      </c>
      <c r="AA236" s="22">
        <v>0</v>
      </c>
      <c r="AB236" s="22"/>
      <c r="AC236" s="100">
        <v>0</v>
      </c>
      <c r="AD236" s="100">
        <v>2</v>
      </c>
      <c r="AE236" s="47" t="s">
        <v>113</v>
      </c>
      <c r="AF236" s="22" t="s">
        <v>111</v>
      </c>
      <c r="AH236" s="3" t="str">
        <f>IF(ISERROR(VLOOKUP($U236,[1]TestTable!$A:$J,AH$4,FALSE))=TRUE,0,VLOOKUP($U236,[1]TestTable!$A:$J,AH$4,FALSE))</f>
        <v>&amp;lt;n&amp;gt;击杀30~40级军营的怪物次数达到&amp;lt;/&amp;gt;&amp;lt;red&amp;gt;{0}/{1}&amp;lt;/&amp;gt;</v>
      </c>
      <c r="AI236" s="3">
        <f>IF(ISERROR(VLOOKUP($U236,[1]TestTable!$A:$J,AI$4,FALSE))=TRUE,0,VLOOKUP($U236,[1]TestTable!$A:$J,AI$4,FALSE))</f>
        <v>1</v>
      </c>
      <c r="AJ236" s="3">
        <f>IF(ISERROR(VLOOKUP($U236,[1]TestTable!$A:$J,AJ$4,FALSE))=TRUE,0,VLOOKUP($U236,[1]TestTable!$A:$J,AJ$4,FALSE))</f>
        <v>0</v>
      </c>
      <c r="AK236" s="3">
        <f>IF(ISERROR(VLOOKUP($U236,[1]TestTable!$A:$J,AK$4,FALSE))=TRUE,0,VLOOKUP($U236,[1]TestTable!$A:$J,AK$4,FALSE))</f>
        <v>0</v>
      </c>
      <c r="AL236" s="3">
        <f>IF(ISERROR(VLOOKUP($U236,[1]TestTable!$A:$J,AL$4,FALSE))=TRUE,0,VLOOKUP($U236,[1]TestTable!$A:$J,AL$4,FALSE))</f>
        <v>0</v>
      </c>
      <c r="AM236" s="3">
        <f>IF(ISERROR(VLOOKUP($U236,[1]TestTable!$A:$J,AM$4,FALSE))=TRUE,0,VLOOKUP($U236,[1]TestTable!$A:$J,AM$4,FALSE))</f>
        <v>0</v>
      </c>
      <c r="AN236" s="3" t="e">
        <f>IF(AL236=0,IF(AJ236=0,IF(AH236=0,"属性提升",VLOOKUP(AH236,[2]Sheet1!$A:$BJ,62,FALSE)&amp;" "&amp;AI236),VLOOKUP(AH236,[2]Sheet1!$A:$BJ,62,FALSE)&amp;" "&amp;AI236&amp;";"&amp;VLOOKUP(AJ236,[2]Sheet1!$A:$BJ,62,FALSE)&amp;" "&amp;AK236),VLOOKUP(AH236,[2]Sheet1!$A:$BJ,62,FALSE)&amp;" "&amp;AI236&amp;";"&amp;VLOOKUP(AJ236,[2]Sheet1!$A:$BJ,62,FALSE)&amp;" "&amp;AK236&amp;";"&amp;VLOOKUP(AL236,[2]Sheet1!$A:$BJ,62,FALSE)&amp;" "&amp;AM236)</f>
        <v>#N/A</v>
      </c>
    </row>
    <row r="237" spans="1:40">
      <c r="A237" s="20">
        <v>30004006</v>
      </c>
      <c r="B237" s="22">
        <f t="shared" ref="B237:B300" si="40">INT(A237/1000)</f>
        <v>30004</v>
      </c>
      <c r="C237" s="22" t="str">
        <f t="shared" ref="C237:C300" si="41">"achieve_name_"&amp;B237</f>
        <v>achieve_name_30004</v>
      </c>
      <c r="D237" s="20">
        <v>15</v>
      </c>
      <c r="E237" s="22" t="s">
        <v>111</v>
      </c>
      <c r="F237" s="95" t="str">
        <f t="shared" ref="F237:F300" si="42">"achieve_des_"&amp;B237</f>
        <v>achieve_des_30004</v>
      </c>
      <c r="G237" s="22">
        <v>1</v>
      </c>
      <c r="H237" s="22">
        <v>20</v>
      </c>
      <c r="I237" s="22">
        <f t="shared" si="35"/>
        <v>30004005</v>
      </c>
      <c r="J237" s="61">
        <v>0</v>
      </c>
      <c r="K237" s="96">
        <v>0</v>
      </c>
      <c r="L237" s="96"/>
      <c r="M237" s="96" t="s">
        <v>112</v>
      </c>
      <c r="N237" s="96"/>
      <c r="O237" s="22" t="s">
        <v>111</v>
      </c>
      <c r="P237" s="3">
        <v>6</v>
      </c>
      <c r="Q237" s="20">
        <v>1</v>
      </c>
      <c r="R237" s="20">
        <v>100</v>
      </c>
      <c r="S237" s="20">
        <f t="shared" si="39"/>
        <v>30004007</v>
      </c>
      <c r="T237" s="20">
        <v>0</v>
      </c>
      <c r="U237" s="3">
        <v>1230</v>
      </c>
      <c r="V237" s="20">
        <v>0</v>
      </c>
      <c r="W237" s="20">
        <v>0</v>
      </c>
      <c r="X237" s="22">
        <v>0</v>
      </c>
      <c r="Y237" s="99">
        <v>1</v>
      </c>
      <c r="Z237" s="99">
        <v>8</v>
      </c>
      <c r="AA237" s="22">
        <v>0</v>
      </c>
      <c r="AB237" s="22"/>
      <c r="AC237" s="100">
        <v>0</v>
      </c>
      <c r="AD237" s="100">
        <v>2</v>
      </c>
      <c r="AE237" s="47" t="s">
        <v>113</v>
      </c>
      <c r="AF237" s="22" t="s">
        <v>111</v>
      </c>
      <c r="AH237" s="3" t="str">
        <f>IF(ISERROR(VLOOKUP($U237,[1]TestTable!$A:$J,AH$4,FALSE))=TRUE,0,VLOOKUP($U237,[1]TestTable!$A:$J,AH$4,FALSE))</f>
        <v>&amp;lt;n&amp;gt;击杀30~40级军营的怪物次数达到&amp;lt;/&amp;gt;&amp;lt;red&amp;gt;{0}/{1}&amp;lt;/&amp;gt;</v>
      </c>
      <c r="AI237" s="3">
        <f>IF(ISERROR(VLOOKUP($U237,[1]TestTable!$A:$J,AI$4,FALSE))=TRUE,0,VLOOKUP($U237,[1]TestTable!$A:$J,AI$4,FALSE))</f>
        <v>1</v>
      </c>
      <c r="AJ237" s="3">
        <f>IF(ISERROR(VLOOKUP($U237,[1]TestTable!$A:$J,AJ$4,FALSE))=TRUE,0,VLOOKUP($U237,[1]TestTable!$A:$J,AJ$4,FALSE))</f>
        <v>0</v>
      </c>
      <c r="AK237" s="3">
        <f>IF(ISERROR(VLOOKUP($U237,[1]TestTable!$A:$J,AK$4,FALSE))=TRUE,0,VLOOKUP($U237,[1]TestTable!$A:$J,AK$4,FALSE))</f>
        <v>0</v>
      </c>
      <c r="AL237" s="3">
        <f>IF(ISERROR(VLOOKUP($U237,[1]TestTable!$A:$J,AL$4,FALSE))=TRUE,0,VLOOKUP($U237,[1]TestTable!$A:$J,AL$4,FALSE))</f>
        <v>0</v>
      </c>
      <c r="AM237" s="3">
        <f>IF(ISERROR(VLOOKUP($U237,[1]TestTable!$A:$J,AM$4,FALSE))=TRUE,0,VLOOKUP($U237,[1]TestTable!$A:$J,AM$4,FALSE))</f>
        <v>0</v>
      </c>
      <c r="AN237" s="3" t="e">
        <f>IF(AL237=0,IF(AJ237=0,IF(AH237=0,"属性提升",VLOOKUP(AH237,[2]Sheet1!$A:$BJ,62,FALSE)&amp;" "&amp;AI237),VLOOKUP(AH237,[2]Sheet1!$A:$BJ,62,FALSE)&amp;" "&amp;AI237&amp;";"&amp;VLOOKUP(AJ237,[2]Sheet1!$A:$BJ,62,FALSE)&amp;" "&amp;AK237),VLOOKUP(AH237,[2]Sheet1!$A:$BJ,62,FALSE)&amp;" "&amp;AI237&amp;";"&amp;VLOOKUP(AJ237,[2]Sheet1!$A:$BJ,62,FALSE)&amp;" "&amp;AK237&amp;";"&amp;VLOOKUP(AL237,[2]Sheet1!$A:$BJ,62,FALSE)&amp;" "&amp;AM237)</f>
        <v>#N/A</v>
      </c>
    </row>
    <row r="238" spans="1:40">
      <c r="A238" s="20">
        <v>30004007</v>
      </c>
      <c r="B238" s="22">
        <f t="shared" si="40"/>
        <v>30004</v>
      </c>
      <c r="C238" s="22" t="str">
        <f t="shared" si="41"/>
        <v>achieve_name_30004</v>
      </c>
      <c r="D238" s="20">
        <v>15</v>
      </c>
      <c r="E238" s="22" t="s">
        <v>111</v>
      </c>
      <c r="F238" s="95" t="str">
        <f t="shared" si="42"/>
        <v>achieve_des_30004</v>
      </c>
      <c r="G238" s="22">
        <v>1</v>
      </c>
      <c r="H238" s="22">
        <v>20</v>
      </c>
      <c r="I238" s="22">
        <f t="shared" si="35"/>
        <v>30004006</v>
      </c>
      <c r="J238" s="61">
        <v>0</v>
      </c>
      <c r="K238" s="96">
        <v>0</v>
      </c>
      <c r="L238" s="96"/>
      <c r="M238" s="96" t="s">
        <v>112</v>
      </c>
      <c r="N238" s="96"/>
      <c r="O238" s="22" t="s">
        <v>111</v>
      </c>
      <c r="P238" s="3">
        <v>8</v>
      </c>
      <c r="Q238" s="20">
        <v>1</v>
      </c>
      <c r="R238" s="20">
        <v>200</v>
      </c>
      <c r="S238" s="20">
        <f t="shared" si="39"/>
        <v>30004008</v>
      </c>
      <c r="T238" s="20">
        <v>0</v>
      </c>
      <c r="U238" s="3">
        <v>1231</v>
      </c>
      <c r="V238" s="20">
        <v>0</v>
      </c>
      <c r="W238" s="20">
        <v>0</v>
      </c>
      <c r="X238" s="22">
        <v>0</v>
      </c>
      <c r="Y238" s="99">
        <v>1</v>
      </c>
      <c r="Z238" s="99">
        <v>8</v>
      </c>
      <c r="AA238" s="22">
        <v>0</v>
      </c>
      <c r="AB238" s="22"/>
      <c r="AC238" s="100">
        <v>0</v>
      </c>
      <c r="AD238" s="100">
        <v>2</v>
      </c>
      <c r="AE238" s="47" t="s">
        <v>113</v>
      </c>
      <c r="AF238" s="22" t="s">
        <v>111</v>
      </c>
      <c r="AH238" s="3" t="str">
        <f>IF(ISERROR(VLOOKUP($U238,[1]TestTable!$A:$J,AH$4,FALSE))=TRUE,0,VLOOKUP($U238,[1]TestTable!$A:$J,AH$4,FALSE))</f>
        <v>&amp;lt;n&amp;gt;击杀30~40级军营的怪物次数达到&amp;lt;/&amp;gt;&amp;lt;red&amp;gt;{0}/{1}&amp;lt;/&amp;gt;</v>
      </c>
      <c r="AI238" s="3">
        <f>IF(ISERROR(VLOOKUP($U238,[1]TestTable!$A:$J,AI$4,FALSE))=TRUE,0,VLOOKUP($U238,[1]TestTable!$A:$J,AI$4,FALSE))</f>
        <v>1</v>
      </c>
      <c r="AJ238" s="3">
        <f>IF(ISERROR(VLOOKUP($U238,[1]TestTable!$A:$J,AJ$4,FALSE))=TRUE,0,VLOOKUP($U238,[1]TestTable!$A:$J,AJ$4,FALSE))</f>
        <v>0</v>
      </c>
      <c r="AK238" s="3">
        <f>IF(ISERROR(VLOOKUP($U238,[1]TestTable!$A:$J,AK$4,FALSE))=TRUE,0,VLOOKUP($U238,[1]TestTable!$A:$J,AK$4,FALSE))</f>
        <v>0</v>
      </c>
      <c r="AL238" s="3">
        <f>IF(ISERROR(VLOOKUP($U238,[1]TestTable!$A:$J,AL$4,FALSE))=TRUE,0,VLOOKUP($U238,[1]TestTable!$A:$J,AL$4,FALSE))</f>
        <v>0</v>
      </c>
      <c r="AM238" s="3">
        <f>IF(ISERROR(VLOOKUP($U238,[1]TestTable!$A:$J,AM$4,FALSE))=TRUE,0,VLOOKUP($U238,[1]TestTable!$A:$J,AM$4,FALSE))</f>
        <v>0</v>
      </c>
      <c r="AN238" s="3" t="e">
        <f>IF(AL238=0,IF(AJ238=0,IF(AH238=0,"属性提升",VLOOKUP(AH238,[2]Sheet1!$A:$BJ,62,FALSE)&amp;" "&amp;AI238),VLOOKUP(AH238,[2]Sheet1!$A:$BJ,62,FALSE)&amp;" "&amp;AI238&amp;";"&amp;VLOOKUP(AJ238,[2]Sheet1!$A:$BJ,62,FALSE)&amp;" "&amp;AK238),VLOOKUP(AH238,[2]Sheet1!$A:$BJ,62,FALSE)&amp;" "&amp;AI238&amp;";"&amp;VLOOKUP(AJ238,[2]Sheet1!$A:$BJ,62,FALSE)&amp;" "&amp;AK238&amp;";"&amp;VLOOKUP(AL238,[2]Sheet1!$A:$BJ,62,FALSE)&amp;" "&amp;AM238)</f>
        <v>#N/A</v>
      </c>
    </row>
    <row r="239" spans="1:32">
      <c r="A239" s="20">
        <v>30004008</v>
      </c>
      <c r="B239" s="22">
        <f t="shared" si="40"/>
        <v>30004</v>
      </c>
      <c r="C239" s="22" t="str">
        <f t="shared" si="41"/>
        <v>achieve_name_30004</v>
      </c>
      <c r="D239" s="20">
        <v>15</v>
      </c>
      <c r="E239" s="22" t="s">
        <v>111</v>
      </c>
      <c r="F239" s="95" t="str">
        <f t="shared" si="42"/>
        <v>achieve_des_30004</v>
      </c>
      <c r="G239" s="22">
        <v>1</v>
      </c>
      <c r="H239" s="22">
        <v>20</v>
      </c>
      <c r="I239" s="22">
        <f t="shared" si="35"/>
        <v>30004007</v>
      </c>
      <c r="J239" s="61">
        <v>0</v>
      </c>
      <c r="K239" s="96">
        <v>0</v>
      </c>
      <c r="L239" s="96"/>
      <c r="M239" s="96" t="s">
        <v>112</v>
      </c>
      <c r="N239" s="96"/>
      <c r="O239" s="22" t="s">
        <v>111</v>
      </c>
      <c r="P239" s="3">
        <v>6</v>
      </c>
      <c r="Q239" s="20">
        <v>1</v>
      </c>
      <c r="R239" s="20">
        <v>300</v>
      </c>
      <c r="S239" s="20">
        <f t="shared" ref="S239" si="43">A240</f>
        <v>30004009</v>
      </c>
      <c r="T239" s="20">
        <v>0</v>
      </c>
      <c r="U239" s="3">
        <v>1232</v>
      </c>
      <c r="V239" s="20">
        <v>0</v>
      </c>
      <c r="W239" s="20">
        <v>0</v>
      </c>
      <c r="X239" s="22">
        <v>0</v>
      </c>
      <c r="Y239" s="99">
        <v>1</v>
      </c>
      <c r="Z239" s="99">
        <v>8</v>
      </c>
      <c r="AA239" s="22">
        <v>0</v>
      </c>
      <c r="AB239" s="22"/>
      <c r="AC239" s="100">
        <v>0</v>
      </c>
      <c r="AD239" s="100">
        <v>2</v>
      </c>
      <c r="AE239" s="47" t="s">
        <v>113</v>
      </c>
      <c r="AF239" s="22" t="s">
        <v>111</v>
      </c>
    </row>
    <row r="240" spans="1:32">
      <c r="A240" s="20">
        <v>30004009</v>
      </c>
      <c r="B240" s="22">
        <f t="shared" si="40"/>
        <v>30004</v>
      </c>
      <c r="C240" s="22" t="str">
        <f t="shared" si="41"/>
        <v>achieve_name_30004</v>
      </c>
      <c r="D240" s="20">
        <v>15</v>
      </c>
      <c r="E240" s="22" t="s">
        <v>111</v>
      </c>
      <c r="F240" s="95" t="str">
        <f t="shared" si="42"/>
        <v>achieve_des_30004</v>
      </c>
      <c r="G240" s="22">
        <v>1</v>
      </c>
      <c r="H240" s="22">
        <v>20</v>
      </c>
      <c r="I240" s="22">
        <f t="shared" si="35"/>
        <v>30004008</v>
      </c>
      <c r="J240" s="61">
        <v>0</v>
      </c>
      <c r="K240" s="96">
        <v>0</v>
      </c>
      <c r="L240" s="96"/>
      <c r="M240" s="96" t="s">
        <v>112</v>
      </c>
      <c r="N240" s="96"/>
      <c r="O240" s="22" t="s">
        <v>111</v>
      </c>
      <c r="P240" s="3">
        <v>8</v>
      </c>
      <c r="Q240" s="20">
        <v>1</v>
      </c>
      <c r="R240" s="20">
        <v>500</v>
      </c>
      <c r="S240" s="20">
        <v>0</v>
      </c>
      <c r="T240" s="20">
        <v>0</v>
      </c>
      <c r="U240" s="3">
        <v>1233</v>
      </c>
      <c r="V240" s="20">
        <v>0</v>
      </c>
      <c r="W240" s="20">
        <v>0</v>
      </c>
      <c r="X240" s="22">
        <v>0</v>
      </c>
      <c r="Y240" s="99">
        <v>1</v>
      </c>
      <c r="Z240" s="99">
        <v>8</v>
      </c>
      <c r="AA240" s="22">
        <v>0</v>
      </c>
      <c r="AB240" s="22"/>
      <c r="AC240" s="100">
        <v>0</v>
      </c>
      <c r="AD240" s="100">
        <v>2</v>
      </c>
      <c r="AE240" s="47" t="s">
        <v>113</v>
      </c>
      <c r="AF240" s="22" t="s">
        <v>111</v>
      </c>
    </row>
    <row r="241" spans="1:40">
      <c r="A241" s="20">
        <v>30005001</v>
      </c>
      <c r="B241" s="22">
        <f t="shared" si="40"/>
        <v>30005</v>
      </c>
      <c r="C241" s="22" t="str">
        <f t="shared" si="41"/>
        <v>achieve_name_30005</v>
      </c>
      <c r="D241" s="20">
        <v>15</v>
      </c>
      <c r="E241" s="22" t="s">
        <v>114</v>
      </c>
      <c r="F241" s="95" t="str">
        <f t="shared" si="42"/>
        <v>achieve_des_30005</v>
      </c>
      <c r="G241" s="22">
        <v>1</v>
      </c>
      <c r="H241" s="22">
        <v>30</v>
      </c>
      <c r="I241" s="22">
        <v>0</v>
      </c>
      <c r="J241" s="61">
        <v>0</v>
      </c>
      <c r="K241" s="96">
        <v>0</v>
      </c>
      <c r="L241" s="96"/>
      <c r="M241" s="96" t="s">
        <v>115</v>
      </c>
      <c r="N241" s="96"/>
      <c r="O241" s="22" t="s">
        <v>114</v>
      </c>
      <c r="P241" s="3">
        <v>1</v>
      </c>
      <c r="Q241" s="20">
        <v>1</v>
      </c>
      <c r="R241" s="20">
        <v>3</v>
      </c>
      <c r="S241" s="20">
        <f t="shared" ref="S241:S247" si="44">A242</f>
        <v>30005002</v>
      </c>
      <c r="T241" s="20">
        <v>0</v>
      </c>
      <c r="U241" s="3">
        <v>1234</v>
      </c>
      <c r="V241" s="20">
        <v>0</v>
      </c>
      <c r="W241" s="20">
        <v>0</v>
      </c>
      <c r="X241" s="22">
        <v>0</v>
      </c>
      <c r="Y241" s="99">
        <v>1</v>
      </c>
      <c r="Z241" s="99">
        <v>8</v>
      </c>
      <c r="AA241" s="22">
        <v>0</v>
      </c>
      <c r="AB241" s="22"/>
      <c r="AC241" s="100">
        <v>0</v>
      </c>
      <c r="AD241" s="100">
        <v>2</v>
      </c>
      <c r="AE241" s="47" t="s">
        <v>116</v>
      </c>
      <c r="AF241" s="22" t="s">
        <v>114</v>
      </c>
      <c r="AH241" s="3" t="str">
        <f>IF(ISERROR(VLOOKUP($U241,[1]TestTable!$A:$J,AH$4,FALSE))=TRUE,0,VLOOKUP($U241,[1]TestTable!$A:$J,AH$4,FALSE))</f>
        <v>&amp;lt;n&amp;gt;击杀40~50级军营的怪物次数达到&amp;lt;/&amp;gt;&amp;lt;red&amp;gt;{0}/{1}&amp;lt;/&amp;gt;</v>
      </c>
      <c r="AI241" s="3">
        <f>IF(ISERROR(VLOOKUP($U241,[1]TestTable!$A:$J,AI$4,FALSE))=TRUE,0,VLOOKUP($U241,[1]TestTable!$A:$J,AI$4,FALSE))</f>
        <v>1</v>
      </c>
      <c r="AJ241" s="3">
        <f>IF(ISERROR(VLOOKUP($U241,[1]TestTable!$A:$J,AJ$4,FALSE))=TRUE,0,VLOOKUP($U241,[1]TestTable!$A:$J,AJ$4,FALSE))</f>
        <v>0</v>
      </c>
      <c r="AK241" s="3">
        <f>IF(ISERROR(VLOOKUP($U241,[1]TestTable!$A:$J,AK$4,FALSE))=TRUE,0,VLOOKUP($U241,[1]TestTable!$A:$J,AK$4,FALSE))</f>
        <v>0</v>
      </c>
      <c r="AL241" s="3">
        <f>IF(ISERROR(VLOOKUP($U241,[1]TestTable!$A:$J,AL$4,FALSE))=TRUE,0,VLOOKUP($U241,[1]TestTable!$A:$J,AL$4,FALSE))</f>
        <v>0</v>
      </c>
      <c r="AM241" s="3">
        <f>IF(ISERROR(VLOOKUP($U241,[1]TestTable!$A:$J,AM$4,FALSE))=TRUE,0,VLOOKUP($U241,[1]TestTable!$A:$J,AM$4,FALSE))</f>
        <v>0</v>
      </c>
      <c r="AN241" s="3" t="e">
        <f>IF(AL241=0,IF(AJ241=0,IF(AH241=0,"属性提升",VLOOKUP(AH241,[2]Sheet1!$A:$BJ,62,FALSE)&amp;" "&amp;AI241),VLOOKUP(AH241,[2]Sheet1!$A:$BJ,62,FALSE)&amp;" "&amp;AI241&amp;";"&amp;VLOOKUP(AJ241,[2]Sheet1!$A:$BJ,62,FALSE)&amp;" "&amp;AK241),VLOOKUP(AH241,[2]Sheet1!$A:$BJ,62,FALSE)&amp;" "&amp;AI241&amp;";"&amp;VLOOKUP(AJ241,[2]Sheet1!$A:$BJ,62,FALSE)&amp;" "&amp;AK241&amp;";"&amp;VLOOKUP(AL241,[2]Sheet1!$A:$BJ,62,FALSE)&amp;" "&amp;AM241)</f>
        <v>#N/A</v>
      </c>
    </row>
    <row r="242" spans="1:40">
      <c r="A242" s="20">
        <v>30005002</v>
      </c>
      <c r="B242" s="22">
        <f t="shared" si="40"/>
        <v>30005</v>
      </c>
      <c r="C242" s="22" t="str">
        <f t="shared" si="41"/>
        <v>achieve_name_30005</v>
      </c>
      <c r="D242" s="20">
        <v>15</v>
      </c>
      <c r="E242" s="22" t="s">
        <v>114</v>
      </c>
      <c r="F242" s="95" t="str">
        <f t="shared" si="42"/>
        <v>achieve_des_30005</v>
      </c>
      <c r="G242" s="22">
        <v>1</v>
      </c>
      <c r="H242" s="22">
        <v>30</v>
      </c>
      <c r="I242" s="22">
        <f t="shared" si="35"/>
        <v>30005001</v>
      </c>
      <c r="J242" s="61">
        <v>0</v>
      </c>
      <c r="K242" s="96">
        <v>0</v>
      </c>
      <c r="L242" s="96"/>
      <c r="M242" s="96" t="s">
        <v>115</v>
      </c>
      <c r="N242" s="96"/>
      <c r="O242" s="22" t="s">
        <v>114</v>
      </c>
      <c r="P242" s="3">
        <v>3</v>
      </c>
      <c r="Q242" s="20">
        <v>1</v>
      </c>
      <c r="R242" s="20">
        <v>10</v>
      </c>
      <c r="S242" s="20">
        <f t="shared" si="44"/>
        <v>30005003</v>
      </c>
      <c r="T242" s="20">
        <v>0</v>
      </c>
      <c r="U242" s="3">
        <v>1235</v>
      </c>
      <c r="V242" s="20">
        <v>0</v>
      </c>
      <c r="W242" s="20">
        <v>0</v>
      </c>
      <c r="X242" s="22">
        <v>0</v>
      </c>
      <c r="Y242" s="99">
        <v>1</v>
      </c>
      <c r="Z242" s="99">
        <v>8</v>
      </c>
      <c r="AA242" s="22">
        <v>0</v>
      </c>
      <c r="AB242" s="22"/>
      <c r="AC242" s="100">
        <v>0</v>
      </c>
      <c r="AD242" s="100">
        <v>2</v>
      </c>
      <c r="AE242" s="47" t="s">
        <v>116</v>
      </c>
      <c r="AF242" s="22" t="s">
        <v>114</v>
      </c>
      <c r="AH242" s="3" t="str">
        <f>IF(ISERROR(VLOOKUP($U242,[1]TestTable!$A:$J,AH$4,FALSE))=TRUE,0,VLOOKUP($U242,[1]TestTable!$A:$J,AH$4,FALSE))</f>
        <v>&amp;lt;n&amp;gt;击杀40~50级军营的怪物次数达到&amp;lt;/&amp;gt;&amp;lt;red&amp;gt;{0}/{1}&amp;lt;/&amp;gt;</v>
      </c>
      <c r="AI242" s="3">
        <f>IF(ISERROR(VLOOKUP($U242,[1]TestTable!$A:$J,AI$4,FALSE))=TRUE,0,VLOOKUP($U242,[1]TestTable!$A:$J,AI$4,FALSE))</f>
        <v>1</v>
      </c>
      <c r="AJ242" s="3">
        <f>IF(ISERROR(VLOOKUP($U242,[1]TestTable!$A:$J,AJ$4,FALSE))=TRUE,0,VLOOKUP($U242,[1]TestTable!$A:$J,AJ$4,FALSE))</f>
        <v>0</v>
      </c>
      <c r="AK242" s="3">
        <f>IF(ISERROR(VLOOKUP($U242,[1]TestTable!$A:$J,AK$4,FALSE))=TRUE,0,VLOOKUP($U242,[1]TestTable!$A:$J,AK$4,FALSE))</f>
        <v>0</v>
      </c>
      <c r="AL242" s="3">
        <f>IF(ISERROR(VLOOKUP($U242,[1]TestTable!$A:$J,AL$4,FALSE))=TRUE,0,VLOOKUP($U242,[1]TestTable!$A:$J,AL$4,FALSE))</f>
        <v>0</v>
      </c>
      <c r="AM242" s="3">
        <f>IF(ISERROR(VLOOKUP($U242,[1]TestTable!$A:$J,AM$4,FALSE))=TRUE,0,VLOOKUP($U242,[1]TestTable!$A:$J,AM$4,FALSE))</f>
        <v>0</v>
      </c>
      <c r="AN242" s="3" t="e">
        <f>IF(AL242=0,IF(AJ242=0,IF(AH242=0,"属性提升",VLOOKUP(AH242,[2]Sheet1!$A:$BJ,62,FALSE)&amp;" "&amp;AI242),VLOOKUP(AH242,[2]Sheet1!$A:$BJ,62,FALSE)&amp;" "&amp;AI242&amp;";"&amp;VLOOKUP(AJ242,[2]Sheet1!$A:$BJ,62,FALSE)&amp;" "&amp;AK242),VLOOKUP(AH242,[2]Sheet1!$A:$BJ,62,FALSE)&amp;" "&amp;AI242&amp;";"&amp;VLOOKUP(AJ242,[2]Sheet1!$A:$BJ,62,FALSE)&amp;" "&amp;AK242&amp;";"&amp;VLOOKUP(AL242,[2]Sheet1!$A:$BJ,62,FALSE)&amp;" "&amp;AM242)</f>
        <v>#N/A</v>
      </c>
    </row>
    <row r="243" spans="1:40">
      <c r="A243" s="20">
        <v>30005003</v>
      </c>
      <c r="B243" s="22">
        <f t="shared" si="40"/>
        <v>30005</v>
      </c>
      <c r="C243" s="22" t="str">
        <f t="shared" si="41"/>
        <v>achieve_name_30005</v>
      </c>
      <c r="D243" s="20">
        <v>15</v>
      </c>
      <c r="E243" s="22" t="s">
        <v>114</v>
      </c>
      <c r="F243" s="95" t="str">
        <f t="shared" si="42"/>
        <v>achieve_des_30005</v>
      </c>
      <c r="G243" s="22">
        <v>1</v>
      </c>
      <c r="H243" s="22">
        <v>30</v>
      </c>
      <c r="I243" s="22">
        <f t="shared" si="35"/>
        <v>30005002</v>
      </c>
      <c r="J243" s="61">
        <v>0</v>
      </c>
      <c r="K243" s="96">
        <v>0</v>
      </c>
      <c r="L243" s="96"/>
      <c r="M243" s="96" t="s">
        <v>115</v>
      </c>
      <c r="N243" s="96"/>
      <c r="O243" s="22" t="s">
        <v>114</v>
      </c>
      <c r="P243" s="3">
        <v>3</v>
      </c>
      <c r="Q243" s="20">
        <v>1</v>
      </c>
      <c r="R243" s="20">
        <v>20</v>
      </c>
      <c r="S243" s="20">
        <f t="shared" si="44"/>
        <v>30005004</v>
      </c>
      <c r="T243" s="20">
        <v>0</v>
      </c>
      <c r="U243" s="3">
        <v>1236</v>
      </c>
      <c r="V243" s="20">
        <v>0</v>
      </c>
      <c r="W243" s="20">
        <v>0</v>
      </c>
      <c r="X243" s="22">
        <v>0</v>
      </c>
      <c r="Y243" s="99">
        <v>1</v>
      </c>
      <c r="Z243" s="99">
        <v>8</v>
      </c>
      <c r="AA243" s="22">
        <v>0</v>
      </c>
      <c r="AB243" s="22"/>
      <c r="AC243" s="100">
        <v>0</v>
      </c>
      <c r="AD243" s="100">
        <v>2</v>
      </c>
      <c r="AE243" s="47" t="s">
        <v>116</v>
      </c>
      <c r="AF243" s="22" t="s">
        <v>114</v>
      </c>
      <c r="AH243" s="3" t="str">
        <f>IF(ISERROR(VLOOKUP($U243,[1]TestTable!$A:$J,AH$4,FALSE))=TRUE,0,VLOOKUP($U243,[1]TestTable!$A:$J,AH$4,FALSE))</f>
        <v>&amp;lt;n&amp;gt;击杀40~50级军营的怪物次数达到&amp;lt;/&amp;gt;&amp;lt;red&amp;gt;{0}/{1}&amp;lt;/&amp;gt;</v>
      </c>
      <c r="AI243" s="3">
        <f>IF(ISERROR(VLOOKUP($U243,[1]TestTable!$A:$J,AI$4,FALSE))=TRUE,0,VLOOKUP($U243,[1]TestTable!$A:$J,AI$4,FALSE))</f>
        <v>1</v>
      </c>
      <c r="AJ243" s="3">
        <f>IF(ISERROR(VLOOKUP($U243,[1]TestTable!$A:$J,AJ$4,FALSE))=TRUE,0,VLOOKUP($U243,[1]TestTable!$A:$J,AJ$4,FALSE))</f>
        <v>0</v>
      </c>
      <c r="AK243" s="3">
        <f>IF(ISERROR(VLOOKUP($U243,[1]TestTable!$A:$J,AK$4,FALSE))=TRUE,0,VLOOKUP($U243,[1]TestTable!$A:$J,AK$4,FALSE))</f>
        <v>0</v>
      </c>
      <c r="AL243" s="3">
        <f>IF(ISERROR(VLOOKUP($U243,[1]TestTable!$A:$J,AL$4,FALSE))=TRUE,0,VLOOKUP($U243,[1]TestTable!$A:$J,AL$4,FALSE))</f>
        <v>0</v>
      </c>
      <c r="AM243" s="3">
        <f>IF(ISERROR(VLOOKUP($U243,[1]TestTable!$A:$J,AM$4,FALSE))=TRUE,0,VLOOKUP($U243,[1]TestTable!$A:$J,AM$4,FALSE))</f>
        <v>0</v>
      </c>
      <c r="AN243" s="3" t="e">
        <f>IF(AL243=0,IF(AJ243=0,IF(AH243=0,"属性提升",VLOOKUP(AH243,[2]Sheet1!$A:$BJ,62,FALSE)&amp;" "&amp;AI243),VLOOKUP(AH243,[2]Sheet1!$A:$BJ,62,FALSE)&amp;" "&amp;AI243&amp;";"&amp;VLOOKUP(AJ243,[2]Sheet1!$A:$BJ,62,FALSE)&amp;" "&amp;AK243),VLOOKUP(AH243,[2]Sheet1!$A:$BJ,62,FALSE)&amp;" "&amp;AI243&amp;";"&amp;VLOOKUP(AJ243,[2]Sheet1!$A:$BJ,62,FALSE)&amp;" "&amp;AK243&amp;";"&amp;VLOOKUP(AL243,[2]Sheet1!$A:$BJ,62,FALSE)&amp;" "&amp;AM243)</f>
        <v>#N/A</v>
      </c>
    </row>
    <row r="244" spans="1:40">
      <c r="A244" s="20">
        <v>30005004</v>
      </c>
      <c r="B244" s="22">
        <f t="shared" si="40"/>
        <v>30005</v>
      </c>
      <c r="C244" s="22" t="str">
        <f t="shared" si="41"/>
        <v>achieve_name_30005</v>
      </c>
      <c r="D244" s="20">
        <v>15</v>
      </c>
      <c r="E244" s="22" t="s">
        <v>114</v>
      </c>
      <c r="F244" s="95" t="str">
        <f t="shared" si="42"/>
        <v>achieve_des_30005</v>
      </c>
      <c r="G244" s="22">
        <v>1</v>
      </c>
      <c r="H244" s="22">
        <v>30</v>
      </c>
      <c r="I244" s="22">
        <f t="shared" si="35"/>
        <v>30005003</v>
      </c>
      <c r="J244" s="61">
        <v>0</v>
      </c>
      <c r="K244" s="96">
        <v>0</v>
      </c>
      <c r="L244" s="96"/>
      <c r="M244" s="96" t="s">
        <v>115</v>
      </c>
      <c r="N244" s="96"/>
      <c r="O244" s="22" t="s">
        <v>114</v>
      </c>
      <c r="P244" s="3">
        <v>4</v>
      </c>
      <c r="Q244" s="20">
        <v>1</v>
      </c>
      <c r="R244" s="20">
        <v>50</v>
      </c>
      <c r="S244" s="20">
        <f t="shared" si="44"/>
        <v>30005005</v>
      </c>
      <c r="T244" s="20">
        <v>0</v>
      </c>
      <c r="U244" s="3">
        <v>1237</v>
      </c>
      <c r="V244" s="20">
        <v>0</v>
      </c>
      <c r="W244" s="20">
        <v>0</v>
      </c>
      <c r="X244" s="22">
        <v>0</v>
      </c>
      <c r="Y244" s="99">
        <v>1</v>
      </c>
      <c r="Z244" s="99">
        <v>8</v>
      </c>
      <c r="AA244" s="22">
        <v>0</v>
      </c>
      <c r="AB244" s="22"/>
      <c r="AC244" s="100">
        <v>0</v>
      </c>
      <c r="AD244" s="100">
        <v>2</v>
      </c>
      <c r="AE244" s="47" t="s">
        <v>116</v>
      </c>
      <c r="AF244" s="22" t="s">
        <v>114</v>
      </c>
      <c r="AH244" s="3" t="str">
        <f>IF(ISERROR(VLOOKUP($U244,[1]TestTable!$A:$J,AH$4,FALSE))=TRUE,0,VLOOKUP($U244,[1]TestTable!$A:$J,AH$4,FALSE))</f>
        <v>&amp;lt;n&amp;gt;击杀40~50级军营的怪物次数达到&amp;lt;/&amp;gt;&amp;lt;red&amp;gt;{0}/{1}&amp;lt;/&amp;gt;</v>
      </c>
      <c r="AI244" s="3">
        <f>IF(ISERROR(VLOOKUP($U244,[1]TestTable!$A:$J,AI$4,FALSE))=TRUE,0,VLOOKUP($U244,[1]TestTable!$A:$J,AI$4,FALSE))</f>
        <v>1</v>
      </c>
      <c r="AJ244" s="3">
        <f>IF(ISERROR(VLOOKUP($U244,[1]TestTable!$A:$J,AJ$4,FALSE))=TRUE,0,VLOOKUP($U244,[1]TestTable!$A:$J,AJ$4,FALSE))</f>
        <v>0</v>
      </c>
      <c r="AK244" s="3">
        <f>IF(ISERROR(VLOOKUP($U244,[1]TestTable!$A:$J,AK$4,FALSE))=TRUE,0,VLOOKUP($U244,[1]TestTable!$A:$J,AK$4,FALSE))</f>
        <v>0</v>
      </c>
      <c r="AL244" s="3">
        <f>IF(ISERROR(VLOOKUP($U244,[1]TestTable!$A:$J,AL$4,FALSE))=TRUE,0,VLOOKUP($U244,[1]TestTable!$A:$J,AL$4,FALSE))</f>
        <v>0</v>
      </c>
      <c r="AM244" s="3">
        <f>IF(ISERROR(VLOOKUP($U244,[1]TestTable!$A:$J,AM$4,FALSE))=TRUE,0,VLOOKUP($U244,[1]TestTable!$A:$J,AM$4,FALSE))</f>
        <v>0</v>
      </c>
      <c r="AN244" s="3" t="e">
        <f>IF(AL244=0,IF(AJ244=0,IF(AH244=0,"属性提升",VLOOKUP(AH244,[2]Sheet1!$A:$BJ,62,FALSE)&amp;" "&amp;AI244),VLOOKUP(AH244,[2]Sheet1!$A:$BJ,62,FALSE)&amp;" "&amp;AI244&amp;";"&amp;VLOOKUP(AJ244,[2]Sheet1!$A:$BJ,62,FALSE)&amp;" "&amp;AK244),VLOOKUP(AH244,[2]Sheet1!$A:$BJ,62,FALSE)&amp;" "&amp;AI244&amp;";"&amp;VLOOKUP(AJ244,[2]Sheet1!$A:$BJ,62,FALSE)&amp;" "&amp;AK244&amp;";"&amp;VLOOKUP(AL244,[2]Sheet1!$A:$BJ,62,FALSE)&amp;" "&amp;AM244)</f>
        <v>#N/A</v>
      </c>
    </row>
    <row r="245" spans="1:40">
      <c r="A245" s="20">
        <v>30005005</v>
      </c>
      <c r="B245" s="22">
        <f t="shared" si="40"/>
        <v>30005</v>
      </c>
      <c r="C245" s="22" t="str">
        <f t="shared" si="41"/>
        <v>achieve_name_30005</v>
      </c>
      <c r="D245" s="20">
        <v>15</v>
      </c>
      <c r="E245" s="22" t="s">
        <v>114</v>
      </c>
      <c r="F245" s="95" t="str">
        <f t="shared" si="42"/>
        <v>achieve_des_30005</v>
      </c>
      <c r="G245" s="22">
        <v>1</v>
      </c>
      <c r="H245" s="22">
        <v>30</v>
      </c>
      <c r="I245" s="22">
        <f t="shared" si="35"/>
        <v>30005004</v>
      </c>
      <c r="J245" s="61">
        <v>0</v>
      </c>
      <c r="K245" s="96">
        <v>0</v>
      </c>
      <c r="L245" s="96"/>
      <c r="M245" s="96" t="s">
        <v>115</v>
      </c>
      <c r="N245" s="96"/>
      <c r="O245" s="22" t="s">
        <v>114</v>
      </c>
      <c r="P245" s="3">
        <v>5</v>
      </c>
      <c r="Q245" s="20">
        <v>1</v>
      </c>
      <c r="R245" s="20">
        <v>80</v>
      </c>
      <c r="S245" s="20">
        <f t="shared" si="44"/>
        <v>30005006</v>
      </c>
      <c r="T245" s="20">
        <v>0</v>
      </c>
      <c r="U245" s="3">
        <v>1238</v>
      </c>
      <c r="V245" s="20">
        <v>0</v>
      </c>
      <c r="W245" s="20">
        <v>0</v>
      </c>
      <c r="X245" s="22">
        <v>0</v>
      </c>
      <c r="Y245" s="99">
        <v>1</v>
      </c>
      <c r="Z245" s="99">
        <v>8</v>
      </c>
      <c r="AA245" s="22">
        <v>0</v>
      </c>
      <c r="AB245" s="22"/>
      <c r="AC245" s="100">
        <v>0</v>
      </c>
      <c r="AD245" s="100">
        <v>2</v>
      </c>
      <c r="AE245" s="47" t="s">
        <v>116</v>
      </c>
      <c r="AF245" s="22" t="s">
        <v>114</v>
      </c>
      <c r="AH245" s="3" t="str">
        <f>IF(ISERROR(VLOOKUP($U245,[1]TestTable!$A:$J,AH$4,FALSE))=TRUE,0,VLOOKUP($U245,[1]TestTable!$A:$J,AH$4,FALSE))</f>
        <v>&amp;lt;n&amp;gt;击杀40~50级军营的怪物次数达到&amp;lt;/&amp;gt;&amp;lt;red&amp;gt;{0}/{1}&amp;lt;/&amp;gt;</v>
      </c>
      <c r="AI245" s="3">
        <f>IF(ISERROR(VLOOKUP($U245,[1]TestTable!$A:$J,AI$4,FALSE))=TRUE,0,VLOOKUP($U245,[1]TestTable!$A:$J,AI$4,FALSE))</f>
        <v>1</v>
      </c>
      <c r="AJ245" s="3">
        <f>IF(ISERROR(VLOOKUP($U245,[1]TestTable!$A:$J,AJ$4,FALSE))=TRUE,0,VLOOKUP($U245,[1]TestTable!$A:$J,AJ$4,FALSE))</f>
        <v>0</v>
      </c>
      <c r="AK245" s="3">
        <f>IF(ISERROR(VLOOKUP($U245,[1]TestTable!$A:$J,AK$4,FALSE))=TRUE,0,VLOOKUP($U245,[1]TestTable!$A:$J,AK$4,FALSE))</f>
        <v>0</v>
      </c>
      <c r="AL245" s="3">
        <f>IF(ISERROR(VLOOKUP($U245,[1]TestTable!$A:$J,AL$4,FALSE))=TRUE,0,VLOOKUP($U245,[1]TestTable!$A:$J,AL$4,FALSE))</f>
        <v>0</v>
      </c>
      <c r="AM245" s="3">
        <f>IF(ISERROR(VLOOKUP($U245,[1]TestTable!$A:$J,AM$4,FALSE))=TRUE,0,VLOOKUP($U245,[1]TestTable!$A:$J,AM$4,FALSE))</f>
        <v>0</v>
      </c>
      <c r="AN245" s="3" t="e">
        <f>IF(AL245=0,IF(AJ245=0,IF(AH245=0,"属性提升",VLOOKUP(AH245,[2]Sheet1!$A:$BJ,62,FALSE)&amp;" "&amp;AI245),VLOOKUP(AH245,[2]Sheet1!$A:$BJ,62,FALSE)&amp;" "&amp;AI245&amp;";"&amp;VLOOKUP(AJ245,[2]Sheet1!$A:$BJ,62,FALSE)&amp;" "&amp;AK245),VLOOKUP(AH245,[2]Sheet1!$A:$BJ,62,FALSE)&amp;" "&amp;AI245&amp;";"&amp;VLOOKUP(AJ245,[2]Sheet1!$A:$BJ,62,FALSE)&amp;" "&amp;AK245&amp;";"&amp;VLOOKUP(AL245,[2]Sheet1!$A:$BJ,62,FALSE)&amp;" "&amp;AM245)</f>
        <v>#N/A</v>
      </c>
    </row>
    <row r="246" spans="1:40">
      <c r="A246" s="20">
        <v>30005006</v>
      </c>
      <c r="B246" s="22">
        <f t="shared" si="40"/>
        <v>30005</v>
      </c>
      <c r="C246" s="22" t="str">
        <f t="shared" si="41"/>
        <v>achieve_name_30005</v>
      </c>
      <c r="D246" s="20">
        <v>15</v>
      </c>
      <c r="E246" s="22" t="s">
        <v>114</v>
      </c>
      <c r="F246" s="95" t="str">
        <f t="shared" si="42"/>
        <v>achieve_des_30005</v>
      </c>
      <c r="G246" s="22">
        <v>1</v>
      </c>
      <c r="H246" s="22">
        <v>30</v>
      </c>
      <c r="I246" s="22">
        <f t="shared" si="35"/>
        <v>30005005</v>
      </c>
      <c r="J246" s="61">
        <v>0</v>
      </c>
      <c r="K246" s="96">
        <v>0</v>
      </c>
      <c r="L246" s="96"/>
      <c r="M246" s="96" t="s">
        <v>115</v>
      </c>
      <c r="N246" s="96"/>
      <c r="O246" s="22" t="s">
        <v>114</v>
      </c>
      <c r="P246" s="3">
        <v>6</v>
      </c>
      <c r="Q246" s="20">
        <v>1</v>
      </c>
      <c r="R246" s="20">
        <v>100</v>
      </c>
      <c r="S246" s="20">
        <f t="shared" si="44"/>
        <v>30005007</v>
      </c>
      <c r="T246" s="20">
        <v>0</v>
      </c>
      <c r="U246" s="3">
        <v>1239</v>
      </c>
      <c r="V246" s="20">
        <v>0</v>
      </c>
      <c r="W246" s="20">
        <v>0</v>
      </c>
      <c r="X246" s="22">
        <v>0</v>
      </c>
      <c r="Y246" s="99">
        <v>1</v>
      </c>
      <c r="Z246" s="99">
        <v>8</v>
      </c>
      <c r="AA246" s="22">
        <v>0</v>
      </c>
      <c r="AB246" s="22"/>
      <c r="AC246" s="100">
        <v>0</v>
      </c>
      <c r="AD246" s="100">
        <v>2</v>
      </c>
      <c r="AE246" s="47" t="s">
        <v>116</v>
      </c>
      <c r="AF246" s="22" t="s">
        <v>114</v>
      </c>
      <c r="AH246" s="3" t="str">
        <f>IF(ISERROR(VLOOKUP($U246,[1]TestTable!$A:$J,AH$4,FALSE))=TRUE,0,VLOOKUP($U246,[1]TestTable!$A:$J,AH$4,FALSE))</f>
        <v>&amp;lt;n&amp;gt;击杀40~50级军营的怪物次数达到&amp;lt;/&amp;gt;&amp;lt;red&amp;gt;{0}/{1}&amp;lt;/&amp;gt;</v>
      </c>
      <c r="AI246" s="3">
        <f>IF(ISERROR(VLOOKUP($U246,[1]TestTable!$A:$J,AI$4,FALSE))=TRUE,0,VLOOKUP($U246,[1]TestTable!$A:$J,AI$4,FALSE))</f>
        <v>1</v>
      </c>
      <c r="AJ246" s="3">
        <f>IF(ISERROR(VLOOKUP($U246,[1]TestTable!$A:$J,AJ$4,FALSE))=TRUE,0,VLOOKUP($U246,[1]TestTable!$A:$J,AJ$4,FALSE))</f>
        <v>0</v>
      </c>
      <c r="AK246" s="3">
        <f>IF(ISERROR(VLOOKUP($U246,[1]TestTable!$A:$J,AK$4,FALSE))=TRUE,0,VLOOKUP($U246,[1]TestTable!$A:$J,AK$4,FALSE))</f>
        <v>0</v>
      </c>
      <c r="AL246" s="3">
        <f>IF(ISERROR(VLOOKUP($U246,[1]TestTable!$A:$J,AL$4,FALSE))=TRUE,0,VLOOKUP($U246,[1]TestTable!$A:$J,AL$4,FALSE))</f>
        <v>0</v>
      </c>
      <c r="AM246" s="3">
        <f>IF(ISERROR(VLOOKUP($U246,[1]TestTable!$A:$J,AM$4,FALSE))=TRUE,0,VLOOKUP($U246,[1]TestTable!$A:$J,AM$4,FALSE))</f>
        <v>0</v>
      </c>
      <c r="AN246" s="3" t="e">
        <f>IF(AL246=0,IF(AJ246=0,IF(AH246=0,"属性提升",VLOOKUP(AH246,[2]Sheet1!$A:$BJ,62,FALSE)&amp;" "&amp;AI246),VLOOKUP(AH246,[2]Sheet1!$A:$BJ,62,FALSE)&amp;" "&amp;AI246&amp;";"&amp;VLOOKUP(AJ246,[2]Sheet1!$A:$BJ,62,FALSE)&amp;" "&amp;AK246),VLOOKUP(AH246,[2]Sheet1!$A:$BJ,62,FALSE)&amp;" "&amp;AI246&amp;";"&amp;VLOOKUP(AJ246,[2]Sheet1!$A:$BJ,62,FALSE)&amp;" "&amp;AK246&amp;";"&amp;VLOOKUP(AL246,[2]Sheet1!$A:$BJ,62,FALSE)&amp;" "&amp;AM246)</f>
        <v>#N/A</v>
      </c>
    </row>
    <row r="247" spans="1:40">
      <c r="A247" s="20">
        <v>30005007</v>
      </c>
      <c r="B247" s="22">
        <f t="shared" si="40"/>
        <v>30005</v>
      </c>
      <c r="C247" s="22" t="str">
        <f t="shared" si="41"/>
        <v>achieve_name_30005</v>
      </c>
      <c r="D247" s="20">
        <v>15</v>
      </c>
      <c r="E247" s="22" t="s">
        <v>114</v>
      </c>
      <c r="F247" s="95" t="str">
        <f t="shared" si="42"/>
        <v>achieve_des_30005</v>
      </c>
      <c r="G247" s="22">
        <v>1</v>
      </c>
      <c r="H247" s="22">
        <v>30</v>
      </c>
      <c r="I247" s="22">
        <f t="shared" si="35"/>
        <v>30005006</v>
      </c>
      <c r="J247" s="61">
        <v>0</v>
      </c>
      <c r="K247" s="96">
        <v>0</v>
      </c>
      <c r="L247" s="96"/>
      <c r="M247" s="96" t="s">
        <v>115</v>
      </c>
      <c r="N247" s="96"/>
      <c r="O247" s="22" t="s">
        <v>114</v>
      </c>
      <c r="P247" s="3">
        <v>8</v>
      </c>
      <c r="Q247" s="20">
        <v>1</v>
      </c>
      <c r="R247" s="20">
        <v>200</v>
      </c>
      <c r="S247" s="20">
        <f t="shared" si="44"/>
        <v>30005008</v>
      </c>
      <c r="T247" s="20">
        <v>0</v>
      </c>
      <c r="U247" s="3">
        <v>1240</v>
      </c>
      <c r="V247" s="20">
        <v>0</v>
      </c>
      <c r="W247" s="20">
        <v>0</v>
      </c>
      <c r="X247" s="22">
        <v>0</v>
      </c>
      <c r="Y247" s="99">
        <v>1</v>
      </c>
      <c r="Z247" s="99">
        <v>8</v>
      </c>
      <c r="AA247" s="22">
        <v>0</v>
      </c>
      <c r="AB247" s="22"/>
      <c r="AC247" s="100">
        <v>0</v>
      </c>
      <c r="AD247" s="100">
        <v>2</v>
      </c>
      <c r="AE247" s="47" t="s">
        <v>116</v>
      </c>
      <c r="AF247" s="22" t="s">
        <v>114</v>
      </c>
      <c r="AH247" s="3" t="str">
        <f>IF(ISERROR(VLOOKUP($U247,[1]TestTable!$A:$J,AH$4,FALSE))=TRUE,0,VLOOKUP($U247,[1]TestTable!$A:$J,AH$4,FALSE))</f>
        <v>&amp;lt;n&amp;gt;击杀40~50级军营的怪物次数达到&amp;lt;/&amp;gt;&amp;lt;red&amp;gt;{0}/{1}&amp;lt;/&amp;gt;</v>
      </c>
      <c r="AI247" s="3">
        <f>IF(ISERROR(VLOOKUP($U247,[1]TestTable!$A:$J,AI$4,FALSE))=TRUE,0,VLOOKUP($U247,[1]TestTable!$A:$J,AI$4,FALSE))</f>
        <v>1</v>
      </c>
      <c r="AJ247" s="3">
        <f>IF(ISERROR(VLOOKUP($U247,[1]TestTable!$A:$J,AJ$4,FALSE))=TRUE,0,VLOOKUP($U247,[1]TestTable!$A:$J,AJ$4,FALSE))</f>
        <v>0</v>
      </c>
      <c r="AK247" s="3">
        <f>IF(ISERROR(VLOOKUP($U247,[1]TestTable!$A:$J,AK$4,FALSE))=TRUE,0,VLOOKUP($U247,[1]TestTable!$A:$J,AK$4,FALSE))</f>
        <v>0</v>
      </c>
      <c r="AL247" s="3">
        <f>IF(ISERROR(VLOOKUP($U247,[1]TestTable!$A:$J,AL$4,FALSE))=TRUE,0,VLOOKUP($U247,[1]TestTable!$A:$J,AL$4,FALSE))</f>
        <v>0</v>
      </c>
      <c r="AM247" s="3">
        <f>IF(ISERROR(VLOOKUP($U247,[1]TestTable!$A:$J,AM$4,FALSE))=TRUE,0,VLOOKUP($U247,[1]TestTable!$A:$J,AM$4,FALSE))</f>
        <v>0</v>
      </c>
      <c r="AN247" s="3" t="e">
        <f>IF(AL247=0,IF(AJ247=0,IF(AH247=0,"属性提升",VLOOKUP(AH247,[2]Sheet1!$A:$BJ,62,FALSE)&amp;" "&amp;AI247),VLOOKUP(AH247,[2]Sheet1!$A:$BJ,62,FALSE)&amp;" "&amp;AI247&amp;";"&amp;VLOOKUP(AJ247,[2]Sheet1!$A:$BJ,62,FALSE)&amp;" "&amp;AK247),VLOOKUP(AH247,[2]Sheet1!$A:$BJ,62,FALSE)&amp;" "&amp;AI247&amp;";"&amp;VLOOKUP(AJ247,[2]Sheet1!$A:$BJ,62,FALSE)&amp;" "&amp;AK247&amp;";"&amp;VLOOKUP(AL247,[2]Sheet1!$A:$BJ,62,FALSE)&amp;" "&amp;AM247)</f>
        <v>#N/A</v>
      </c>
    </row>
    <row r="248" spans="1:32">
      <c r="A248" s="20">
        <v>30005008</v>
      </c>
      <c r="B248" s="22">
        <f t="shared" si="40"/>
        <v>30005</v>
      </c>
      <c r="C248" s="22" t="str">
        <f t="shared" si="41"/>
        <v>achieve_name_30005</v>
      </c>
      <c r="D248" s="20">
        <v>15</v>
      </c>
      <c r="E248" s="22" t="s">
        <v>114</v>
      </c>
      <c r="F248" s="95" t="str">
        <f t="shared" si="42"/>
        <v>achieve_des_30005</v>
      </c>
      <c r="G248" s="22">
        <v>1</v>
      </c>
      <c r="H248" s="22">
        <v>30</v>
      </c>
      <c r="I248" s="22">
        <f t="shared" si="35"/>
        <v>30005007</v>
      </c>
      <c r="J248" s="61">
        <v>0</v>
      </c>
      <c r="K248" s="96">
        <v>0</v>
      </c>
      <c r="L248" s="96"/>
      <c r="M248" s="96" t="s">
        <v>115</v>
      </c>
      <c r="N248" s="96"/>
      <c r="O248" s="22" t="s">
        <v>114</v>
      </c>
      <c r="P248" s="3">
        <v>6</v>
      </c>
      <c r="Q248" s="20">
        <v>1</v>
      </c>
      <c r="R248" s="20">
        <v>300</v>
      </c>
      <c r="S248" s="20">
        <f t="shared" ref="S248" si="45">A249</f>
        <v>30005009</v>
      </c>
      <c r="T248" s="20">
        <v>0</v>
      </c>
      <c r="U248" s="3">
        <v>1241</v>
      </c>
      <c r="V248" s="20">
        <v>0</v>
      </c>
      <c r="W248" s="20">
        <v>0</v>
      </c>
      <c r="X248" s="22">
        <v>0</v>
      </c>
      <c r="Y248" s="99">
        <v>1</v>
      </c>
      <c r="Z248" s="99">
        <v>8</v>
      </c>
      <c r="AA248" s="22">
        <v>0</v>
      </c>
      <c r="AB248" s="22"/>
      <c r="AC248" s="100">
        <v>0</v>
      </c>
      <c r="AD248" s="100">
        <v>2</v>
      </c>
      <c r="AE248" s="47" t="s">
        <v>116</v>
      </c>
      <c r="AF248" s="22" t="s">
        <v>114</v>
      </c>
    </row>
    <row r="249" spans="1:32">
      <c r="A249" s="20">
        <v>30005009</v>
      </c>
      <c r="B249" s="22">
        <f t="shared" si="40"/>
        <v>30005</v>
      </c>
      <c r="C249" s="22" t="str">
        <f t="shared" si="41"/>
        <v>achieve_name_30005</v>
      </c>
      <c r="D249" s="20">
        <v>15</v>
      </c>
      <c r="E249" s="22" t="s">
        <v>114</v>
      </c>
      <c r="F249" s="95" t="str">
        <f t="shared" si="42"/>
        <v>achieve_des_30005</v>
      </c>
      <c r="G249" s="22">
        <v>1</v>
      </c>
      <c r="H249" s="22">
        <v>30</v>
      </c>
      <c r="I249" s="22">
        <f t="shared" si="35"/>
        <v>30005008</v>
      </c>
      <c r="J249" s="61">
        <v>0</v>
      </c>
      <c r="K249" s="96">
        <v>0</v>
      </c>
      <c r="L249" s="96"/>
      <c r="M249" s="96" t="s">
        <v>115</v>
      </c>
      <c r="N249" s="96"/>
      <c r="O249" s="22" t="s">
        <v>114</v>
      </c>
      <c r="P249" s="3">
        <v>8</v>
      </c>
      <c r="Q249" s="20">
        <v>1</v>
      </c>
      <c r="R249" s="20">
        <v>500</v>
      </c>
      <c r="S249" s="20">
        <v>0</v>
      </c>
      <c r="T249" s="20">
        <v>0</v>
      </c>
      <c r="U249" s="3">
        <v>1242</v>
      </c>
      <c r="V249" s="20">
        <v>0</v>
      </c>
      <c r="W249" s="20">
        <v>0</v>
      </c>
      <c r="X249" s="22">
        <v>0</v>
      </c>
      <c r="Y249" s="99">
        <v>1</v>
      </c>
      <c r="Z249" s="99">
        <v>8</v>
      </c>
      <c r="AA249" s="22">
        <v>0</v>
      </c>
      <c r="AB249" s="22"/>
      <c r="AC249" s="100">
        <v>0</v>
      </c>
      <c r="AD249" s="100">
        <v>2</v>
      </c>
      <c r="AE249" s="47" t="s">
        <v>116</v>
      </c>
      <c r="AF249" s="22" t="s">
        <v>114</v>
      </c>
    </row>
    <row r="250" spans="1:40">
      <c r="A250" s="20">
        <v>30006001</v>
      </c>
      <c r="B250" s="22">
        <f t="shared" si="40"/>
        <v>30006</v>
      </c>
      <c r="C250" s="22" t="str">
        <f t="shared" si="41"/>
        <v>achieve_name_30006</v>
      </c>
      <c r="D250" s="20">
        <v>15</v>
      </c>
      <c r="E250" s="22" t="s">
        <v>117</v>
      </c>
      <c r="F250" s="95" t="str">
        <f t="shared" si="42"/>
        <v>achieve_des_30006</v>
      </c>
      <c r="G250" s="22">
        <v>1</v>
      </c>
      <c r="H250" s="22">
        <v>40</v>
      </c>
      <c r="I250" s="22">
        <v>0</v>
      </c>
      <c r="J250" s="61">
        <v>0</v>
      </c>
      <c r="K250" s="96">
        <v>0</v>
      </c>
      <c r="L250" s="96"/>
      <c r="M250" s="96" t="s">
        <v>118</v>
      </c>
      <c r="N250" s="96"/>
      <c r="O250" s="22" t="s">
        <v>117</v>
      </c>
      <c r="P250" s="3">
        <v>1</v>
      </c>
      <c r="Q250" s="20">
        <v>1</v>
      </c>
      <c r="R250" s="20">
        <v>3</v>
      </c>
      <c r="S250" s="20">
        <f t="shared" ref="S250:S256" si="46">A251</f>
        <v>30006002</v>
      </c>
      <c r="T250" s="20">
        <v>0</v>
      </c>
      <c r="U250" s="3">
        <v>1243</v>
      </c>
      <c r="V250" s="20">
        <v>0</v>
      </c>
      <c r="W250" s="20">
        <v>0</v>
      </c>
      <c r="X250" s="22">
        <v>0</v>
      </c>
      <c r="Y250" s="99">
        <v>1</v>
      </c>
      <c r="Z250" s="99">
        <v>8</v>
      </c>
      <c r="AA250" s="22">
        <v>0</v>
      </c>
      <c r="AB250" s="22"/>
      <c r="AC250" s="100">
        <v>0</v>
      </c>
      <c r="AD250" s="100">
        <v>2</v>
      </c>
      <c r="AE250" s="47" t="s">
        <v>119</v>
      </c>
      <c r="AF250" s="22" t="s">
        <v>117</v>
      </c>
      <c r="AH250" s="3" t="str">
        <f>IF(ISERROR(VLOOKUP($U250,[1]TestTable!$A:$J,AH$4,FALSE))=TRUE,0,VLOOKUP($U250,[1]TestTable!$A:$J,AH$4,FALSE))</f>
        <v>&amp;lt;n&amp;gt;击杀50~59级军营的怪物次数达到&amp;lt;/&amp;gt;&amp;lt;red&amp;gt;{0}/{1}&amp;lt;/&amp;gt;</v>
      </c>
      <c r="AI250" s="3">
        <f>IF(ISERROR(VLOOKUP($U250,[1]TestTable!$A:$J,AI$4,FALSE))=TRUE,0,VLOOKUP($U250,[1]TestTable!$A:$J,AI$4,FALSE))</f>
        <v>3</v>
      </c>
      <c r="AJ250" s="3">
        <f>IF(ISERROR(VLOOKUP($U250,[1]TestTable!$A:$J,AJ$4,FALSE))=TRUE,0,VLOOKUP($U250,[1]TestTable!$A:$J,AJ$4,FALSE))</f>
        <v>0</v>
      </c>
      <c r="AK250" s="3">
        <f>IF(ISERROR(VLOOKUP($U250,[1]TestTable!$A:$J,AK$4,FALSE))=TRUE,0,VLOOKUP($U250,[1]TestTable!$A:$J,AK$4,FALSE))</f>
        <v>0</v>
      </c>
      <c r="AL250" s="3">
        <f>IF(ISERROR(VLOOKUP($U250,[1]TestTable!$A:$J,AL$4,FALSE))=TRUE,0,VLOOKUP($U250,[1]TestTable!$A:$J,AL$4,FALSE))</f>
        <v>0</v>
      </c>
      <c r="AM250" s="3">
        <f>IF(ISERROR(VLOOKUP($U250,[1]TestTable!$A:$J,AM$4,FALSE))=TRUE,0,VLOOKUP($U250,[1]TestTable!$A:$J,AM$4,FALSE))</f>
        <v>0</v>
      </c>
      <c r="AN250" s="3" t="e">
        <f>IF(AL250=0,IF(AJ250=0,IF(AH250=0,"属性提升",VLOOKUP(AH250,[2]Sheet1!$A:$BJ,62,FALSE)&amp;" "&amp;AI250),VLOOKUP(AH250,[2]Sheet1!$A:$BJ,62,FALSE)&amp;" "&amp;AI250&amp;";"&amp;VLOOKUP(AJ250,[2]Sheet1!$A:$BJ,62,FALSE)&amp;" "&amp;AK250),VLOOKUP(AH250,[2]Sheet1!$A:$BJ,62,FALSE)&amp;" "&amp;AI250&amp;";"&amp;VLOOKUP(AJ250,[2]Sheet1!$A:$BJ,62,FALSE)&amp;" "&amp;AK250&amp;";"&amp;VLOOKUP(AL250,[2]Sheet1!$A:$BJ,62,FALSE)&amp;" "&amp;AM250)</f>
        <v>#N/A</v>
      </c>
    </row>
    <row r="251" spans="1:40">
      <c r="A251" s="20">
        <v>30006002</v>
      </c>
      <c r="B251" s="22">
        <f t="shared" si="40"/>
        <v>30006</v>
      </c>
      <c r="C251" s="22" t="str">
        <f t="shared" si="41"/>
        <v>achieve_name_30006</v>
      </c>
      <c r="D251" s="20">
        <v>15</v>
      </c>
      <c r="E251" s="22" t="s">
        <v>117</v>
      </c>
      <c r="F251" s="95" t="str">
        <f t="shared" si="42"/>
        <v>achieve_des_30006</v>
      </c>
      <c r="G251" s="22">
        <v>1</v>
      </c>
      <c r="H251" s="22">
        <v>40</v>
      </c>
      <c r="I251" s="22">
        <f t="shared" si="35"/>
        <v>30006001</v>
      </c>
      <c r="J251" s="61">
        <v>0</v>
      </c>
      <c r="K251" s="96">
        <v>0</v>
      </c>
      <c r="L251" s="96"/>
      <c r="M251" s="96" t="s">
        <v>118</v>
      </c>
      <c r="N251" s="96"/>
      <c r="O251" s="22" t="s">
        <v>117</v>
      </c>
      <c r="P251" s="3">
        <v>3</v>
      </c>
      <c r="Q251" s="20">
        <v>1</v>
      </c>
      <c r="R251" s="20">
        <v>10</v>
      </c>
      <c r="S251" s="20">
        <f t="shared" si="46"/>
        <v>30006003</v>
      </c>
      <c r="T251" s="20">
        <v>0</v>
      </c>
      <c r="U251" s="3">
        <v>1244</v>
      </c>
      <c r="V251" s="20">
        <v>0</v>
      </c>
      <c r="W251" s="20">
        <v>0</v>
      </c>
      <c r="X251" s="22">
        <v>0</v>
      </c>
      <c r="Y251" s="99">
        <v>1</v>
      </c>
      <c r="Z251" s="99">
        <v>8</v>
      </c>
      <c r="AA251" s="22">
        <v>0</v>
      </c>
      <c r="AB251" s="22"/>
      <c r="AC251" s="100">
        <v>0</v>
      </c>
      <c r="AD251" s="100">
        <v>2</v>
      </c>
      <c r="AE251" s="47" t="s">
        <v>119</v>
      </c>
      <c r="AF251" s="22" t="s">
        <v>117</v>
      </c>
      <c r="AH251" s="3" t="str">
        <f>IF(ISERROR(VLOOKUP($U251,[1]TestTable!$A:$J,AH$4,FALSE))=TRUE,0,VLOOKUP($U251,[1]TestTable!$A:$J,AH$4,FALSE))</f>
        <v>&amp;lt;n&amp;gt;击杀50~59级军营的怪物次数达到&amp;lt;/&amp;gt;&amp;lt;red&amp;gt;{0}/{1}&amp;lt;/&amp;gt;</v>
      </c>
      <c r="AI251" s="3">
        <f>IF(ISERROR(VLOOKUP($U251,[1]TestTable!$A:$J,AI$4,FALSE))=TRUE,0,VLOOKUP($U251,[1]TestTable!$A:$J,AI$4,FALSE))</f>
        <v>3</v>
      </c>
      <c r="AJ251" s="3">
        <f>IF(ISERROR(VLOOKUP($U251,[1]TestTable!$A:$J,AJ$4,FALSE))=TRUE,0,VLOOKUP($U251,[1]TestTable!$A:$J,AJ$4,FALSE))</f>
        <v>0</v>
      </c>
      <c r="AK251" s="3">
        <f>IF(ISERROR(VLOOKUP($U251,[1]TestTable!$A:$J,AK$4,FALSE))=TRUE,0,VLOOKUP($U251,[1]TestTable!$A:$J,AK$4,FALSE))</f>
        <v>0</v>
      </c>
      <c r="AL251" s="3">
        <f>IF(ISERROR(VLOOKUP($U251,[1]TestTable!$A:$J,AL$4,FALSE))=TRUE,0,VLOOKUP($U251,[1]TestTable!$A:$J,AL$4,FALSE))</f>
        <v>0</v>
      </c>
      <c r="AM251" s="3">
        <f>IF(ISERROR(VLOOKUP($U251,[1]TestTable!$A:$J,AM$4,FALSE))=TRUE,0,VLOOKUP($U251,[1]TestTable!$A:$J,AM$4,FALSE))</f>
        <v>0</v>
      </c>
      <c r="AN251" s="3" t="e">
        <f>IF(AL251=0,IF(AJ251=0,IF(AH251=0,"属性提升",VLOOKUP(AH251,[2]Sheet1!$A:$BJ,62,FALSE)&amp;" "&amp;AI251),VLOOKUP(AH251,[2]Sheet1!$A:$BJ,62,FALSE)&amp;" "&amp;AI251&amp;";"&amp;VLOOKUP(AJ251,[2]Sheet1!$A:$BJ,62,FALSE)&amp;" "&amp;AK251),VLOOKUP(AH251,[2]Sheet1!$A:$BJ,62,FALSE)&amp;" "&amp;AI251&amp;";"&amp;VLOOKUP(AJ251,[2]Sheet1!$A:$BJ,62,FALSE)&amp;" "&amp;AK251&amp;";"&amp;VLOOKUP(AL251,[2]Sheet1!$A:$BJ,62,FALSE)&amp;" "&amp;AM251)</f>
        <v>#N/A</v>
      </c>
    </row>
    <row r="252" spans="1:40">
      <c r="A252" s="20">
        <v>30006003</v>
      </c>
      <c r="B252" s="22">
        <f t="shared" si="40"/>
        <v>30006</v>
      </c>
      <c r="C252" s="22" t="str">
        <f t="shared" si="41"/>
        <v>achieve_name_30006</v>
      </c>
      <c r="D252" s="20">
        <v>15</v>
      </c>
      <c r="E252" s="22" t="s">
        <v>117</v>
      </c>
      <c r="F252" s="95" t="str">
        <f t="shared" si="42"/>
        <v>achieve_des_30006</v>
      </c>
      <c r="G252" s="22">
        <v>1</v>
      </c>
      <c r="H252" s="22">
        <v>40</v>
      </c>
      <c r="I252" s="22">
        <f t="shared" si="35"/>
        <v>30006002</v>
      </c>
      <c r="J252" s="61">
        <v>0</v>
      </c>
      <c r="K252" s="96">
        <v>0</v>
      </c>
      <c r="L252" s="96"/>
      <c r="M252" s="96" t="s">
        <v>118</v>
      </c>
      <c r="N252" s="96"/>
      <c r="O252" s="22" t="s">
        <v>117</v>
      </c>
      <c r="P252" s="3">
        <v>3</v>
      </c>
      <c r="Q252" s="20">
        <v>1</v>
      </c>
      <c r="R252" s="20">
        <v>20</v>
      </c>
      <c r="S252" s="20">
        <f t="shared" si="46"/>
        <v>30006004</v>
      </c>
      <c r="T252" s="20">
        <v>0</v>
      </c>
      <c r="U252" s="3">
        <v>1245</v>
      </c>
      <c r="V252" s="20">
        <v>0</v>
      </c>
      <c r="W252" s="20">
        <v>0</v>
      </c>
      <c r="X252" s="22">
        <v>0</v>
      </c>
      <c r="Y252" s="99">
        <v>1</v>
      </c>
      <c r="Z252" s="99">
        <v>8</v>
      </c>
      <c r="AA252" s="22">
        <v>0</v>
      </c>
      <c r="AB252" s="22"/>
      <c r="AC252" s="100">
        <v>0</v>
      </c>
      <c r="AD252" s="100">
        <v>2</v>
      </c>
      <c r="AE252" s="47" t="s">
        <v>119</v>
      </c>
      <c r="AF252" s="22" t="s">
        <v>117</v>
      </c>
      <c r="AH252" s="3" t="str">
        <f>IF(ISERROR(VLOOKUP($U252,[1]TestTable!$A:$J,AH$4,FALSE))=TRUE,0,VLOOKUP($U252,[1]TestTable!$A:$J,AH$4,FALSE))</f>
        <v>&amp;lt;n&amp;gt;击杀50~59级军营的怪物次数达到&amp;lt;/&amp;gt;&amp;lt;red&amp;gt;{0}/{1}&amp;lt;/&amp;gt;</v>
      </c>
      <c r="AI252" s="3">
        <f>IF(ISERROR(VLOOKUP($U252,[1]TestTable!$A:$J,AI$4,FALSE))=TRUE,0,VLOOKUP($U252,[1]TestTable!$A:$J,AI$4,FALSE))</f>
        <v>3</v>
      </c>
      <c r="AJ252" s="3">
        <f>IF(ISERROR(VLOOKUP($U252,[1]TestTable!$A:$J,AJ$4,FALSE))=TRUE,0,VLOOKUP($U252,[1]TestTable!$A:$J,AJ$4,FALSE))</f>
        <v>0</v>
      </c>
      <c r="AK252" s="3">
        <f>IF(ISERROR(VLOOKUP($U252,[1]TestTable!$A:$J,AK$4,FALSE))=TRUE,0,VLOOKUP($U252,[1]TestTable!$A:$J,AK$4,FALSE))</f>
        <v>0</v>
      </c>
      <c r="AL252" s="3">
        <f>IF(ISERROR(VLOOKUP($U252,[1]TestTable!$A:$J,AL$4,FALSE))=TRUE,0,VLOOKUP($U252,[1]TestTable!$A:$J,AL$4,FALSE))</f>
        <v>0</v>
      </c>
      <c r="AM252" s="3">
        <f>IF(ISERROR(VLOOKUP($U252,[1]TestTable!$A:$J,AM$4,FALSE))=TRUE,0,VLOOKUP($U252,[1]TestTable!$A:$J,AM$4,FALSE))</f>
        <v>0</v>
      </c>
      <c r="AN252" s="3" t="e">
        <f>IF(AL252=0,IF(AJ252=0,IF(AH252=0,"属性提升",VLOOKUP(AH252,[2]Sheet1!$A:$BJ,62,FALSE)&amp;" "&amp;AI252),VLOOKUP(AH252,[2]Sheet1!$A:$BJ,62,FALSE)&amp;" "&amp;AI252&amp;";"&amp;VLOOKUP(AJ252,[2]Sheet1!$A:$BJ,62,FALSE)&amp;" "&amp;AK252),VLOOKUP(AH252,[2]Sheet1!$A:$BJ,62,FALSE)&amp;" "&amp;AI252&amp;";"&amp;VLOOKUP(AJ252,[2]Sheet1!$A:$BJ,62,FALSE)&amp;" "&amp;AK252&amp;";"&amp;VLOOKUP(AL252,[2]Sheet1!$A:$BJ,62,FALSE)&amp;" "&amp;AM252)</f>
        <v>#N/A</v>
      </c>
    </row>
    <row r="253" spans="1:40">
      <c r="A253" s="20">
        <v>30006004</v>
      </c>
      <c r="B253" s="22">
        <f t="shared" si="40"/>
        <v>30006</v>
      </c>
      <c r="C253" s="22" t="str">
        <f t="shared" si="41"/>
        <v>achieve_name_30006</v>
      </c>
      <c r="D253" s="20">
        <v>15</v>
      </c>
      <c r="E253" s="22" t="s">
        <v>117</v>
      </c>
      <c r="F253" s="95" t="str">
        <f t="shared" si="42"/>
        <v>achieve_des_30006</v>
      </c>
      <c r="G253" s="22">
        <v>1</v>
      </c>
      <c r="H253" s="22">
        <v>40</v>
      </c>
      <c r="I253" s="22">
        <f t="shared" si="35"/>
        <v>30006003</v>
      </c>
      <c r="J253" s="61">
        <v>0</v>
      </c>
      <c r="K253" s="96">
        <v>0</v>
      </c>
      <c r="L253" s="96"/>
      <c r="M253" s="96" t="s">
        <v>118</v>
      </c>
      <c r="N253" s="96"/>
      <c r="O253" s="22" t="s">
        <v>117</v>
      </c>
      <c r="P253" s="3">
        <v>4</v>
      </c>
      <c r="Q253" s="20">
        <v>1</v>
      </c>
      <c r="R253" s="20">
        <v>50</v>
      </c>
      <c r="S253" s="20">
        <f t="shared" si="46"/>
        <v>30006005</v>
      </c>
      <c r="T253" s="20">
        <v>0</v>
      </c>
      <c r="U253" s="3">
        <v>1246</v>
      </c>
      <c r="V253" s="20">
        <v>0</v>
      </c>
      <c r="W253" s="20">
        <v>0</v>
      </c>
      <c r="X253" s="22">
        <v>0</v>
      </c>
      <c r="Y253" s="99">
        <v>1</v>
      </c>
      <c r="Z253" s="99">
        <v>8</v>
      </c>
      <c r="AA253" s="22">
        <v>0</v>
      </c>
      <c r="AB253" s="22"/>
      <c r="AC253" s="100">
        <v>0</v>
      </c>
      <c r="AD253" s="100">
        <v>2</v>
      </c>
      <c r="AE253" s="47" t="s">
        <v>119</v>
      </c>
      <c r="AF253" s="22" t="s">
        <v>117</v>
      </c>
      <c r="AH253" s="3" t="str">
        <f>IF(ISERROR(VLOOKUP($U253,[1]TestTable!$A:$J,AH$4,FALSE))=TRUE,0,VLOOKUP($U253,[1]TestTable!$A:$J,AH$4,FALSE))</f>
        <v>&amp;lt;n&amp;gt;击杀50~59级军营的怪物次数达到&amp;lt;/&amp;gt;&amp;lt;red&amp;gt;{0}/{1}&amp;lt;/&amp;gt;</v>
      </c>
      <c r="AI253" s="3">
        <f>IF(ISERROR(VLOOKUP($U253,[1]TestTable!$A:$J,AI$4,FALSE))=TRUE,0,VLOOKUP($U253,[1]TestTable!$A:$J,AI$4,FALSE))</f>
        <v>3</v>
      </c>
      <c r="AJ253" s="3">
        <f>IF(ISERROR(VLOOKUP($U253,[1]TestTable!$A:$J,AJ$4,FALSE))=TRUE,0,VLOOKUP($U253,[1]TestTable!$A:$J,AJ$4,FALSE))</f>
        <v>0</v>
      </c>
      <c r="AK253" s="3">
        <f>IF(ISERROR(VLOOKUP($U253,[1]TestTable!$A:$J,AK$4,FALSE))=TRUE,0,VLOOKUP($U253,[1]TestTable!$A:$J,AK$4,FALSE))</f>
        <v>0</v>
      </c>
      <c r="AL253" s="3">
        <f>IF(ISERROR(VLOOKUP($U253,[1]TestTable!$A:$J,AL$4,FALSE))=TRUE,0,VLOOKUP($U253,[1]TestTable!$A:$J,AL$4,FALSE))</f>
        <v>0</v>
      </c>
      <c r="AM253" s="3">
        <f>IF(ISERROR(VLOOKUP($U253,[1]TestTable!$A:$J,AM$4,FALSE))=TRUE,0,VLOOKUP($U253,[1]TestTable!$A:$J,AM$4,FALSE))</f>
        <v>0</v>
      </c>
      <c r="AN253" s="3" t="e">
        <f>IF(AL253=0,IF(AJ253=0,IF(AH253=0,"属性提升",VLOOKUP(AH253,[2]Sheet1!$A:$BJ,62,FALSE)&amp;" "&amp;AI253),VLOOKUP(AH253,[2]Sheet1!$A:$BJ,62,FALSE)&amp;" "&amp;AI253&amp;";"&amp;VLOOKUP(AJ253,[2]Sheet1!$A:$BJ,62,FALSE)&amp;" "&amp;AK253),VLOOKUP(AH253,[2]Sheet1!$A:$BJ,62,FALSE)&amp;" "&amp;AI253&amp;";"&amp;VLOOKUP(AJ253,[2]Sheet1!$A:$BJ,62,FALSE)&amp;" "&amp;AK253&amp;";"&amp;VLOOKUP(AL253,[2]Sheet1!$A:$BJ,62,FALSE)&amp;" "&amp;AM253)</f>
        <v>#N/A</v>
      </c>
    </row>
    <row r="254" spans="1:40">
      <c r="A254" s="20">
        <v>30006005</v>
      </c>
      <c r="B254" s="22">
        <f t="shared" si="40"/>
        <v>30006</v>
      </c>
      <c r="C254" s="22" t="str">
        <f t="shared" si="41"/>
        <v>achieve_name_30006</v>
      </c>
      <c r="D254" s="20">
        <v>15</v>
      </c>
      <c r="E254" s="22" t="s">
        <v>117</v>
      </c>
      <c r="F254" s="95" t="str">
        <f t="shared" si="42"/>
        <v>achieve_des_30006</v>
      </c>
      <c r="G254" s="22">
        <v>1</v>
      </c>
      <c r="H254" s="22">
        <v>40</v>
      </c>
      <c r="I254" s="22">
        <f t="shared" si="35"/>
        <v>30006004</v>
      </c>
      <c r="J254" s="61">
        <v>0</v>
      </c>
      <c r="K254" s="96">
        <v>0</v>
      </c>
      <c r="L254" s="96"/>
      <c r="M254" s="96" t="s">
        <v>118</v>
      </c>
      <c r="N254" s="96"/>
      <c r="O254" s="22" t="s">
        <v>117</v>
      </c>
      <c r="P254" s="3">
        <v>5</v>
      </c>
      <c r="Q254" s="20">
        <v>1</v>
      </c>
      <c r="R254" s="20">
        <v>80</v>
      </c>
      <c r="S254" s="20">
        <f t="shared" si="46"/>
        <v>30006006</v>
      </c>
      <c r="T254" s="20">
        <v>0</v>
      </c>
      <c r="U254" s="3">
        <v>1247</v>
      </c>
      <c r="V254" s="20">
        <v>0</v>
      </c>
      <c r="W254" s="20">
        <v>0</v>
      </c>
      <c r="X254" s="22">
        <v>0</v>
      </c>
      <c r="Y254" s="99">
        <v>1</v>
      </c>
      <c r="Z254" s="99">
        <v>8</v>
      </c>
      <c r="AA254" s="22">
        <v>0</v>
      </c>
      <c r="AB254" s="22"/>
      <c r="AC254" s="100">
        <v>0</v>
      </c>
      <c r="AD254" s="100">
        <v>2</v>
      </c>
      <c r="AE254" s="47" t="s">
        <v>119</v>
      </c>
      <c r="AF254" s="22" t="s">
        <v>117</v>
      </c>
      <c r="AH254" s="3" t="str">
        <f>IF(ISERROR(VLOOKUP($U254,[1]TestTable!$A:$J,AH$4,FALSE))=TRUE,0,VLOOKUP($U254,[1]TestTable!$A:$J,AH$4,FALSE))</f>
        <v>&amp;lt;n&amp;gt;击杀50~59级军营的怪物次数达到&amp;lt;/&amp;gt;&amp;lt;red&amp;gt;{0}/{1}&amp;lt;/&amp;gt;</v>
      </c>
      <c r="AI254" s="3">
        <f>IF(ISERROR(VLOOKUP($U254,[1]TestTable!$A:$J,AI$4,FALSE))=TRUE,0,VLOOKUP($U254,[1]TestTable!$A:$J,AI$4,FALSE))</f>
        <v>3</v>
      </c>
      <c r="AJ254" s="3">
        <f>IF(ISERROR(VLOOKUP($U254,[1]TestTable!$A:$J,AJ$4,FALSE))=TRUE,0,VLOOKUP($U254,[1]TestTable!$A:$J,AJ$4,FALSE))</f>
        <v>0</v>
      </c>
      <c r="AK254" s="3">
        <f>IF(ISERROR(VLOOKUP($U254,[1]TestTable!$A:$J,AK$4,FALSE))=TRUE,0,VLOOKUP($U254,[1]TestTable!$A:$J,AK$4,FALSE))</f>
        <v>0</v>
      </c>
      <c r="AL254" s="3">
        <f>IF(ISERROR(VLOOKUP($U254,[1]TestTable!$A:$J,AL$4,FALSE))=TRUE,0,VLOOKUP($U254,[1]TestTable!$A:$J,AL$4,FALSE))</f>
        <v>0</v>
      </c>
      <c r="AM254" s="3">
        <f>IF(ISERROR(VLOOKUP($U254,[1]TestTable!$A:$J,AM$4,FALSE))=TRUE,0,VLOOKUP($U254,[1]TestTable!$A:$J,AM$4,FALSE))</f>
        <v>0</v>
      </c>
      <c r="AN254" s="3" t="e">
        <f>IF(AL254=0,IF(AJ254=0,IF(AH254=0,"属性提升",VLOOKUP(AH254,[2]Sheet1!$A:$BJ,62,FALSE)&amp;" "&amp;AI254),VLOOKUP(AH254,[2]Sheet1!$A:$BJ,62,FALSE)&amp;" "&amp;AI254&amp;";"&amp;VLOOKUP(AJ254,[2]Sheet1!$A:$BJ,62,FALSE)&amp;" "&amp;AK254),VLOOKUP(AH254,[2]Sheet1!$A:$BJ,62,FALSE)&amp;" "&amp;AI254&amp;";"&amp;VLOOKUP(AJ254,[2]Sheet1!$A:$BJ,62,FALSE)&amp;" "&amp;AK254&amp;";"&amp;VLOOKUP(AL254,[2]Sheet1!$A:$BJ,62,FALSE)&amp;" "&amp;AM254)</f>
        <v>#N/A</v>
      </c>
    </row>
    <row r="255" spans="1:40">
      <c r="A255" s="20">
        <v>30006006</v>
      </c>
      <c r="B255" s="22">
        <f t="shared" si="40"/>
        <v>30006</v>
      </c>
      <c r="C255" s="22" t="str">
        <f t="shared" si="41"/>
        <v>achieve_name_30006</v>
      </c>
      <c r="D255" s="20">
        <v>15</v>
      </c>
      <c r="E255" s="22" t="s">
        <v>117</v>
      </c>
      <c r="F255" s="95" t="str">
        <f t="shared" si="42"/>
        <v>achieve_des_30006</v>
      </c>
      <c r="G255" s="22">
        <v>1</v>
      </c>
      <c r="H255" s="22">
        <v>40</v>
      </c>
      <c r="I255" s="22">
        <f t="shared" si="35"/>
        <v>30006005</v>
      </c>
      <c r="J255" s="61">
        <v>0</v>
      </c>
      <c r="K255" s="96">
        <v>0</v>
      </c>
      <c r="L255" s="96"/>
      <c r="M255" s="96" t="s">
        <v>118</v>
      </c>
      <c r="N255" s="96"/>
      <c r="O255" s="22" t="s">
        <v>117</v>
      </c>
      <c r="P255" s="3">
        <v>6</v>
      </c>
      <c r="Q255" s="20">
        <v>1</v>
      </c>
      <c r="R255" s="20">
        <v>100</v>
      </c>
      <c r="S255" s="20">
        <f t="shared" si="46"/>
        <v>30006007</v>
      </c>
      <c r="T255" s="20">
        <v>0</v>
      </c>
      <c r="U255" s="3">
        <v>1248</v>
      </c>
      <c r="V255" s="20">
        <v>0</v>
      </c>
      <c r="W255" s="20">
        <v>0</v>
      </c>
      <c r="X255" s="22">
        <v>0</v>
      </c>
      <c r="Y255" s="99">
        <v>1</v>
      </c>
      <c r="Z255" s="99">
        <v>8</v>
      </c>
      <c r="AA255" s="22">
        <v>0</v>
      </c>
      <c r="AB255" s="22"/>
      <c r="AC255" s="100">
        <v>0</v>
      </c>
      <c r="AD255" s="100">
        <v>2</v>
      </c>
      <c r="AE255" s="47" t="s">
        <v>119</v>
      </c>
      <c r="AF255" s="22" t="s">
        <v>117</v>
      </c>
      <c r="AH255" s="3" t="str">
        <f>IF(ISERROR(VLOOKUP($U255,[1]TestTable!$A:$J,AH$4,FALSE))=TRUE,0,VLOOKUP($U255,[1]TestTable!$A:$J,AH$4,FALSE))</f>
        <v>&amp;lt;n&amp;gt;击杀50~59级军营的怪物次数达到&amp;lt;/&amp;gt;&amp;lt;red&amp;gt;{0}/{1}&amp;lt;/&amp;gt;</v>
      </c>
      <c r="AI255" s="3">
        <f>IF(ISERROR(VLOOKUP($U255,[1]TestTable!$A:$J,AI$4,FALSE))=TRUE,0,VLOOKUP($U255,[1]TestTable!$A:$J,AI$4,FALSE))</f>
        <v>3</v>
      </c>
      <c r="AJ255" s="3">
        <f>IF(ISERROR(VLOOKUP($U255,[1]TestTable!$A:$J,AJ$4,FALSE))=TRUE,0,VLOOKUP($U255,[1]TestTable!$A:$J,AJ$4,FALSE))</f>
        <v>0</v>
      </c>
      <c r="AK255" s="3">
        <f>IF(ISERROR(VLOOKUP($U255,[1]TestTable!$A:$J,AK$4,FALSE))=TRUE,0,VLOOKUP($U255,[1]TestTable!$A:$J,AK$4,FALSE))</f>
        <v>0</v>
      </c>
      <c r="AL255" s="3">
        <f>IF(ISERROR(VLOOKUP($U255,[1]TestTable!$A:$J,AL$4,FALSE))=TRUE,0,VLOOKUP($U255,[1]TestTable!$A:$J,AL$4,FALSE))</f>
        <v>0</v>
      </c>
      <c r="AM255" s="3">
        <f>IF(ISERROR(VLOOKUP($U255,[1]TestTable!$A:$J,AM$4,FALSE))=TRUE,0,VLOOKUP($U255,[1]TestTable!$A:$J,AM$4,FALSE))</f>
        <v>0</v>
      </c>
      <c r="AN255" s="3" t="e">
        <f>IF(AL255=0,IF(AJ255=0,IF(AH255=0,"属性提升",VLOOKUP(AH255,[2]Sheet1!$A:$BJ,62,FALSE)&amp;" "&amp;AI255),VLOOKUP(AH255,[2]Sheet1!$A:$BJ,62,FALSE)&amp;" "&amp;AI255&amp;";"&amp;VLOOKUP(AJ255,[2]Sheet1!$A:$BJ,62,FALSE)&amp;" "&amp;AK255),VLOOKUP(AH255,[2]Sheet1!$A:$BJ,62,FALSE)&amp;" "&amp;AI255&amp;";"&amp;VLOOKUP(AJ255,[2]Sheet1!$A:$BJ,62,FALSE)&amp;" "&amp;AK255&amp;";"&amp;VLOOKUP(AL255,[2]Sheet1!$A:$BJ,62,FALSE)&amp;" "&amp;AM255)</f>
        <v>#N/A</v>
      </c>
    </row>
    <row r="256" spans="1:40">
      <c r="A256" s="20">
        <v>30006007</v>
      </c>
      <c r="B256" s="22">
        <f t="shared" si="40"/>
        <v>30006</v>
      </c>
      <c r="C256" s="22" t="str">
        <f t="shared" si="41"/>
        <v>achieve_name_30006</v>
      </c>
      <c r="D256" s="20">
        <v>15</v>
      </c>
      <c r="E256" s="22" t="s">
        <v>117</v>
      </c>
      <c r="F256" s="95" t="str">
        <f t="shared" si="42"/>
        <v>achieve_des_30006</v>
      </c>
      <c r="G256" s="22">
        <v>1</v>
      </c>
      <c r="H256" s="22">
        <v>40</v>
      </c>
      <c r="I256" s="22">
        <f t="shared" si="35"/>
        <v>30006006</v>
      </c>
      <c r="J256" s="61">
        <v>0</v>
      </c>
      <c r="K256" s="96">
        <v>0</v>
      </c>
      <c r="L256" s="96"/>
      <c r="M256" s="96" t="s">
        <v>118</v>
      </c>
      <c r="N256" s="96"/>
      <c r="O256" s="22" t="s">
        <v>117</v>
      </c>
      <c r="P256" s="3">
        <v>8</v>
      </c>
      <c r="Q256" s="20">
        <v>1</v>
      </c>
      <c r="R256" s="20">
        <v>200</v>
      </c>
      <c r="S256" s="20">
        <f t="shared" si="46"/>
        <v>30006008</v>
      </c>
      <c r="T256" s="20">
        <v>0</v>
      </c>
      <c r="U256" s="3">
        <v>1249</v>
      </c>
      <c r="V256" s="20">
        <v>0</v>
      </c>
      <c r="W256" s="20">
        <v>0</v>
      </c>
      <c r="X256" s="22">
        <v>0</v>
      </c>
      <c r="Y256" s="99">
        <v>1</v>
      </c>
      <c r="Z256" s="99">
        <v>8</v>
      </c>
      <c r="AA256" s="22">
        <v>0</v>
      </c>
      <c r="AB256" s="22"/>
      <c r="AC256" s="100">
        <v>0</v>
      </c>
      <c r="AD256" s="100">
        <v>2</v>
      </c>
      <c r="AE256" s="47" t="s">
        <v>119</v>
      </c>
      <c r="AF256" s="22" t="s">
        <v>117</v>
      </c>
      <c r="AH256" s="3" t="str">
        <f>IF(ISERROR(VLOOKUP($U256,[1]TestTable!$A:$J,AH$4,FALSE))=TRUE,0,VLOOKUP($U256,[1]TestTable!$A:$J,AH$4,FALSE))</f>
        <v>&amp;lt;n&amp;gt;击杀50~59级军营的怪物次数达到&amp;lt;/&amp;gt;&amp;lt;red&amp;gt;{0}/{1}&amp;lt;/&amp;gt;</v>
      </c>
      <c r="AI256" s="3">
        <f>IF(ISERROR(VLOOKUP($U256,[1]TestTable!$A:$J,AI$4,FALSE))=TRUE,0,VLOOKUP($U256,[1]TestTable!$A:$J,AI$4,FALSE))</f>
        <v>3</v>
      </c>
      <c r="AJ256" s="3">
        <f>IF(ISERROR(VLOOKUP($U256,[1]TestTable!$A:$J,AJ$4,FALSE))=TRUE,0,VLOOKUP($U256,[1]TestTable!$A:$J,AJ$4,FALSE))</f>
        <v>0</v>
      </c>
      <c r="AK256" s="3">
        <f>IF(ISERROR(VLOOKUP($U256,[1]TestTable!$A:$J,AK$4,FALSE))=TRUE,0,VLOOKUP($U256,[1]TestTable!$A:$J,AK$4,FALSE))</f>
        <v>0</v>
      </c>
      <c r="AL256" s="3">
        <f>IF(ISERROR(VLOOKUP($U256,[1]TestTable!$A:$J,AL$4,FALSE))=TRUE,0,VLOOKUP($U256,[1]TestTable!$A:$J,AL$4,FALSE))</f>
        <v>0</v>
      </c>
      <c r="AM256" s="3">
        <f>IF(ISERROR(VLOOKUP($U256,[1]TestTable!$A:$J,AM$4,FALSE))=TRUE,0,VLOOKUP($U256,[1]TestTable!$A:$J,AM$4,FALSE))</f>
        <v>0</v>
      </c>
      <c r="AN256" s="3" t="e">
        <f>IF(AL256=0,IF(AJ256=0,IF(AH256=0,"属性提升",VLOOKUP(AH256,[2]Sheet1!$A:$BJ,62,FALSE)&amp;" "&amp;AI256),VLOOKUP(AH256,[2]Sheet1!$A:$BJ,62,FALSE)&amp;" "&amp;AI256&amp;";"&amp;VLOOKUP(AJ256,[2]Sheet1!$A:$BJ,62,FALSE)&amp;" "&amp;AK256),VLOOKUP(AH256,[2]Sheet1!$A:$BJ,62,FALSE)&amp;" "&amp;AI256&amp;";"&amp;VLOOKUP(AJ256,[2]Sheet1!$A:$BJ,62,FALSE)&amp;" "&amp;AK256&amp;";"&amp;VLOOKUP(AL256,[2]Sheet1!$A:$BJ,62,FALSE)&amp;" "&amp;AM256)</f>
        <v>#N/A</v>
      </c>
    </row>
    <row r="257" spans="1:32">
      <c r="A257" s="20">
        <v>30006008</v>
      </c>
      <c r="B257" s="22">
        <f t="shared" si="40"/>
        <v>30006</v>
      </c>
      <c r="C257" s="22" t="str">
        <f t="shared" si="41"/>
        <v>achieve_name_30006</v>
      </c>
      <c r="D257" s="20">
        <v>15</v>
      </c>
      <c r="E257" s="22" t="s">
        <v>117</v>
      </c>
      <c r="F257" s="95" t="str">
        <f t="shared" si="42"/>
        <v>achieve_des_30006</v>
      </c>
      <c r="G257" s="22">
        <v>1</v>
      </c>
      <c r="H257" s="22">
        <v>40</v>
      </c>
      <c r="I257" s="22">
        <f t="shared" si="35"/>
        <v>30006007</v>
      </c>
      <c r="J257" s="61">
        <v>0</v>
      </c>
      <c r="K257" s="96">
        <v>0</v>
      </c>
      <c r="L257" s="96"/>
      <c r="M257" s="96" t="s">
        <v>118</v>
      </c>
      <c r="N257" s="96"/>
      <c r="O257" s="22" t="s">
        <v>117</v>
      </c>
      <c r="P257" s="3">
        <v>6</v>
      </c>
      <c r="Q257" s="20">
        <v>1</v>
      </c>
      <c r="R257" s="20">
        <v>300</v>
      </c>
      <c r="S257" s="20">
        <f t="shared" ref="S257" si="47">A258</f>
        <v>30006009</v>
      </c>
      <c r="T257" s="20">
        <v>0</v>
      </c>
      <c r="U257" s="3">
        <v>1250</v>
      </c>
      <c r="V257" s="20">
        <v>0</v>
      </c>
      <c r="W257" s="20">
        <v>0</v>
      </c>
      <c r="X257" s="22">
        <v>0</v>
      </c>
      <c r="Y257" s="99">
        <v>1</v>
      </c>
      <c r="Z257" s="99">
        <v>8</v>
      </c>
      <c r="AA257" s="22">
        <v>0</v>
      </c>
      <c r="AB257" s="22"/>
      <c r="AC257" s="100">
        <v>0</v>
      </c>
      <c r="AD257" s="100">
        <v>2</v>
      </c>
      <c r="AE257" s="47" t="s">
        <v>119</v>
      </c>
      <c r="AF257" s="22" t="s">
        <v>117</v>
      </c>
    </row>
    <row r="258" spans="1:32">
      <c r="A258" s="20">
        <v>30006009</v>
      </c>
      <c r="B258" s="22">
        <f t="shared" si="40"/>
        <v>30006</v>
      </c>
      <c r="C258" s="22" t="str">
        <f t="shared" si="41"/>
        <v>achieve_name_30006</v>
      </c>
      <c r="D258" s="20">
        <v>15</v>
      </c>
      <c r="E258" s="22" t="s">
        <v>117</v>
      </c>
      <c r="F258" s="95" t="str">
        <f t="shared" si="42"/>
        <v>achieve_des_30006</v>
      </c>
      <c r="G258" s="22">
        <v>1</v>
      </c>
      <c r="H258" s="22">
        <v>40</v>
      </c>
      <c r="I258" s="22">
        <f t="shared" si="35"/>
        <v>30006008</v>
      </c>
      <c r="J258" s="61">
        <v>0</v>
      </c>
      <c r="K258" s="96">
        <v>0</v>
      </c>
      <c r="L258" s="96"/>
      <c r="M258" s="96" t="s">
        <v>118</v>
      </c>
      <c r="N258" s="96"/>
      <c r="O258" s="22" t="s">
        <v>117</v>
      </c>
      <c r="P258" s="3">
        <v>8</v>
      </c>
      <c r="Q258" s="20">
        <v>1</v>
      </c>
      <c r="R258" s="20">
        <v>500</v>
      </c>
      <c r="S258" s="20">
        <v>0</v>
      </c>
      <c r="T258" s="20">
        <v>0</v>
      </c>
      <c r="U258" s="3">
        <v>1251</v>
      </c>
      <c r="V258" s="20">
        <v>0</v>
      </c>
      <c r="W258" s="20">
        <v>0</v>
      </c>
      <c r="X258" s="22">
        <v>0</v>
      </c>
      <c r="Y258" s="99">
        <v>1</v>
      </c>
      <c r="Z258" s="99">
        <v>8</v>
      </c>
      <c r="AA258" s="22">
        <v>0</v>
      </c>
      <c r="AB258" s="22"/>
      <c r="AC258" s="100">
        <v>0</v>
      </c>
      <c r="AD258" s="100">
        <v>2</v>
      </c>
      <c r="AE258" s="47" t="s">
        <v>119</v>
      </c>
      <c r="AF258" s="22" t="s">
        <v>117</v>
      </c>
    </row>
    <row r="259" spans="1:40">
      <c r="A259" s="20">
        <v>30007001</v>
      </c>
      <c r="B259" s="22">
        <f t="shared" si="40"/>
        <v>30007</v>
      </c>
      <c r="C259" s="22" t="str">
        <f t="shared" si="41"/>
        <v>achieve_name_30007</v>
      </c>
      <c r="D259" s="20">
        <v>15</v>
      </c>
      <c r="E259" s="22" t="s">
        <v>120</v>
      </c>
      <c r="F259" s="95" t="str">
        <f t="shared" si="42"/>
        <v>achieve_des_30007</v>
      </c>
      <c r="G259" s="22">
        <v>1</v>
      </c>
      <c r="H259" s="22">
        <v>45</v>
      </c>
      <c r="I259" s="22">
        <v>0</v>
      </c>
      <c r="J259" s="61">
        <v>0</v>
      </c>
      <c r="K259" s="96">
        <v>0</v>
      </c>
      <c r="L259" s="96"/>
      <c r="M259" s="96" t="s">
        <v>121</v>
      </c>
      <c r="N259" s="96"/>
      <c r="O259" s="22" t="s">
        <v>120</v>
      </c>
      <c r="P259" s="3">
        <v>1</v>
      </c>
      <c r="Q259" s="20">
        <v>1</v>
      </c>
      <c r="R259" s="20">
        <v>1</v>
      </c>
      <c r="S259" s="20">
        <f t="shared" ref="S259:S265" si="48">A260</f>
        <v>30007002</v>
      </c>
      <c r="T259" s="20">
        <v>0</v>
      </c>
      <c r="U259" s="3">
        <v>1252</v>
      </c>
      <c r="V259" s="20">
        <v>0</v>
      </c>
      <c r="W259" s="20">
        <v>0</v>
      </c>
      <c r="X259" s="22">
        <v>0</v>
      </c>
      <c r="Y259" s="99">
        <v>1</v>
      </c>
      <c r="Z259" s="99">
        <v>8</v>
      </c>
      <c r="AA259" s="22">
        <v>0</v>
      </c>
      <c r="AB259" s="22"/>
      <c r="AC259" s="100">
        <v>0</v>
      </c>
      <c r="AD259" s="100">
        <v>2</v>
      </c>
      <c r="AE259" s="47" t="s">
        <v>122</v>
      </c>
      <c r="AF259" s="22" t="s">
        <v>120</v>
      </c>
      <c r="AH259" s="3" t="str">
        <f>IF(ISERROR(VLOOKUP($U259,[1]TestTable!$A:$J,AH$4,FALSE))=TRUE,0,VLOOKUP($U259,[1]TestTable!$A:$J,AH$4,FALSE))</f>
        <v>&amp;lt;n&amp;gt;击杀军营BOSS怪物次数达到&amp;lt;/&amp;gt;&amp;lt;red&amp;gt;{0}/{1}&amp;lt;/&amp;gt;</v>
      </c>
      <c r="AI259" s="3">
        <f>IF(ISERROR(VLOOKUP($U259,[1]TestTable!$A:$J,AI$4,FALSE))=TRUE,0,VLOOKUP($U259,[1]TestTable!$A:$J,AI$4,FALSE))</f>
        <v>3</v>
      </c>
      <c r="AJ259" s="3">
        <f>IF(ISERROR(VLOOKUP($U259,[1]TestTable!$A:$J,AJ$4,FALSE))=TRUE,0,VLOOKUP($U259,[1]TestTable!$A:$J,AJ$4,FALSE))</f>
        <v>0</v>
      </c>
      <c r="AK259" s="3">
        <f>IF(ISERROR(VLOOKUP($U259,[1]TestTable!$A:$J,AK$4,FALSE))=TRUE,0,VLOOKUP($U259,[1]TestTable!$A:$J,AK$4,FALSE))</f>
        <v>0</v>
      </c>
      <c r="AL259" s="3">
        <f>IF(ISERROR(VLOOKUP($U259,[1]TestTable!$A:$J,AL$4,FALSE))=TRUE,0,VLOOKUP($U259,[1]TestTable!$A:$J,AL$4,FALSE))</f>
        <v>0</v>
      </c>
      <c r="AM259" s="3">
        <f>IF(ISERROR(VLOOKUP($U259,[1]TestTable!$A:$J,AM$4,FALSE))=TRUE,0,VLOOKUP($U259,[1]TestTable!$A:$J,AM$4,FALSE))</f>
        <v>0</v>
      </c>
      <c r="AN259" s="3" t="e">
        <f>IF(AL259=0,IF(AJ259=0,IF(AH259=0,"属性提升",VLOOKUP(AH259,[2]Sheet1!$A:$BJ,62,FALSE)&amp;" "&amp;AI259),VLOOKUP(AH259,[2]Sheet1!$A:$BJ,62,FALSE)&amp;" "&amp;AI259&amp;";"&amp;VLOOKUP(AJ259,[2]Sheet1!$A:$BJ,62,FALSE)&amp;" "&amp;AK259),VLOOKUP(AH259,[2]Sheet1!$A:$BJ,62,FALSE)&amp;" "&amp;AI259&amp;";"&amp;VLOOKUP(AJ259,[2]Sheet1!$A:$BJ,62,FALSE)&amp;" "&amp;AK259&amp;";"&amp;VLOOKUP(AL259,[2]Sheet1!$A:$BJ,62,FALSE)&amp;" "&amp;AM259)</f>
        <v>#N/A</v>
      </c>
    </row>
    <row r="260" spans="1:40">
      <c r="A260" s="20">
        <v>30007002</v>
      </c>
      <c r="B260" s="22">
        <f t="shared" si="40"/>
        <v>30007</v>
      </c>
      <c r="C260" s="22" t="str">
        <f t="shared" si="41"/>
        <v>achieve_name_30007</v>
      </c>
      <c r="D260" s="20">
        <v>15</v>
      </c>
      <c r="E260" s="22" t="s">
        <v>120</v>
      </c>
      <c r="F260" s="95" t="str">
        <f t="shared" si="42"/>
        <v>achieve_des_30007</v>
      </c>
      <c r="G260" s="22">
        <v>1</v>
      </c>
      <c r="H260" s="22">
        <v>45</v>
      </c>
      <c r="I260" s="22">
        <f t="shared" si="35"/>
        <v>30007001</v>
      </c>
      <c r="J260" s="61">
        <v>0</v>
      </c>
      <c r="K260" s="96">
        <v>0</v>
      </c>
      <c r="L260" s="96"/>
      <c r="M260" s="96" t="s">
        <v>121</v>
      </c>
      <c r="N260" s="96"/>
      <c r="O260" s="22" t="s">
        <v>120</v>
      </c>
      <c r="P260" s="3">
        <v>3</v>
      </c>
      <c r="Q260" s="20">
        <v>1</v>
      </c>
      <c r="R260" s="20">
        <v>3</v>
      </c>
      <c r="S260" s="20">
        <f t="shared" si="48"/>
        <v>30007003</v>
      </c>
      <c r="T260" s="20">
        <v>0</v>
      </c>
      <c r="U260" s="3">
        <v>1253</v>
      </c>
      <c r="V260" s="20">
        <v>0</v>
      </c>
      <c r="W260" s="20">
        <v>0</v>
      </c>
      <c r="X260" s="22">
        <v>0</v>
      </c>
      <c r="Y260" s="99">
        <v>1</v>
      </c>
      <c r="Z260" s="99">
        <v>8</v>
      </c>
      <c r="AA260" s="22">
        <v>0</v>
      </c>
      <c r="AB260" s="22"/>
      <c r="AC260" s="100">
        <v>0</v>
      </c>
      <c r="AD260" s="100">
        <v>2</v>
      </c>
      <c r="AE260" s="47" t="s">
        <v>122</v>
      </c>
      <c r="AF260" s="22" t="s">
        <v>120</v>
      </c>
      <c r="AH260" s="3" t="str">
        <f>IF(ISERROR(VLOOKUP($U260,[1]TestTable!$A:$J,AH$4,FALSE))=TRUE,0,VLOOKUP($U260,[1]TestTable!$A:$J,AH$4,FALSE))</f>
        <v>&amp;lt;n&amp;gt;击杀军营BOSS怪物次数达到&amp;lt;/&amp;gt;&amp;lt;red&amp;gt;{0}/{1}&amp;lt;/&amp;gt;</v>
      </c>
      <c r="AI260" s="3">
        <f>IF(ISERROR(VLOOKUP($U260,[1]TestTable!$A:$J,AI$4,FALSE))=TRUE,0,VLOOKUP($U260,[1]TestTable!$A:$J,AI$4,FALSE))</f>
        <v>3</v>
      </c>
      <c r="AJ260" s="3">
        <f>IF(ISERROR(VLOOKUP($U260,[1]TestTable!$A:$J,AJ$4,FALSE))=TRUE,0,VLOOKUP($U260,[1]TestTable!$A:$J,AJ$4,FALSE))</f>
        <v>0</v>
      </c>
      <c r="AK260" s="3">
        <f>IF(ISERROR(VLOOKUP($U260,[1]TestTable!$A:$J,AK$4,FALSE))=TRUE,0,VLOOKUP($U260,[1]TestTable!$A:$J,AK$4,FALSE))</f>
        <v>0</v>
      </c>
      <c r="AL260" s="3">
        <f>IF(ISERROR(VLOOKUP($U260,[1]TestTable!$A:$J,AL$4,FALSE))=TRUE,0,VLOOKUP($U260,[1]TestTable!$A:$J,AL$4,FALSE))</f>
        <v>0</v>
      </c>
      <c r="AM260" s="3">
        <f>IF(ISERROR(VLOOKUP($U260,[1]TestTable!$A:$J,AM$4,FALSE))=TRUE,0,VLOOKUP($U260,[1]TestTable!$A:$J,AM$4,FALSE))</f>
        <v>0</v>
      </c>
      <c r="AN260" s="3" t="e">
        <f>IF(AL260=0,IF(AJ260=0,IF(AH260=0,"属性提升",VLOOKUP(AH260,[2]Sheet1!$A:$BJ,62,FALSE)&amp;" "&amp;AI260),VLOOKUP(AH260,[2]Sheet1!$A:$BJ,62,FALSE)&amp;" "&amp;AI260&amp;";"&amp;VLOOKUP(AJ260,[2]Sheet1!$A:$BJ,62,FALSE)&amp;" "&amp;AK260),VLOOKUP(AH260,[2]Sheet1!$A:$BJ,62,FALSE)&amp;" "&amp;AI260&amp;";"&amp;VLOOKUP(AJ260,[2]Sheet1!$A:$BJ,62,FALSE)&amp;" "&amp;AK260&amp;";"&amp;VLOOKUP(AL260,[2]Sheet1!$A:$BJ,62,FALSE)&amp;" "&amp;AM260)</f>
        <v>#N/A</v>
      </c>
    </row>
    <row r="261" spans="1:40">
      <c r="A261" s="20">
        <v>30007003</v>
      </c>
      <c r="B261" s="22">
        <f t="shared" si="40"/>
        <v>30007</v>
      </c>
      <c r="C261" s="22" t="str">
        <f t="shared" si="41"/>
        <v>achieve_name_30007</v>
      </c>
      <c r="D261" s="20">
        <v>15</v>
      </c>
      <c r="E261" s="22" t="s">
        <v>120</v>
      </c>
      <c r="F261" s="95" t="str">
        <f t="shared" si="42"/>
        <v>achieve_des_30007</v>
      </c>
      <c r="G261" s="22">
        <v>1</v>
      </c>
      <c r="H261" s="22">
        <v>45</v>
      </c>
      <c r="I261" s="22">
        <f t="shared" si="35"/>
        <v>30007002</v>
      </c>
      <c r="J261" s="61">
        <v>0</v>
      </c>
      <c r="K261" s="96">
        <v>0</v>
      </c>
      <c r="L261" s="96"/>
      <c r="M261" s="96" t="s">
        <v>121</v>
      </c>
      <c r="N261" s="96"/>
      <c r="O261" s="22" t="s">
        <v>120</v>
      </c>
      <c r="P261" s="3">
        <v>3</v>
      </c>
      <c r="Q261" s="20">
        <v>1</v>
      </c>
      <c r="R261" s="20">
        <v>5</v>
      </c>
      <c r="S261" s="20">
        <f t="shared" si="48"/>
        <v>30007004</v>
      </c>
      <c r="T261" s="20">
        <v>0</v>
      </c>
      <c r="U261" s="3">
        <v>1254</v>
      </c>
      <c r="V261" s="20">
        <v>0</v>
      </c>
      <c r="W261" s="20">
        <v>0</v>
      </c>
      <c r="X261" s="22">
        <v>0</v>
      </c>
      <c r="Y261" s="99">
        <v>1</v>
      </c>
      <c r="Z261" s="99">
        <v>8</v>
      </c>
      <c r="AA261" s="22">
        <v>0</v>
      </c>
      <c r="AB261" s="22"/>
      <c r="AC261" s="100">
        <v>0</v>
      </c>
      <c r="AD261" s="100">
        <v>2</v>
      </c>
      <c r="AE261" s="47" t="s">
        <v>122</v>
      </c>
      <c r="AF261" s="22" t="s">
        <v>120</v>
      </c>
      <c r="AH261" s="3" t="str">
        <f>IF(ISERROR(VLOOKUP($U261,[1]TestTable!$A:$J,AH$4,FALSE))=TRUE,0,VLOOKUP($U261,[1]TestTable!$A:$J,AH$4,FALSE))</f>
        <v>&amp;lt;n&amp;gt;击杀军营BOSS怪物次数达到&amp;lt;/&amp;gt;&amp;lt;red&amp;gt;{0}/{1}&amp;lt;/&amp;gt;</v>
      </c>
      <c r="AI261" s="3">
        <f>IF(ISERROR(VLOOKUP($U261,[1]TestTable!$A:$J,AI$4,FALSE))=TRUE,0,VLOOKUP($U261,[1]TestTable!$A:$J,AI$4,FALSE))</f>
        <v>3</v>
      </c>
      <c r="AJ261" s="3">
        <f>IF(ISERROR(VLOOKUP($U261,[1]TestTable!$A:$J,AJ$4,FALSE))=TRUE,0,VLOOKUP($U261,[1]TestTable!$A:$J,AJ$4,FALSE))</f>
        <v>0</v>
      </c>
      <c r="AK261" s="3">
        <f>IF(ISERROR(VLOOKUP($U261,[1]TestTable!$A:$J,AK$4,FALSE))=TRUE,0,VLOOKUP($U261,[1]TestTable!$A:$J,AK$4,FALSE))</f>
        <v>0</v>
      </c>
      <c r="AL261" s="3">
        <f>IF(ISERROR(VLOOKUP($U261,[1]TestTable!$A:$J,AL$4,FALSE))=TRUE,0,VLOOKUP($U261,[1]TestTable!$A:$J,AL$4,FALSE))</f>
        <v>0</v>
      </c>
      <c r="AM261" s="3">
        <f>IF(ISERROR(VLOOKUP($U261,[1]TestTable!$A:$J,AM$4,FALSE))=TRUE,0,VLOOKUP($U261,[1]TestTable!$A:$J,AM$4,FALSE))</f>
        <v>0</v>
      </c>
      <c r="AN261" s="3" t="e">
        <f>IF(AL261=0,IF(AJ261=0,IF(AH261=0,"属性提升",VLOOKUP(AH261,[2]Sheet1!$A:$BJ,62,FALSE)&amp;" "&amp;AI261),VLOOKUP(AH261,[2]Sheet1!$A:$BJ,62,FALSE)&amp;" "&amp;AI261&amp;";"&amp;VLOOKUP(AJ261,[2]Sheet1!$A:$BJ,62,FALSE)&amp;" "&amp;AK261),VLOOKUP(AH261,[2]Sheet1!$A:$BJ,62,FALSE)&amp;" "&amp;AI261&amp;";"&amp;VLOOKUP(AJ261,[2]Sheet1!$A:$BJ,62,FALSE)&amp;" "&amp;AK261&amp;";"&amp;VLOOKUP(AL261,[2]Sheet1!$A:$BJ,62,FALSE)&amp;" "&amp;AM261)</f>
        <v>#N/A</v>
      </c>
    </row>
    <row r="262" spans="1:40">
      <c r="A262" s="20">
        <v>30007004</v>
      </c>
      <c r="B262" s="22">
        <f t="shared" si="40"/>
        <v>30007</v>
      </c>
      <c r="C262" s="22" t="str">
        <f t="shared" si="41"/>
        <v>achieve_name_30007</v>
      </c>
      <c r="D262" s="20">
        <v>15</v>
      </c>
      <c r="E262" s="22" t="s">
        <v>120</v>
      </c>
      <c r="F262" s="95" t="str">
        <f t="shared" si="42"/>
        <v>achieve_des_30007</v>
      </c>
      <c r="G262" s="22">
        <v>1</v>
      </c>
      <c r="H262" s="22">
        <v>45</v>
      </c>
      <c r="I262" s="22">
        <f t="shared" si="35"/>
        <v>30007003</v>
      </c>
      <c r="J262" s="61">
        <v>0</v>
      </c>
      <c r="K262" s="96">
        <v>0</v>
      </c>
      <c r="L262" s="96"/>
      <c r="M262" s="96" t="s">
        <v>121</v>
      </c>
      <c r="N262" s="96"/>
      <c r="O262" s="22" t="s">
        <v>120</v>
      </c>
      <c r="P262" s="3">
        <v>4</v>
      </c>
      <c r="Q262" s="20">
        <v>1</v>
      </c>
      <c r="R262" s="20">
        <v>10</v>
      </c>
      <c r="S262" s="20">
        <f t="shared" si="48"/>
        <v>30007005</v>
      </c>
      <c r="T262" s="20">
        <v>0</v>
      </c>
      <c r="U262" s="3">
        <v>1255</v>
      </c>
      <c r="V262" s="20">
        <v>0</v>
      </c>
      <c r="W262" s="20">
        <v>0</v>
      </c>
      <c r="X262" s="22">
        <v>0</v>
      </c>
      <c r="Y262" s="99">
        <v>1</v>
      </c>
      <c r="Z262" s="99">
        <v>8</v>
      </c>
      <c r="AA262" s="22">
        <v>0</v>
      </c>
      <c r="AB262" s="22"/>
      <c r="AC262" s="100">
        <v>0</v>
      </c>
      <c r="AD262" s="100">
        <v>2</v>
      </c>
      <c r="AE262" s="47" t="s">
        <v>122</v>
      </c>
      <c r="AF262" s="22" t="s">
        <v>120</v>
      </c>
      <c r="AH262" s="3" t="str">
        <f>IF(ISERROR(VLOOKUP($U262,[1]TestTable!$A:$J,AH$4,FALSE))=TRUE,0,VLOOKUP($U262,[1]TestTable!$A:$J,AH$4,FALSE))</f>
        <v>&amp;lt;n&amp;gt;击杀军营BOSS怪物次数达到&amp;lt;/&amp;gt;&amp;lt;red&amp;gt;{0}/{1}&amp;lt;/&amp;gt;</v>
      </c>
      <c r="AI262" s="3">
        <f>IF(ISERROR(VLOOKUP($U262,[1]TestTable!$A:$J,AI$4,FALSE))=TRUE,0,VLOOKUP($U262,[1]TestTable!$A:$J,AI$4,FALSE))</f>
        <v>3</v>
      </c>
      <c r="AJ262" s="3">
        <f>IF(ISERROR(VLOOKUP($U262,[1]TestTable!$A:$J,AJ$4,FALSE))=TRUE,0,VLOOKUP($U262,[1]TestTable!$A:$J,AJ$4,FALSE))</f>
        <v>0</v>
      </c>
      <c r="AK262" s="3">
        <f>IF(ISERROR(VLOOKUP($U262,[1]TestTable!$A:$J,AK$4,FALSE))=TRUE,0,VLOOKUP($U262,[1]TestTable!$A:$J,AK$4,FALSE))</f>
        <v>0</v>
      </c>
      <c r="AL262" s="3">
        <f>IF(ISERROR(VLOOKUP($U262,[1]TestTable!$A:$J,AL$4,FALSE))=TRUE,0,VLOOKUP($U262,[1]TestTable!$A:$J,AL$4,FALSE))</f>
        <v>0</v>
      </c>
      <c r="AM262" s="3">
        <f>IF(ISERROR(VLOOKUP($U262,[1]TestTable!$A:$J,AM$4,FALSE))=TRUE,0,VLOOKUP($U262,[1]TestTable!$A:$J,AM$4,FALSE))</f>
        <v>0</v>
      </c>
      <c r="AN262" s="3" t="e">
        <f>IF(AL262=0,IF(AJ262=0,IF(AH262=0,"属性提升",VLOOKUP(AH262,[2]Sheet1!$A:$BJ,62,FALSE)&amp;" "&amp;AI262),VLOOKUP(AH262,[2]Sheet1!$A:$BJ,62,FALSE)&amp;" "&amp;AI262&amp;";"&amp;VLOOKUP(AJ262,[2]Sheet1!$A:$BJ,62,FALSE)&amp;" "&amp;AK262),VLOOKUP(AH262,[2]Sheet1!$A:$BJ,62,FALSE)&amp;" "&amp;AI262&amp;";"&amp;VLOOKUP(AJ262,[2]Sheet1!$A:$BJ,62,FALSE)&amp;" "&amp;AK262&amp;";"&amp;VLOOKUP(AL262,[2]Sheet1!$A:$BJ,62,FALSE)&amp;" "&amp;AM262)</f>
        <v>#N/A</v>
      </c>
    </row>
    <row r="263" spans="1:40">
      <c r="A263" s="20">
        <v>30007005</v>
      </c>
      <c r="B263" s="22">
        <f t="shared" si="40"/>
        <v>30007</v>
      </c>
      <c r="C263" s="22" t="str">
        <f t="shared" si="41"/>
        <v>achieve_name_30007</v>
      </c>
      <c r="D263" s="20">
        <v>15</v>
      </c>
      <c r="E263" s="22" t="s">
        <v>120</v>
      </c>
      <c r="F263" s="95" t="str">
        <f t="shared" si="42"/>
        <v>achieve_des_30007</v>
      </c>
      <c r="G263" s="22">
        <v>1</v>
      </c>
      <c r="H263" s="22">
        <v>45</v>
      </c>
      <c r="I263" s="22">
        <f t="shared" si="35"/>
        <v>30007004</v>
      </c>
      <c r="J263" s="61">
        <v>0</v>
      </c>
      <c r="K263" s="96">
        <v>0</v>
      </c>
      <c r="L263" s="96"/>
      <c r="M263" s="96" t="s">
        <v>121</v>
      </c>
      <c r="N263" s="96"/>
      <c r="O263" s="22" t="s">
        <v>120</v>
      </c>
      <c r="P263" s="3">
        <v>5</v>
      </c>
      <c r="Q263" s="20">
        <v>1</v>
      </c>
      <c r="R263" s="20">
        <v>20</v>
      </c>
      <c r="S263" s="20">
        <f t="shared" si="48"/>
        <v>30007006</v>
      </c>
      <c r="T263" s="20">
        <v>0</v>
      </c>
      <c r="U263" s="3">
        <v>1256</v>
      </c>
      <c r="V263" s="20">
        <v>0</v>
      </c>
      <c r="W263" s="20">
        <v>0</v>
      </c>
      <c r="X263" s="22">
        <v>0</v>
      </c>
      <c r="Y263" s="99">
        <v>1</v>
      </c>
      <c r="Z263" s="99">
        <v>8</v>
      </c>
      <c r="AA263" s="22">
        <v>0</v>
      </c>
      <c r="AB263" s="22"/>
      <c r="AC263" s="100">
        <v>0</v>
      </c>
      <c r="AD263" s="100">
        <v>2</v>
      </c>
      <c r="AE263" s="47" t="s">
        <v>122</v>
      </c>
      <c r="AF263" s="22" t="s">
        <v>120</v>
      </c>
      <c r="AH263" s="3" t="str">
        <f>IF(ISERROR(VLOOKUP($U263,[1]TestTable!$A:$J,AH$4,FALSE))=TRUE,0,VLOOKUP($U263,[1]TestTable!$A:$J,AH$4,FALSE))</f>
        <v>&amp;lt;n&amp;gt;击杀军营BOSS怪物次数达到&amp;lt;/&amp;gt;&amp;lt;red&amp;gt;{0}/{1}&amp;lt;/&amp;gt;</v>
      </c>
      <c r="AI263" s="3">
        <f>IF(ISERROR(VLOOKUP($U263,[1]TestTable!$A:$J,AI$4,FALSE))=TRUE,0,VLOOKUP($U263,[1]TestTable!$A:$J,AI$4,FALSE))</f>
        <v>3</v>
      </c>
      <c r="AJ263" s="3">
        <f>IF(ISERROR(VLOOKUP($U263,[1]TestTable!$A:$J,AJ$4,FALSE))=TRUE,0,VLOOKUP($U263,[1]TestTable!$A:$J,AJ$4,FALSE))</f>
        <v>0</v>
      </c>
      <c r="AK263" s="3">
        <f>IF(ISERROR(VLOOKUP($U263,[1]TestTable!$A:$J,AK$4,FALSE))=TRUE,0,VLOOKUP($U263,[1]TestTable!$A:$J,AK$4,FALSE))</f>
        <v>0</v>
      </c>
      <c r="AL263" s="3">
        <f>IF(ISERROR(VLOOKUP($U263,[1]TestTable!$A:$J,AL$4,FALSE))=TRUE,0,VLOOKUP($U263,[1]TestTable!$A:$J,AL$4,FALSE))</f>
        <v>0</v>
      </c>
      <c r="AM263" s="3">
        <f>IF(ISERROR(VLOOKUP($U263,[1]TestTable!$A:$J,AM$4,FALSE))=TRUE,0,VLOOKUP($U263,[1]TestTable!$A:$J,AM$4,FALSE))</f>
        <v>0</v>
      </c>
      <c r="AN263" s="3" t="e">
        <f>IF(AL263=0,IF(AJ263=0,IF(AH263=0,"属性提升",VLOOKUP(AH263,[2]Sheet1!$A:$BJ,62,FALSE)&amp;" "&amp;AI263),VLOOKUP(AH263,[2]Sheet1!$A:$BJ,62,FALSE)&amp;" "&amp;AI263&amp;";"&amp;VLOOKUP(AJ263,[2]Sheet1!$A:$BJ,62,FALSE)&amp;" "&amp;AK263),VLOOKUP(AH263,[2]Sheet1!$A:$BJ,62,FALSE)&amp;" "&amp;AI263&amp;";"&amp;VLOOKUP(AJ263,[2]Sheet1!$A:$BJ,62,FALSE)&amp;" "&amp;AK263&amp;";"&amp;VLOOKUP(AL263,[2]Sheet1!$A:$BJ,62,FALSE)&amp;" "&amp;AM263)</f>
        <v>#N/A</v>
      </c>
    </row>
    <row r="264" spans="1:40">
      <c r="A264" s="20">
        <v>30007006</v>
      </c>
      <c r="B264" s="22">
        <f t="shared" si="40"/>
        <v>30007</v>
      </c>
      <c r="C264" s="22" t="str">
        <f t="shared" si="41"/>
        <v>achieve_name_30007</v>
      </c>
      <c r="D264" s="20">
        <v>15</v>
      </c>
      <c r="E264" s="22" t="s">
        <v>120</v>
      </c>
      <c r="F264" s="95" t="str">
        <f t="shared" si="42"/>
        <v>achieve_des_30007</v>
      </c>
      <c r="G264" s="22">
        <v>1</v>
      </c>
      <c r="H264" s="22">
        <v>45</v>
      </c>
      <c r="I264" s="22">
        <f t="shared" si="35"/>
        <v>30007005</v>
      </c>
      <c r="J264" s="61">
        <v>0</v>
      </c>
      <c r="K264" s="96">
        <v>0</v>
      </c>
      <c r="L264" s="96"/>
      <c r="M264" s="96" t="s">
        <v>121</v>
      </c>
      <c r="N264" s="96"/>
      <c r="O264" s="22" t="s">
        <v>120</v>
      </c>
      <c r="P264" s="3">
        <v>6</v>
      </c>
      <c r="Q264" s="20">
        <v>1</v>
      </c>
      <c r="R264" s="20">
        <v>30</v>
      </c>
      <c r="S264" s="20">
        <f t="shared" si="48"/>
        <v>30007007</v>
      </c>
      <c r="T264" s="20">
        <v>0</v>
      </c>
      <c r="U264" s="3">
        <v>1257</v>
      </c>
      <c r="V264" s="20">
        <v>0</v>
      </c>
      <c r="W264" s="20">
        <v>0</v>
      </c>
      <c r="X264" s="22">
        <v>0</v>
      </c>
      <c r="Y264" s="99">
        <v>1</v>
      </c>
      <c r="Z264" s="99">
        <v>8</v>
      </c>
      <c r="AA264" s="22">
        <v>0</v>
      </c>
      <c r="AB264" s="22"/>
      <c r="AC264" s="100">
        <v>0</v>
      </c>
      <c r="AD264" s="100">
        <v>2</v>
      </c>
      <c r="AE264" s="47" t="s">
        <v>122</v>
      </c>
      <c r="AF264" s="22" t="s">
        <v>120</v>
      </c>
      <c r="AH264" s="3" t="str">
        <f>IF(ISERROR(VLOOKUP($U264,[1]TestTable!$A:$J,AH$4,FALSE))=TRUE,0,VLOOKUP($U264,[1]TestTable!$A:$J,AH$4,FALSE))</f>
        <v>&amp;lt;n&amp;gt;击杀军营BOSS怪物次数达到&amp;lt;/&amp;gt;&amp;lt;red&amp;gt;{0}/{1}&amp;lt;/&amp;gt;</v>
      </c>
      <c r="AI264" s="3">
        <f>IF(ISERROR(VLOOKUP($U264,[1]TestTable!$A:$J,AI$4,FALSE))=TRUE,0,VLOOKUP($U264,[1]TestTable!$A:$J,AI$4,FALSE))</f>
        <v>3</v>
      </c>
      <c r="AJ264" s="3">
        <f>IF(ISERROR(VLOOKUP($U264,[1]TestTable!$A:$J,AJ$4,FALSE))=TRUE,0,VLOOKUP($U264,[1]TestTable!$A:$J,AJ$4,FALSE))</f>
        <v>0</v>
      </c>
      <c r="AK264" s="3">
        <f>IF(ISERROR(VLOOKUP($U264,[1]TestTable!$A:$J,AK$4,FALSE))=TRUE,0,VLOOKUP($U264,[1]TestTable!$A:$J,AK$4,FALSE))</f>
        <v>0</v>
      </c>
      <c r="AL264" s="3">
        <f>IF(ISERROR(VLOOKUP($U264,[1]TestTable!$A:$J,AL$4,FALSE))=TRUE,0,VLOOKUP($U264,[1]TestTable!$A:$J,AL$4,FALSE))</f>
        <v>0</v>
      </c>
      <c r="AM264" s="3">
        <f>IF(ISERROR(VLOOKUP($U264,[1]TestTable!$A:$J,AM$4,FALSE))=TRUE,0,VLOOKUP($U264,[1]TestTable!$A:$J,AM$4,FALSE))</f>
        <v>0</v>
      </c>
      <c r="AN264" s="3" t="e">
        <f>IF(AL264=0,IF(AJ264=0,IF(AH264=0,"属性提升",VLOOKUP(AH264,[2]Sheet1!$A:$BJ,62,FALSE)&amp;" "&amp;AI264),VLOOKUP(AH264,[2]Sheet1!$A:$BJ,62,FALSE)&amp;" "&amp;AI264&amp;";"&amp;VLOOKUP(AJ264,[2]Sheet1!$A:$BJ,62,FALSE)&amp;" "&amp;AK264),VLOOKUP(AH264,[2]Sheet1!$A:$BJ,62,FALSE)&amp;" "&amp;AI264&amp;";"&amp;VLOOKUP(AJ264,[2]Sheet1!$A:$BJ,62,FALSE)&amp;" "&amp;AK264&amp;";"&amp;VLOOKUP(AL264,[2]Sheet1!$A:$BJ,62,FALSE)&amp;" "&amp;AM264)</f>
        <v>#N/A</v>
      </c>
    </row>
    <row r="265" spans="1:40">
      <c r="A265" s="20">
        <v>30007007</v>
      </c>
      <c r="B265" s="22">
        <f t="shared" si="40"/>
        <v>30007</v>
      </c>
      <c r="C265" s="22" t="str">
        <f t="shared" si="41"/>
        <v>achieve_name_30007</v>
      </c>
      <c r="D265" s="20">
        <v>15</v>
      </c>
      <c r="E265" s="22" t="s">
        <v>120</v>
      </c>
      <c r="F265" s="95" t="str">
        <f t="shared" si="42"/>
        <v>achieve_des_30007</v>
      </c>
      <c r="G265" s="22">
        <v>1</v>
      </c>
      <c r="H265" s="22">
        <v>45</v>
      </c>
      <c r="I265" s="22">
        <f t="shared" si="35"/>
        <v>30007006</v>
      </c>
      <c r="J265" s="61">
        <v>0</v>
      </c>
      <c r="K265" s="96">
        <v>0</v>
      </c>
      <c r="L265" s="96"/>
      <c r="M265" s="96" t="s">
        <v>121</v>
      </c>
      <c r="N265" s="96"/>
      <c r="O265" s="22" t="s">
        <v>120</v>
      </c>
      <c r="P265" s="3">
        <v>8</v>
      </c>
      <c r="Q265" s="20">
        <v>1</v>
      </c>
      <c r="R265" s="20">
        <v>50</v>
      </c>
      <c r="S265" s="20">
        <f t="shared" si="48"/>
        <v>30007008</v>
      </c>
      <c r="T265" s="20">
        <v>0</v>
      </c>
      <c r="U265" s="3">
        <v>1258</v>
      </c>
      <c r="V265" s="20">
        <v>0</v>
      </c>
      <c r="W265" s="20">
        <v>0</v>
      </c>
      <c r="X265" s="22">
        <v>0</v>
      </c>
      <c r="Y265" s="99">
        <v>1</v>
      </c>
      <c r="Z265" s="99">
        <v>8</v>
      </c>
      <c r="AA265" s="22">
        <v>0</v>
      </c>
      <c r="AB265" s="22"/>
      <c r="AC265" s="100">
        <v>0</v>
      </c>
      <c r="AD265" s="100">
        <v>2</v>
      </c>
      <c r="AE265" s="47" t="s">
        <v>122</v>
      </c>
      <c r="AF265" s="22" t="s">
        <v>120</v>
      </c>
      <c r="AH265" s="3" t="str">
        <f>IF(ISERROR(VLOOKUP($U265,[1]TestTable!$A:$J,AH$4,FALSE))=TRUE,0,VLOOKUP($U265,[1]TestTable!$A:$J,AH$4,FALSE))</f>
        <v>&amp;lt;n&amp;gt;击杀军营BOSS怪物次数达到&amp;lt;/&amp;gt;&amp;lt;red&amp;gt;{0}/{1}&amp;lt;/&amp;gt;</v>
      </c>
      <c r="AI265" s="3">
        <f>IF(ISERROR(VLOOKUP($U265,[1]TestTable!$A:$J,AI$4,FALSE))=TRUE,0,VLOOKUP($U265,[1]TestTable!$A:$J,AI$4,FALSE))</f>
        <v>3</v>
      </c>
      <c r="AJ265" s="3">
        <f>IF(ISERROR(VLOOKUP($U265,[1]TestTable!$A:$J,AJ$4,FALSE))=TRUE,0,VLOOKUP($U265,[1]TestTable!$A:$J,AJ$4,FALSE))</f>
        <v>0</v>
      </c>
      <c r="AK265" s="3">
        <f>IF(ISERROR(VLOOKUP($U265,[1]TestTable!$A:$J,AK$4,FALSE))=TRUE,0,VLOOKUP($U265,[1]TestTable!$A:$J,AK$4,FALSE))</f>
        <v>0</v>
      </c>
      <c r="AL265" s="3">
        <f>IF(ISERROR(VLOOKUP($U265,[1]TestTable!$A:$J,AL$4,FALSE))=TRUE,0,VLOOKUP($U265,[1]TestTable!$A:$J,AL$4,FALSE))</f>
        <v>0</v>
      </c>
      <c r="AM265" s="3">
        <f>IF(ISERROR(VLOOKUP($U265,[1]TestTable!$A:$J,AM$4,FALSE))=TRUE,0,VLOOKUP($U265,[1]TestTable!$A:$J,AM$4,FALSE))</f>
        <v>0</v>
      </c>
      <c r="AN265" s="3" t="e">
        <f>IF(AL265=0,IF(AJ265=0,IF(AH265=0,"属性提升",VLOOKUP(AH265,[2]Sheet1!$A:$BJ,62,FALSE)&amp;" "&amp;AI265),VLOOKUP(AH265,[2]Sheet1!$A:$BJ,62,FALSE)&amp;" "&amp;AI265&amp;";"&amp;VLOOKUP(AJ265,[2]Sheet1!$A:$BJ,62,FALSE)&amp;" "&amp;AK265),VLOOKUP(AH265,[2]Sheet1!$A:$BJ,62,FALSE)&amp;" "&amp;AI265&amp;";"&amp;VLOOKUP(AJ265,[2]Sheet1!$A:$BJ,62,FALSE)&amp;" "&amp;AK265&amp;";"&amp;VLOOKUP(AL265,[2]Sheet1!$A:$BJ,62,FALSE)&amp;" "&amp;AM265)</f>
        <v>#N/A</v>
      </c>
    </row>
    <row r="266" spans="1:32">
      <c r="A266" s="20">
        <v>30007008</v>
      </c>
      <c r="B266" s="22">
        <f t="shared" si="40"/>
        <v>30007</v>
      </c>
      <c r="C266" s="22" t="str">
        <f t="shared" si="41"/>
        <v>achieve_name_30007</v>
      </c>
      <c r="D266" s="20">
        <v>15</v>
      </c>
      <c r="E266" s="22" t="s">
        <v>120</v>
      </c>
      <c r="F266" s="95" t="str">
        <f t="shared" si="42"/>
        <v>achieve_des_30007</v>
      </c>
      <c r="G266" s="22">
        <v>1</v>
      </c>
      <c r="H266" s="22">
        <v>45</v>
      </c>
      <c r="I266" s="22">
        <f t="shared" si="35"/>
        <v>30007007</v>
      </c>
      <c r="J266" s="61">
        <v>0</v>
      </c>
      <c r="K266" s="96">
        <v>0</v>
      </c>
      <c r="L266" s="96"/>
      <c r="M266" s="96" t="s">
        <v>121</v>
      </c>
      <c r="N266" s="96"/>
      <c r="O266" s="22" t="s">
        <v>120</v>
      </c>
      <c r="P266" s="3">
        <v>6</v>
      </c>
      <c r="Q266" s="20">
        <v>1</v>
      </c>
      <c r="R266" s="20">
        <v>100</v>
      </c>
      <c r="S266" s="20">
        <f t="shared" ref="S266" si="49">A267</f>
        <v>30007009</v>
      </c>
      <c r="T266" s="20">
        <v>0</v>
      </c>
      <c r="U266" s="3">
        <v>1259</v>
      </c>
      <c r="V266" s="20">
        <v>0</v>
      </c>
      <c r="W266" s="20">
        <v>0</v>
      </c>
      <c r="X266" s="22">
        <v>0</v>
      </c>
      <c r="Y266" s="99">
        <v>1</v>
      </c>
      <c r="Z266" s="99">
        <v>8</v>
      </c>
      <c r="AA266" s="22">
        <v>0</v>
      </c>
      <c r="AB266" s="22"/>
      <c r="AC266" s="100">
        <v>0</v>
      </c>
      <c r="AD266" s="100">
        <v>2</v>
      </c>
      <c r="AE266" s="47" t="s">
        <v>122</v>
      </c>
      <c r="AF266" s="22" t="s">
        <v>120</v>
      </c>
    </row>
    <row r="267" spans="1:32">
      <c r="A267" s="20">
        <v>30007009</v>
      </c>
      <c r="B267" s="22">
        <f t="shared" si="40"/>
        <v>30007</v>
      </c>
      <c r="C267" s="22" t="str">
        <f t="shared" si="41"/>
        <v>achieve_name_30007</v>
      </c>
      <c r="D267" s="20">
        <v>15</v>
      </c>
      <c r="E267" s="22" t="s">
        <v>120</v>
      </c>
      <c r="F267" s="95" t="str">
        <f t="shared" si="42"/>
        <v>achieve_des_30007</v>
      </c>
      <c r="G267" s="22">
        <v>1</v>
      </c>
      <c r="H267" s="22">
        <v>45</v>
      </c>
      <c r="I267" s="22">
        <f t="shared" si="35"/>
        <v>30007008</v>
      </c>
      <c r="J267" s="61">
        <v>0</v>
      </c>
      <c r="K267" s="96">
        <v>0</v>
      </c>
      <c r="L267" s="96"/>
      <c r="M267" s="96" t="s">
        <v>121</v>
      </c>
      <c r="N267" s="96"/>
      <c r="O267" s="22" t="s">
        <v>120</v>
      </c>
      <c r="P267" s="3">
        <v>8</v>
      </c>
      <c r="Q267" s="20">
        <v>1</v>
      </c>
      <c r="R267" s="20">
        <v>200</v>
      </c>
      <c r="S267" s="20">
        <v>0</v>
      </c>
      <c r="T267" s="20">
        <v>0</v>
      </c>
      <c r="U267" s="3">
        <v>1260</v>
      </c>
      <c r="V267" s="20">
        <v>0</v>
      </c>
      <c r="W267" s="20">
        <v>0</v>
      </c>
      <c r="X267" s="22">
        <v>0</v>
      </c>
      <c r="Y267" s="99">
        <v>1</v>
      </c>
      <c r="Z267" s="99">
        <v>8</v>
      </c>
      <c r="AA267" s="22">
        <v>0</v>
      </c>
      <c r="AB267" s="22"/>
      <c r="AC267" s="100">
        <v>0</v>
      </c>
      <c r="AD267" s="100">
        <v>2</v>
      </c>
      <c r="AE267" s="47" t="s">
        <v>122</v>
      </c>
      <c r="AF267" s="22" t="s">
        <v>120</v>
      </c>
    </row>
    <row r="268" spans="1:32">
      <c r="A268" s="20">
        <v>30101001</v>
      </c>
      <c r="B268" s="22">
        <f t="shared" si="40"/>
        <v>30101</v>
      </c>
      <c r="C268" s="22" t="str">
        <f t="shared" si="41"/>
        <v>achieve_name_30101</v>
      </c>
      <c r="D268" s="20">
        <v>2</v>
      </c>
      <c r="E268" s="22" t="s">
        <v>123</v>
      </c>
      <c r="F268" s="95" t="str">
        <f t="shared" si="42"/>
        <v>achieve_des_30101</v>
      </c>
      <c r="G268" s="22">
        <v>1</v>
      </c>
      <c r="H268" s="22">
        <v>1</v>
      </c>
      <c r="I268" s="22">
        <v>0</v>
      </c>
      <c r="J268" s="61">
        <v>0</v>
      </c>
      <c r="K268" s="96">
        <v>0</v>
      </c>
      <c r="L268" s="96"/>
      <c r="M268" s="96" t="s">
        <v>124</v>
      </c>
      <c r="N268" s="96"/>
      <c r="O268" s="22" t="s">
        <v>123</v>
      </c>
      <c r="P268" s="3">
        <v>5</v>
      </c>
      <c r="Q268" s="20">
        <v>1</v>
      </c>
      <c r="R268" s="20">
        <v>1</v>
      </c>
      <c r="S268" s="20">
        <v>0</v>
      </c>
      <c r="T268" s="20">
        <v>0</v>
      </c>
      <c r="U268" s="3">
        <v>1261</v>
      </c>
      <c r="V268" s="20">
        <v>0</v>
      </c>
      <c r="W268" s="20">
        <v>0</v>
      </c>
      <c r="X268" s="22">
        <v>0</v>
      </c>
      <c r="Y268" s="99">
        <v>1</v>
      </c>
      <c r="Z268" s="99">
        <v>9</v>
      </c>
      <c r="AA268" s="22">
        <v>0</v>
      </c>
      <c r="AB268" s="22"/>
      <c r="AC268" s="100">
        <v>0</v>
      </c>
      <c r="AD268" s="100">
        <v>0</v>
      </c>
      <c r="AE268" s="47" t="s">
        <v>125</v>
      </c>
      <c r="AF268" s="22" t="s">
        <v>123</v>
      </c>
    </row>
    <row r="269" spans="1:32">
      <c r="A269" s="3">
        <v>30102001</v>
      </c>
      <c r="B269" s="22">
        <f t="shared" si="40"/>
        <v>30102</v>
      </c>
      <c r="C269" s="22" t="str">
        <f t="shared" si="41"/>
        <v>achieve_name_30102</v>
      </c>
      <c r="D269" s="3">
        <v>2</v>
      </c>
      <c r="E269" s="22" t="s">
        <v>126</v>
      </c>
      <c r="F269" s="95" t="str">
        <f t="shared" si="42"/>
        <v>achieve_des_30102</v>
      </c>
      <c r="G269" s="22">
        <v>1</v>
      </c>
      <c r="H269" s="22">
        <v>1</v>
      </c>
      <c r="I269" s="22">
        <v>0</v>
      </c>
      <c r="J269" s="61">
        <v>0</v>
      </c>
      <c r="K269" s="96">
        <v>0</v>
      </c>
      <c r="L269" s="96"/>
      <c r="M269" s="96" t="s">
        <v>124</v>
      </c>
      <c r="N269" s="96"/>
      <c r="O269" s="22" t="s">
        <v>126</v>
      </c>
      <c r="P269" s="3">
        <v>5</v>
      </c>
      <c r="Q269" s="20">
        <v>1</v>
      </c>
      <c r="R269" s="20">
        <v>1</v>
      </c>
      <c r="S269" s="20">
        <v>0</v>
      </c>
      <c r="T269" s="20">
        <v>0</v>
      </c>
      <c r="U269" s="3">
        <v>1262</v>
      </c>
      <c r="V269" s="20">
        <v>0</v>
      </c>
      <c r="W269" s="20">
        <v>0</v>
      </c>
      <c r="X269" s="22">
        <v>0</v>
      </c>
      <c r="Y269" s="99">
        <v>1</v>
      </c>
      <c r="Z269" s="99">
        <v>9</v>
      </c>
      <c r="AA269" s="22">
        <v>0</v>
      </c>
      <c r="AB269" s="22"/>
      <c r="AC269" s="100">
        <v>0</v>
      </c>
      <c r="AD269" s="100">
        <v>0</v>
      </c>
      <c r="AE269" s="47" t="s">
        <v>125</v>
      </c>
      <c r="AF269" s="22" t="s">
        <v>126</v>
      </c>
    </row>
    <row r="270" spans="1:32">
      <c r="A270" s="3">
        <v>30103001</v>
      </c>
      <c r="B270" s="22">
        <f t="shared" si="40"/>
        <v>30103</v>
      </c>
      <c r="C270" s="22" t="str">
        <f t="shared" si="41"/>
        <v>achieve_name_30103</v>
      </c>
      <c r="D270" s="20">
        <v>2</v>
      </c>
      <c r="E270" s="22" t="s">
        <v>127</v>
      </c>
      <c r="F270" s="95" t="str">
        <f t="shared" si="42"/>
        <v>achieve_des_30103</v>
      </c>
      <c r="G270" s="22">
        <v>1</v>
      </c>
      <c r="H270" s="22">
        <v>1</v>
      </c>
      <c r="I270" s="22">
        <v>0</v>
      </c>
      <c r="J270" s="61">
        <v>0</v>
      </c>
      <c r="K270" s="96">
        <v>0</v>
      </c>
      <c r="L270" s="96"/>
      <c r="M270" s="96" t="s">
        <v>124</v>
      </c>
      <c r="N270" s="96"/>
      <c r="O270" s="22" t="s">
        <v>127</v>
      </c>
      <c r="P270" s="3">
        <v>5</v>
      </c>
      <c r="Q270" s="20">
        <v>1</v>
      </c>
      <c r="R270" s="20">
        <v>1</v>
      </c>
      <c r="S270" s="20">
        <v>0</v>
      </c>
      <c r="T270" s="20">
        <v>0</v>
      </c>
      <c r="U270" s="3">
        <v>1263</v>
      </c>
      <c r="V270" s="20">
        <v>0</v>
      </c>
      <c r="W270" s="20">
        <v>0</v>
      </c>
      <c r="X270" s="22">
        <v>0</v>
      </c>
      <c r="Y270" s="99">
        <v>1</v>
      </c>
      <c r="Z270" s="99">
        <v>9</v>
      </c>
      <c r="AA270" s="22">
        <v>0</v>
      </c>
      <c r="AB270" s="22"/>
      <c r="AC270" s="100">
        <v>0</v>
      </c>
      <c r="AD270" s="100">
        <v>0</v>
      </c>
      <c r="AE270" s="47" t="s">
        <v>125</v>
      </c>
      <c r="AF270" s="22" t="s">
        <v>127</v>
      </c>
    </row>
    <row r="271" spans="1:32">
      <c r="A271" s="3">
        <v>30104001</v>
      </c>
      <c r="B271" s="22">
        <f t="shared" si="40"/>
        <v>30104</v>
      </c>
      <c r="C271" s="22" t="str">
        <f t="shared" si="41"/>
        <v>achieve_name_30104</v>
      </c>
      <c r="D271" s="3">
        <v>2</v>
      </c>
      <c r="E271" s="22" t="s">
        <v>128</v>
      </c>
      <c r="F271" s="95" t="str">
        <f t="shared" si="42"/>
        <v>achieve_des_30104</v>
      </c>
      <c r="G271" s="22">
        <v>1</v>
      </c>
      <c r="H271" s="22">
        <v>1</v>
      </c>
      <c r="I271" s="22">
        <v>0</v>
      </c>
      <c r="J271" s="61">
        <v>0</v>
      </c>
      <c r="K271" s="96">
        <v>0</v>
      </c>
      <c r="L271" s="96"/>
      <c r="M271" s="96" t="s">
        <v>124</v>
      </c>
      <c r="N271" s="96"/>
      <c r="O271" s="22" t="s">
        <v>128</v>
      </c>
      <c r="P271" s="3">
        <v>5</v>
      </c>
      <c r="Q271" s="20">
        <v>1</v>
      </c>
      <c r="R271" s="20">
        <v>1</v>
      </c>
      <c r="S271" s="20">
        <v>0</v>
      </c>
      <c r="T271" s="20">
        <v>0</v>
      </c>
      <c r="U271" s="3">
        <v>1264</v>
      </c>
      <c r="V271" s="20">
        <v>0</v>
      </c>
      <c r="W271" s="20">
        <v>0</v>
      </c>
      <c r="X271" s="22">
        <v>0</v>
      </c>
      <c r="Y271" s="99">
        <v>1</v>
      </c>
      <c r="Z271" s="99">
        <v>9</v>
      </c>
      <c r="AA271" s="22">
        <v>0</v>
      </c>
      <c r="AB271" s="22"/>
      <c r="AC271" s="100">
        <v>0</v>
      </c>
      <c r="AD271" s="100">
        <v>0</v>
      </c>
      <c r="AE271" s="47" t="s">
        <v>125</v>
      </c>
      <c r="AF271" s="22" t="s">
        <v>128</v>
      </c>
    </row>
    <row r="272" spans="1:32">
      <c r="A272" s="3">
        <v>30105001</v>
      </c>
      <c r="B272" s="22">
        <f t="shared" si="40"/>
        <v>30105</v>
      </c>
      <c r="C272" s="22" t="str">
        <f t="shared" si="41"/>
        <v>achieve_name_30105</v>
      </c>
      <c r="D272" s="20">
        <v>2</v>
      </c>
      <c r="E272" s="22" t="s">
        <v>129</v>
      </c>
      <c r="F272" s="95" t="str">
        <f t="shared" si="42"/>
        <v>achieve_des_30105</v>
      </c>
      <c r="G272" s="22">
        <v>1</v>
      </c>
      <c r="H272" s="22">
        <v>1</v>
      </c>
      <c r="I272" s="22">
        <v>0</v>
      </c>
      <c r="J272" s="61">
        <v>0</v>
      </c>
      <c r="K272" s="96">
        <v>0</v>
      </c>
      <c r="L272" s="96"/>
      <c r="M272" s="96" t="s">
        <v>124</v>
      </c>
      <c r="N272" s="96"/>
      <c r="O272" s="22" t="s">
        <v>129</v>
      </c>
      <c r="P272" s="3">
        <v>5</v>
      </c>
      <c r="Q272" s="20">
        <v>1</v>
      </c>
      <c r="R272" s="20">
        <v>1</v>
      </c>
      <c r="S272" s="20">
        <v>0</v>
      </c>
      <c r="T272" s="20">
        <v>0</v>
      </c>
      <c r="U272" s="3">
        <v>1265</v>
      </c>
      <c r="V272" s="20">
        <v>0</v>
      </c>
      <c r="W272" s="20">
        <v>0</v>
      </c>
      <c r="X272" s="22">
        <v>0</v>
      </c>
      <c r="Y272" s="99">
        <v>1</v>
      </c>
      <c r="Z272" s="99">
        <v>9</v>
      </c>
      <c r="AA272" s="22">
        <v>0</v>
      </c>
      <c r="AB272" s="22"/>
      <c r="AC272" s="100">
        <v>0</v>
      </c>
      <c r="AD272" s="100">
        <v>0</v>
      </c>
      <c r="AE272" s="47" t="s">
        <v>125</v>
      </c>
      <c r="AF272" s="22" t="s">
        <v>129</v>
      </c>
    </row>
    <row r="273" spans="1:32">
      <c r="A273" s="3">
        <v>30106001</v>
      </c>
      <c r="B273" s="22">
        <f t="shared" si="40"/>
        <v>30106</v>
      </c>
      <c r="C273" s="22" t="str">
        <f t="shared" si="41"/>
        <v>achieve_name_30106</v>
      </c>
      <c r="D273" s="3">
        <v>2</v>
      </c>
      <c r="E273" s="22" t="s">
        <v>130</v>
      </c>
      <c r="F273" s="95" t="str">
        <f t="shared" si="42"/>
        <v>achieve_des_30106</v>
      </c>
      <c r="G273" s="22">
        <v>1</v>
      </c>
      <c r="H273" s="22">
        <v>1</v>
      </c>
      <c r="I273" s="22">
        <v>0</v>
      </c>
      <c r="J273" s="61">
        <v>0</v>
      </c>
      <c r="K273" s="96">
        <v>0</v>
      </c>
      <c r="L273" s="96"/>
      <c r="M273" s="96" t="s">
        <v>124</v>
      </c>
      <c r="N273" s="96"/>
      <c r="O273" s="22" t="s">
        <v>130</v>
      </c>
      <c r="P273" s="3">
        <v>5</v>
      </c>
      <c r="Q273" s="20">
        <v>1</v>
      </c>
      <c r="R273" s="20">
        <v>1</v>
      </c>
      <c r="S273" s="20">
        <v>0</v>
      </c>
      <c r="T273" s="20">
        <v>0</v>
      </c>
      <c r="U273" s="3">
        <v>1266</v>
      </c>
      <c r="V273" s="20">
        <v>0</v>
      </c>
      <c r="W273" s="20">
        <v>0</v>
      </c>
      <c r="X273" s="22">
        <v>0</v>
      </c>
      <c r="Y273" s="99">
        <v>1</v>
      </c>
      <c r="Z273" s="99">
        <v>9</v>
      </c>
      <c r="AA273" s="22">
        <v>0</v>
      </c>
      <c r="AB273" s="22"/>
      <c r="AC273" s="100">
        <v>0</v>
      </c>
      <c r="AD273" s="100">
        <v>0</v>
      </c>
      <c r="AE273" s="47" t="s">
        <v>125</v>
      </c>
      <c r="AF273" s="22" t="s">
        <v>130</v>
      </c>
    </row>
    <row r="274" spans="1:32">
      <c r="A274" s="3">
        <v>30201001</v>
      </c>
      <c r="B274" s="22">
        <f t="shared" si="40"/>
        <v>30201</v>
      </c>
      <c r="C274" s="22" t="str">
        <f t="shared" si="41"/>
        <v>achieve_name_30201</v>
      </c>
      <c r="D274" s="20">
        <v>2</v>
      </c>
      <c r="E274" s="22" t="s">
        <v>131</v>
      </c>
      <c r="F274" s="95" t="str">
        <f t="shared" si="42"/>
        <v>achieve_des_30201</v>
      </c>
      <c r="G274" s="22">
        <v>1</v>
      </c>
      <c r="H274" s="22">
        <v>10</v>
      </c>
      <c r="I274" s="22">
        <v>0</v>
      </c>
      <c r="J274" s="61">
        <v>0</v>
      </c>
      <c r="K274" s="96">
        <v>0</v>
      </c>
      <c r="L274" s="96"/>
      <c r="M274" s="96" t="s">
        <v>124</v>
      </c>
      <c r="N274" s="96"/>
      <c r="O274" s="22" t="s">
        <v>131</v>
      </c>
      <c r="P274" s="3">
        <v>5</v>
      </c>
      <c r="Q274" s="20">
        <v>1</v>
      </c>
      <c r="R274" s="20">
        <v>1</v>
      </c>
      <c r="S274" s="20">
        <v>0</v>
      </c>
      <c r="T274" s="20">
        <v>0</v>
      </c>
      <c r="U274" s="3">
        <v>1267</v>
      </c>
      <c r="V274" s="20">
        <v>0</v>
      </c>
      <c r="W274" s="20">
        <v>0</v>
      </c>
      <c r="X274" s="22">
        <v>0</v>
      </c>
      <c r="Y274" s="99">
        <v>1</v>
      </c>
      <c r="Z274" s="99">
        <v>9</v>
      </c>
      <c r="AA274" s="22">
        <v>0</v>
      </c>
      <c r="AB274" s="22"/>
      <c r="AC274" s="100">
        <v>0</v>
      </c>
      <c r="AD274" s="100">
        <v>0</v>
      </c>
      <c r="AE274" s="47" t="s">
        <v>132</v>
      </c>
      <c r="AF274" s="22" t="s">
        <v>131</v>
      </c>
    </row>
    <row r="275" spans="1:32">
      <c r="A275" s="3">
        <v>30202001</v>
      </c>
      <c r="B275" s="22">
        <f t="shared" si="40"/>
        <v>30202</v>
      </c>
      <c r="C275" s="22" t="str">
        <f t="shared" si="41"/>
        <v>achieve_name_30202</v>
      </c>
      <c r="D275" s="3">
        <v>2</v>
      </c>
      <c r="E275" s="22" t="s">
        <v>133</v>
      </c>
      <c r="F275" s="95" t="str">
        <f t="shared" si="42"/>
        <v>achieve_des_30202</v>
      </c>
      <c r="G275" s="22">
        <v>1</v>
      </c>
      <c r="H275" s="22">
        <v>10</v>
      </c>
      <c r="I275" s="22">
        <v>0</v>
      </c>
      <c r="J275" s="61">
        <v>0</v>
      </c>
      <c r="K275" s="96">
        <v>0</v>
      </c>
      <c r="L275" s="96"/>
      <c r="M275" s="96" t="s">
        <v>124</v>
      </c>
      <c r="N275" s="96"/>
      <c r="O275" s="22" t="s">
        <v>133</v>
      </c>
      <c r="P275" s="3">
        <v>5</v>
      </c>
      <c r="Q275" s="20">
        <v>1</v>
      </c>
      <c r="R275" s="20">
        <v>1</v>
      </c>
      <c r="S275" s="20">
        <v>0</v>
      </c>
      <c r="T275" s="20">
        <v>0</v>
      </c>
      <c r="U275" s="3">
        <v>1268</v>
      </c>
      <c r="V275" s="20">
        <v>0</v>
      </c>
      <c r="W275" s="20">
        <v>0</v>
      </c>
      <c r="X275" s="22">
        <v>0</v>
      </c>
      <c r="Y275" s="99">
        <v>1</v>
      </c>
      <c r="Z275" s="99">
        <v>9</v>
      </c>
      <c r="AA275" s="22">
        <v>0</v>
      </c>
      <c r="AB275" s="22"/>
      <c r="AC275" s="100">
        <v>0</v>
      </c>
      <c r="AD275" s="100">
        <v>0</v>
      </c>
      <c r="AE275" s="47" t="s">
        <v>132</v>
      </c>
      <c r="AF275" s="22" t="s">
        <v>133</v>
      </c>
    </row>
    <row r="276" spans="1:32">
      <c r="A276" s="3">
        <v>30203001</v>
      </c>
      <c r="B276" s="22">
        <f t="shared" si="40"/>
        <v>30203</v>
      </c>
      <c r="C276" s="22" t="str">
        <f t="shared" si="41"/>
        <v>achieve_name_30203</v>
      </c>
      <c r="D276" s="20">
        <v>2</v>
      </c>
      <c r="E276" s="22" t="s">
        <v>134</v>
      </c>
      <c r="F276" s="95" t="str">
        <f t="shared" si="42"/>
        <v>achieve_des_30203</v>
      </c>
      <c r="G276" s="22">
        <v>1</v>
      </c>
      <c r="H276" s="22">
        <v>10</v>
      </c>
      <c r="I276" s="22">
        <v>0</v>
      </c>
      <c r="J276" s="61">
        <v>0</v>
      </c>
      <c r="K276" s="96">
        <v>0</v>
      </c>
      <c r="L276" s="96"/>
      <c r="M276" s="96" t="s">
        <v>124</v>
      </c>
      <c r="N276" s="96"/>
      <c r="O276" s="22" t="s">
        <v>134</v>
      </c>
      <c r="P276" s="3">
        <v>5</v>
      </c>
      <c r="Q276" s="20">
        <v>1</v>
      </c>
      <c r="R276" s="20">
        <v>1</v>
      </c>
      <c r="S276" s="20">
        <v>0</v>
      </c>
      <c r="T276" s="20">
        <v>0</v>
      </c>
      <c r="U276" s="3">
        <v>1269</v>
      </c>
      <c r="V276" s="20">
        <v>0</v>
      </c>
      <c r="W276" s="20">
        <v>0</v>
      </c>
      <c r="X276" s="22">
        <v>0</v>
      </c>
      <c r="Y276" s="99">
        <v>1</v>
      </c>
      <c r="Z276" s="99">
        <v>9</v>
      </c>
      <c r="AA276" s="22">
        <v>0</v>
      </c>
      <c r="AB276" s="22"/>
      <c r="AC276" s="100">
        <v>0</v>
      </c>
      <c r="AD276" s="100">
        <v>0</v>
      </c>
      <c r="AE276" s="47" t="s">
        <v>132</v>
      </c>
      <c r="AF276" s="22" t="s">
        <v>134</v>
      </c>
    </row>
    <row r="277" spans="1:32">
      <c r="A277" s="3">
        <v>30204001</v>
      </c>
      <c r="B277" s="22">
        <f t="shared" si="40"/>
        <v>30204</v>
      </c>
      <c r="C277" s="22" t="str">
        <f t="shared" si="41"/>
        <v>achieve_name_30204</v>
      </c>
      <c r="D277" s="3">
        <v>2</v>
      </c>
      <c r="E277" s="22" t="s">
        <v>135</v>
      </c>
      <c r="F277" s="95" t="str">
        <f t="shared" si="42"/>
        <v>achieve_des_30204</v>
      </c>
      <c r="G277" s="22">
        <v>1</v>
      </c>
      <c r="H277" s="22">
        <v>10</v>
      </c>
      <c r="I277" s="22">
        <v>0</v>
      </c>
      <c r="J277" s="61">
        <v>0</v>
      </c>
      <c r="K277" s="96">
        <v>0</v>
      </c>
      <c r="L277" s="96"/>
      <c r="M277" s="96" t="s">
        <v>124</v>
      </c>
      <c r="N277" s="96"/>
      <c r="O277" s="22" t="s">
        <v>135</v>
      </c>
      <c r="P277" s="3">
        <v>5</v>
      </c>
      <c r="Q277" s="20">
        <v>1</v>
      </c>
      <c r="R277" s="20">
        <v>1</v>
      </c>
      <c r="S277" s="20">
        <v>0</v>
      </c>
      <c r="T277" s="20">
        <v>0</v>
      </c>
      <c r="U277" s="3">
        <v>1270</v>
      </c>
      <c r="V277" s="20">
        <v>0</v>
      </c>
      <c r="W277" s="20">
        <v>0</v>
      </c>
      <c r="X277" s="22">
        <v>0</v>
      </c>
      <c r="Y277" s="99">
        <v>1</v>
      </c>
      <c r="Z277" s="99">
        <v>9</v>
      </c>
      <c r="AA277" s="22">
        <v>0</v>
      </c>
      <c r="AB277" s="22"/>
      <c r="AC277" s="100">
        <v>0</v>
      </c>
      <c r="AD277" s="100">
        <v>0</v>
      </c>
      <c r="AE277" s="47" t="s">
        <v>132</v>
      </c>
      <c r="AF277" s="22" t="s">
        <v>135</v>
      </c>
    </row>
    <row r="278" spans="1:32">
      <c r="A278" s="3">
        <v>30205001</v>
      </c>
      <c r="B278" s="22">
        <f t="shared" si="40"/>
        <v>30205</v>
      </c>
      <c r="C278" s="22" t="str">
        <f t="shared" si="41"/>
        <v>achieve_name_30205</v>
      </c>
      <c r="D278" s="20">
        <v>2</v>
      </c>
      <c r="E278" s="22" t="s">
        <v>136</v>
      </c>
      <c r="F278" s="95" t="str">
        <f t="shared" si="42"/>
        <v>achieve_des_30205</v>
      </c>
      <c r="G278" s="22">
        <v>1</v>
      </c>
      <c r="H278" s="22">
        <v>10</v>
      </c>
      <c r="I278" s="22">
        <v>0</v>
      </c>
      <c r="J278" s="61">
        <v>0</v>
      </c>
      <c r="K278" s="96">
        <v>0</v>
      </c>
      <c r="L278" s="96"/>
      <c r="M278" s="96" t="s">
        <v>124</v>
      </c>
      <c r="N278" s="96"/>
      <c r="O278" s="22" t="s">
        <v>136</v>
      </c>
      <c r="P278" s="3">
        <v>5</v>
      </c>
      <c r="Q278" s="20">
        <v>1</v>
      </c>
      <c r="R278" s="20">
        <v>1</v>
      </c>
      <c r="S278" s="20">
        <v>0</v>
      </c>
      <c r="T278" s="20">
        <v>0</v>
      </c>
      <c r="U278" s="3">
        <v>1271</v>
      </c>
      <c r="V278" s="20">
        <v>0</v>
      </c>
      <c r="W278" s="20">
        <v>0</v>
      </c>
      <c r="X278" s="22">
        <v>0</v>
      </c>
      <c r="Y278" s="99">
        <v>1</v>
      </c>
      <c r="Z278" s="99">
        <v>9</v>
      </c>
      <c r="AA278" s="22">
        <v>0</v>
      </c>
      <c r="AB278" s="22"/>
      <c r="AC278" s="100">
        <v>0</v>
      </c>
      <c r="AD278" s="100">
        <v>0</v>
      </c>
      <c r="AE278" s="47" t="s">
        <v>132</v>
      </c>
      <c r="AF278" s="22" t="s">
        <v>136</v>
      </c>
    </row>
    <row r="279" spans="1:32">
      <c r="A279" s="3">
        <v>30301001</v>
      </c>
      <c r="B279" s="22">
        <f t="shared" si="40"/>
        <v>30301</v>
      </c>
      <c r="C279" s="22" t="str">
        <f t="shared" si="41"/>
        <v>achieve_name_30301</v>
      </c>
      <c r="D279" s="3">
        <v>2</v>
      </c>
      <c r="E279" s="22" t="s">
        <v>137</v>
      </c>
      <c r="F279" s="95" t="str">
        <f t="shared" si="42"/>
        <v>achieve_des_30301</v>
      </c>
      <c r="G279" s="22">
        <v>1</v>
      </c>
      <c r="H279" s="22">
        <v>15</v>
      </c>
      <c r="I279" s="22">
        <v>0</v>
      </c>
      <c r="J279" s="61">
        <v>0</v>
      </c>
      <c r="K279" s="96">
        <v>0</v>
      </c>
      <c r="L279" s="96"/>
      <c r="M279" s="96" t="s">
        <v>124</v>
      </c>
      <c r="N279" s="96"/>
      <c r="O279" s="22" t="s">
        <v>137</v>
      </c>
      <c r="P279" s="3">
        <v>5</v>
      </c>
      <c r="Q279" s="20">
        <v>1</v>
      </c>
      <c r="R279" s="20">
        <v>1</v>
      </c>
      <c r="S279" s="20">
        <v>0</v>
      </c>
      <c r="T279" s="20">
        <v>0</v>
      </c>
      <c r="U279" s="3">
        <v>1272</v>
      </c>
      <c r="V279" s="20">
        <v>0</v>
      </c>
      <c r="W279" s="20">
        <v>0</v>
      </c>
      <c r="X279" s="22">
        <v>0</v>
      </c>
      <c r="Y279" s="99">
        <v>1</v>
      </c>
      <c r="Z279" s="99">
        <v>9</v>
      </c>
      <c r="AA279" s="22">
        <v>0</v>
      </c>
      <c r="AB279" s="22"/>
      <c r="AC279" s="100">
        <v>0</v>
      </c>
      <c r="AD279" s="100">
        <v>0</v>
      </c>
      <c r="AE279" s="47" t="s">
        <v>138</v>
      </c>
      <c r="AF279" s="22" t="s">
        <v>137</v>
      </c>
    </row>
    <row r="280" spans="1:32">
      <c r="A280" s="3">
        <v>30302001</v>
      </c>
      <c r="B280" s="22">
        <f t="shared" si="40"/>
        <v>30302</v>
      </c>
      <c r="C280" s="22" t="str">
        <f t="shared" si="41"/>
        <v>achieve_name_30302</v>
      </c>
      <c r="D280" s="20">
        <v>2</v>
      </c>
      <c r="E280" s="22" t="s">
        <v>139</v>
      </c>
      <c r="F280" s="95" t="str">
        <f t="shared" si="42"/>
        <v>achieve_des_30302</v>
      </c>
      <c r="G280" s="22">
        <v>1</v>
      </c>
      <c r="H280" s="22">
        <v>15</v>
      </c>
      <c r="I280" s="22">
        <v>0</v>
      </c>
      <c r="J280" s="61">
        <v>0</v>
      </c>
      <c r="K280" s="96">
        <v>0</v>
      </c>
      <c r="L280" s="96"/>
      <c r="M280" s="96" t="s">
        <v>124</v>
      </c>
      <c r="N280" s="96"/>
      <c r="O280" s="22" t="s">
        <v>139</v>
      </c>
      <c r="P280" s="3">
        <v>5</v>
      </c>
      <c r="Q280" s="20">
        <v>1</v>
      </c>
      <c r="R280" s="20">
        <v>1</v>
      </c>
      <c r="S280" s="20">
        <v>0</v>
      </c>
      <c r="T280" s="20">
        <v>0</v>
      </c>
      <c r="U280" s="3">
        <v>1273</v>
      </c>
      <c r="V280" s="20">
        <v>0</v>
      </c>
      <c r="W280" s="20">
        <v>0</v>
      </c>
      <c r="X280" s="22">
        <v>0</v>
      </c>
      <c r="Y280" s="99">
        <v>1</v>
      </c>
      <c r="Z280" s="99">
        <v>9</v>
      </c>
      <c r="AA280" s="22">
        <v>0</v>
      </c>
      <c r="AB280" s="22"/>
      <c r="AC280" s="100">
        <v>0</v>
      </c>
      <c r="AD280" s="100">
        <v>0</v>
      </c>
      <c r="AE280" s="47" t="s">
        <v>138</v>
      </c>
      <c r="AF280" s="22" t="s">
        <v>139</v>
      </c>
    </row>
    <row r="281" spans="1:32">
      <c r="A281" s="3">
        <v>30303001</v>
      </c>
      <c r="B281" s="22">
        <f t="shared" si="40"/>
        <v>30303</v>
      </c>
      <c r="C281" s="22" t="str">
        <f t="shared" si="41"/>
        <v>achieve_name_30303</v>
      </c>
      <c r="D281" s="3">
        <v>2</v>
      </c>
      <c r="E281" s="22" t="s">
        <v>140</v>
      </c>
      <c r="F281" s="95" t="str">
        <f t="shared" si="42"/>
        <v>achieve_des_30303</v>
      </c>
      <c r="G281" s="22">
        <v>1</v>
      </c>
      <c r="H281" s="22">
        <v>15</v>
      </c>
      <c r="I281" s="22">
        <v>0</v>
      </c>
      <c r="J281" s="61">
        <v>0</v>
      </c>
      <c r="K281" s="96">
        <v>0</v>
      </c>
      <c r="L281" s="96"/>
      <c r="M281" s="96" t="s">
        <v>124</v>
      </c>
      <c r="N281" s="96"/>
      <c r="O281" s="22" t="s">
        <v>140</v>
      </c>
      <c r="P281" s="3">
        <v>5</v>
      </c>
      <c r="Q281" s="20">
        <v>1</v>
      </c>
      <c r="R281" s="20">
        <v>1</v>
      </c>
      <c r="S281" s="20">
        <v>0</v>
      </c>
      <c r="T281" s="20">
        <v>0</v>
      </c>
      <c r="U281" s="3">
        <v>1274</v>
      </c>
      <c r="V281" s="20">
        <v>0</v>
      </c>
      <c r="W281" s="20">
        <v>0</v>
      </c>
      <c r="X281" s="22">
        <v>0</v>
      </c>
      <c r="Y281" s="99">
        <v>1</v>
      </c>
      <c r="Z281" s="99">
        <v>9</v>
      </c>
      <c r="AA281" s="22">
        <v>0</v>
      </c>
      <c r="AB281" s="22"/>
      <c r="AC281" s="100">
        <v>0</v>
      </c>
      <c r="AD281" s="100">
        <v>0</v>
      </c>
      <c r="AE281" s="47" t="s">
        <v>138</v>
      </c>
      <c r="AF281" s="22" t="s">
        <v>140</v>
      </c>
    </row>
    <row r="282" spans="1:32">
      <c r="A282" s="3">
        <v>30304001</v>
      </c>
      <c r="B282" s="22">
        <f t="shared" si="40"/>
        <v>30304</v>
      </c>
      <c r="C282" s="22" t="str">
        <f t="shared" si="41"/>
        <v>achieve_name_30304</v>
      </c>
      <c r="D282" s="20">
        <v>2</v>
      </c>
      <c r="E282" s="22" t="s">
        <v>141</v>
      </c>
      <c r="F282" s="95" t="str">
        <f t="shared" si="42"/>
        <v>achieve_des_30304</v>
      </c>
      <c r="G282" s="22">
        <v>1</v>
      </c>
      <c r="H282" s="22">
        <v>15</v>
      </c>
      <c r="I282" s="22">
        <v>0</v>
      </c>
      <c r="J282" s="61">
        <v>0</v>
      </c>
      <c r="K282" s="96">
        <v>0</v>
      </c>
      <c r="L282" s="96"/>
      <c r="M282" s="96" t="s">
        <v>124</v>
      </c>
      <c r="N282" s="96"/>
      <c r="O282" s="22" t="s">
        <v>141</v>
      </c>
      <c r="P282" s="3">
        <v>5</v>
      </c>
      <c r="Q282" s="20">
        <v>1</v>
      </c>
      <c r="R282" s="20">
        <v>1</v>
      </c>
      <c r="S282" s="20">
        <v>0</v>
      </c>
      <c r="T282" s="20">
        <v>0</v>
      </c>
      <c r="U282" s="3">
        <v>1275</v>
      </c>
      <c r="V282" s="20">
        <v>0</v>
      </c>
      <c r="W282" s="20">
        <v>0</v>
      </c>
      <c r="X282" s="22">
        <v>0</v>
      </c>
      <c r="Y282" s="99">
        <v>1</v>
      </c>
      <c r="Z282" s="99">
        <v>9</v>
      </c>
      <c r="AA282" s="22">
        <v>0</v>
      </c>
      <c r="AB282" s="22"/>
      <c r="AC282" s="100">
        <v>0</v>
      </c>
      <c r="AD282" s="100">
        <v>0</v>
      </c>
      <c r="AE282" s="47" t="s">
        <v>138</v>
      </c>
      <c r="AF282" s="22" t="s">
        <v>141</v>
      </c>
    </row>
    <row r="283" spans="1:32">
      <c r="A283" s="3">
        <v>30305001</v>
      </c>
      <c r="B283" s="22">
        <f t="shared" si="40"/>
        <v>30305</v>
      </c>
      <c r="C283" s="22" t="str">
        <f t="shared" si="41"/>
        <v>achieve_name_30305</v>
      </c>
      <c r="D283" s="3">
        <v>2</v>
      </c>
      <c r="E283" s="22" t="s">
        <v>142</v>
      </c>
      <c r="F283" s="95" t="str">
        <f t="shared" si="42"/>
        <v>achieve_des_30305</v>
      </c>
      <c r="G283" s="22">
        <v>1</v>
      </c>
      <c r="H283" s="22">
        <v>15</v>
      </c>
      <c r="I283" s="22">
        <v>0</v>
      </c>
      <c r="J283" s="61">
        <v>0</v>
      </c>
      <c r="K283" s="96">
        <v>0</v>
      </c>
      <c r="L283" s="96"/>
      <c r="M283" s="96" t="s">
        <v>124</v>
      </c>
      <c r="N283" s="96"/>
      <c r="O283" s="22" t="s">
        <v>142</v>
      </c>
      <c r="P283" s="3">
        <v>5</v>
      </c>
      <c r="Q283" s="20">
        <v>1</v>
      </c>
      <c r="R283" s="20">
        <v>1</v>
      </c>
      <c r="S283" s="20">
        <v>0</v>
      </c>
      <c r="T283" s="20">
        <v>0</v>
      </c>
      <c r="U283" s="3">
        <v>1276</v>
      </c>
      <c r="V283" s="20">
        <v>0</v>
      </c>
      <c r="W283" s="20">
        <v>0</v>
      </c>
      <c r="X283" s="22">
        <v>0</v>
      </c>
      <c r="Y283" s="99">
        <v>1</v>
      </c>
      <c r="Z283" s="99">
        <v>9</v>
      </c>
      <c r="AA283" s="22">
        <v>0</v>
      </c>
      <c r="AB283" s="22"/>
      <c r="AC283" s="100">
        <v>0</v>
      </c>
      <c r="AD283" s="100">
        <v>0</v>
      </c>
      <c r="AE283" s="47" t="s">
        <v>138</v>
      </c>
      <c r="AF283" s="22" t="s">
        <v>142</v>
      </c>
    </row>
    <row r="284" spans="1:32">
      <c r="A284" s="3">
        <v>30306001</v>
      </c>
      <c r="B284" s="22">
        <f t="shared" si="40"/>
        <v>30306</v>
      </c>
      <c r="C284" s="22" t="str">
        <f t="shared" si="41"/>
        <v>achieve_name_30306</v>
      </c>
      <c r="D284" s="20">
        <v>2</v>
      </c>
      <c r="E284" s="22" t="s">
        <v>143</v>
      </c>
      <c r="F284" s="95" t="str">
        <f t="shared" si="42"/>
        <v>achieve_des_30306</v>
      </c>
      <c r="G284" s="22">
        <v>1</v>
      </c>
      <c r="H284" s="22">
        <v>15</v>
      </c>
      <c r="I284" s="22">
        <v>0</v>
      </c>
      <c r="J284" s="61">
        <v>0</v>
      </c>
      <c r="K284" s="96">
        <v>0</v>
      </c>
      <c r="L284" s="96"/>
      <c r="M284" s="96" t="s">
        <v>124</v>
      </c>
      <c r="N284" s="96"/>
      <c r="O284" s="22" t="s">
        <v>143</v>
      </c>
      <c r="P284" s="3">
        <v>5</v>
      </c>
      <c r="Q284" s="20">
        <v>1</v>
      </c>
      <c r="R284" s="20">
        <v>1</v>
      </c>
      <c r="S284" s="20">
        <v>0</v>
      </c>
      <c r="T284" s="20">
        <v>0</v>
      </c>
      <c r="U284" s="3">
        <v>1277</v>
      </c>
      <c r="V284" s="20">
        <v>0</v>
      </c>
      <c r="W284" s="20">
        <v>0</v>
      </c>
      <c r="X284" s="22">
        <v>0</v>
      </c>
      <c r="Y284" s="99">
        <v>1</v>
      </c>
      <c r="Z284" s="99">
        <v>9</v>
      </c>
      <c r="AA284" s="22">
        <v>0</v>
      </c>
      <c r="AB284" s="22"/>
      <c r="AC284" s="100">
        <v>0</v>
      </c>
      <c r="AD284" s="100">
        <v>0</v>
      </c>
      <c r="AE284" s="47" t="s">
        <v>138</v>
      </c>
      <c r="AF284" s="22" t="s">
        <v>143</v>
      </c>
    </row>
    <row r="285" spans="1:32">
      <c r="A285" s="3">
        <v>30401001</v>
      </c>
      <c r="B285" s="22">
        <f t="shared" si="40"/>
        <v>30401</v>
      </c>
      <c r="C285" s="22" t="str">
        <f t="shared" si="41"/>
        <v>achieve_name_30401</v>
      </c>
      <c r="D285" s="3">
        <v>2</v>
      </c>
      <c r="E285" s="22" t="s">
        <v>144</v>
      </c>
      <c r="F285" s="95" t="str">
        <f t="shared" si="42"/>
        <v>achieve_des_30401</v>
      </c>
      <c r="G285" s="22">
        <v>1</v>
      </c>
      <c r="H285" s="22">
        <v>20</v>
      </c>
      <c r="I285" s="22">
        <v>0</v>
      </c>
      <c r="J285" s="61">
        <v>0</v>
      </c>
      <c r="K285" s="96">
        <v>0</v>
      </c>
      <c r="L285" s="96"/>
      <c r="M285" s="96" t="s">
        <v>124</v>
      </c>
      <c r="N285" s="96"/>
      <c r="O285" s="22" t="s">
        <v>144</v>
      </c>
      <c r="P285" s="3">
        <v>5</v>
      </c>
      <c r="Q285" s="20">
        <v>1</v>
      </c>
      <c r="R285" s="20">
        <v>1</v>
      </c>
      <c r="S285" s="20">
        <v>0</v>
      </c>
      <c r="T285" s="20">
        <v>0</v>
      </c>
      <c r="U285" s="3">
        <v>1278</v>
      </c>
      <c r="V285" s="20">
        <v>0</v>
      </c>
      <c r="W285" s="20">
        <v>0</v>
      </c>
      <c r="X285" s="22">
        <v>0</v>
      </c>
      <c r="Y285" s="99">
        <v>1</v>
      </c>
      <c r="Z285" s="99">
        <v>9</v>
      </c>
      <c r="AA285" s="22">
        <v>0</v>
      </c>
      <c r="AB285" s="22"/>
      <c r="AC285" s="100">
        <v>0</v>
      </c>
      <c r="AD285" s="100">
        <v>0</v>
      </c>
      <c r="AE285" s="47" t="s">
        <v>145</v>
      </c>
      <c r="AF285" s="22" t="s">
        <v>144</v>
      </c>
    </row>
    <row r="286" spans="1:32">
      <c r="A286" s="3">
        <v>30402001</v>
      </c>
      <c r="B286" s="22">
        <f t="shared" si="40"/>
        <v>30402</v>
      </c>
      <c r="C286" s="22" t="str">
        <f t="shared" si="41"/>
        <v>achieve_name_30402</v>
      </c>
      <c r="D286" s="20">
        <v>2</v>
      </c>
      <c r="E286" s="22" t="s">
        <v>146</v>
      </c>
      <c r="F286" s="95" t="str">
        <f t="shared" si="42"/>
        <v>achieve_des_30402</v>
      </c>
      <c r="G286" s="22">
        <v>1</v>
      </c>
      <c r="H286" s="22">
        <v>20</v>
      </c>
      <c r="I286" s="22">
        <v>0</v>
      </c>
      <c r="J286" s="61">
        <v>0</v>
      </c>
      <c r="K286" s="96">
        <v>0</v>
      </c>
      <c r="L286" s="96"/>
      <c r="M286" s="96" t="s">
        <v>124</v>
      </c>
      <c r="N286" s="96"/>
      <c r="O286" s="22" t="s">
        <v>146</v>
      </c>
      <c r="P286" s="3">
        <v>5</v>
      </c>
      <c r="Q286" s="20">
        <v>1</v>
      </c>
      <c r="R286" s="20">
        <v>1</v>
      </c>
      <c r="S286" s="20">
        <v>0</v>
      </c>
      <c r="T286" s="20">
        <v>0</v>
      </c>
      <c r="U286" s="3">
        <v>1279</v>
      </c>
      <c r="V286" s="20">
        <v>0</v>
      </c>
      <c r="W286" s="20">
        <v>0</v>
      </c>
      <c r="X286" s="22">
        <v>0</v>
      </c>
      <c r="Y286" s="99">
        <v>1</v>
      </c>
      <c r="Z286" s="99">
        <v>9</v>
      </c>
      <c r="AA286" s="22">
        <v>0</v>
      </c>
      <c r="AB286" s="22"/>
      <c r="AC286" s="100">
        <v>0</v>
      </c>
      <c r="AD286" s="100">
        <v>0</v>
      </c>
      <c r="AE286" s="47" t="s">
        <v>145</v>
      </c>
      <c r="AF286" s="22" t="s">
        <v>146</v>
      </c>
    </row>
    <row r="287" spans="1:32">
      <c r="A287" s="3">
        <v>30403001</v>
      </c>
      <c r="B287" s="22">
        <f t="shared" si="40"/>
        <v>30403</v>
      </c>
      <c r="C287" s="22" t="str">
        <f t="shared" si="41"/>
        <v>achieve_name_30403</v>
      </c>
      <c r="D287" s="3">
        <v>2</v>
      </c>
      <c r="E287" s="22" t="s">
        <v>147</v>
      </c>
      <c r="F287" s="95" t="str">
        <f t="shared" si="42"/>
        <v>achieve_des_30403</v>
      </c>
      <c r="G287" s="22">
        <v>1</v>
      </c>
      <c r="H287" s="22">
        <v>20</v>
      </c>
      <c r="I287" s="22">
        <v>0</v>
      </c>
      <c r="J287" s="61">
        <v>0</v>
      </c>
      <c r="K287" s="96">
        <v>0</v>
      </c>
      <c r="L287" s="96"/>
      <c r="M287" s="96" t="s">
        <v>124</v>
      </c>
      <c r="N287" s="96"/>
      <c r="O287" s="22" t="s">
        <v>147</v>
      </c>
      <c r="P287" s="3">
        <v>5</v>
      </c>
      <c r="Q287" s="20">
        <v>1</v>
      </c>
      <c r="R287" s="20">
        <v>1</v>
      </c>
      <c r="S287" s="20">
        <v>0</v>
      </c>
      <c r="T287" s="20">
        <v>0</v>
      </c>
      <c r="U287" s="3">
        <v>1280</v>
      </c>
      <c r="V287" s="20">
        <v>0</v>
      </c>
      <c r="W287" s="20">
        <v>0</v>
      </c>
      <c r="X287" s="22">
        <v>0</v>
      </c>
      <c r="Y287" s="99">
        <v>1</v>
      </c>
      <c r="Z287" s="99">
        <v>9</v>
      </c>
      <c r="AA287" s="22">
        <v>0</v>
      </c>
      <c r="AB287" s="22"/>
      <c r="AC287" s="100">
        <v>0</v>
      </c>
      <c r="AD287" s="100">
        <v>0</v>
      </c>
      <c r="AE287" s="47" t="s">
        <v>145</v>
      </c>
      <c r="AF287" s="22" t="s">
        <v>147</v>
      </c>
    </row>
    <row r="288" spans="1:32">
      <c r="A288" s="3">
        <v>30404001</v>
      </c>
      <c r="B288" s="22">
        <f t="shared" si="40"/>
        <v>30404</v>
      </c>
      <c r="C288" s="22" t="str">
        <f t="shared" si="41"/>
        <v>achieve_name_30404</v>
      </c>
      <c r="D288" s="20">
        <v>2</v>
      </c>
      <c r="E288" s="22" t="s">
        <v>148</v>
      </c>
      <c r="F288" s="95" t="str">
        <f t="shared" si="42"/>
        <v>achieve_des_30404</v>
      </c>
      <c r="G288" s="22">
        <v>1</v>
      </c>
      <c r="H288" s="22">
        <v>20</v>
      </c>
      <c r="I288" s="22">
        <v>0</v>
      </c>
      <c r="J288" s="61">
        <v>0</v>
      </c>
      <c r="K288" s="96">
        <v>0</v>
      </c>
      <c r="L288" s="96"/>
      <c r="M288" s="96" t="s">
        <v>124</v>
      </c>
      <c r="N288" s="96"/>
      <c r="O288" s="22" t="s">
        <v>148</v>
      </c>
      <c r="P288" s="3">
        <v>5</v>
      </c>
      <c r="Q288" s="20">
        <v>1</v>
      </c>
      <c r="R288" s="20">
        <v>1</v>
      </c>
      <c r="S288" s="20">
        <v>0</v>
      </c>
      <c r="T288" s="20">
        <v>0</v>
      </c>
      <c r="U288" s="3">
        <v>1281</v>
      </c>
      <c r="V288" s="20">
        <v>0</v>
      </c>
      <c r="W288" s="20">
        <v>0</v>
      </c>
      <c r="X288" s="22">
        <v>0</v>
      </c>
      <c r="Y288" s="99">
        <v>1</v>
      </c>
      <c r="Z288" s="99">
        <v>9</v>
      </c>
      <c r="AA288" s="22">
        <v>0</v>
      </c>
      <c r="AB288" s="22"/>
      <c r="AC288" s="100">
        <v>0</v>
      </c>
      <c r="AD288" s="100">
        <v>0</v>
      </c>
      <c r="AE288" s="47" t="s">
        <v>145</v>
      </c>
      <c r="AF288" s="22" t="s">
        <v>148</v>
      </c>
    </row>
    <row r="289" spans="1:32">
      <c r="A289" s="3">
        <v>30405001</v>
      </c>
      <c r="B289" s="22">
        <f t="shared" si="40"/>
        <v>30405</v>
      </c>
      <c r="C289" s="22" t="str">
        <f t="shared" si="41"/>
        <v>achieve_name_30405</v>
      </c>
      <c r="D289" s="3">
        <v>2</v>
      </c>
      <c r="E289" s="22" t="s">
        <v>149</v>
      </c>
      <c r="F289" s="95" t="str">
        <f t="shared" si="42"/>
        <v>achieve_des_30405</v>
      </c>
      <c r="G289" s="22">
        <v>1</v>
      </c>
      <c r="H289" s="22">
        <v>20</v>
      </c>
      <c r="I289" s="22">
        <v>0</v>
      </c>
      <c r="J289" s="61">
        <v>0</v>
      </c>
      <c r="K289" s="96">
        <v>0</v>
      </c>
      <c r="L289" s="96"/>
      <c r="M289" s="96" t="s">
        <v>124</v>
      </c>
      <c r="N289" s="96"/>
      <c r="O289" s="22" t="s">
        <v>149</v>
      </c>
      <c r="P289" s="3">
        <v>5</v>
      </c>
      <c r="Q289" s="20">
        <v>1</v>
      </c>
      <c r="R289" s="20">
        <v>1</v>
      </c>
      <c r="S289" s="20">
        <v>0</v>
      </c>
      <c r="T289" s="20">
        <v>0</v>
      </c>
      <c r="U289" s="3">
        <v>1282</v>
      </c>
      <c r="V289" s="20">
        <v>0</v>
      </c>
      <c r="W289" s="20">
        <v>0</v>
      </c>
      <c r="X289" s="22">
        <v>0</v>
      </c>
      <c r="Y289" s="99">
        <v>1</v>
      </c>
      <c r="Z289" s="99">
        <v>9</v>
      </c>
      <c r="AA289" s="22">
        <v>0</v>
      </c>
      <c r="AB289" s="22"/>
      <c r="AC289" s="100">
        <v>0</v>
      </c>
      <c r="AD289" s="100">
        <v>0</v>
      </c>
      <c r="AE289" s="47" t="s">
        <v>145</v>
      </c>
      <c r="AF289" s="22" t="s">
        <v>149</v>
      </c>
    </row>
    <row r="290" spans="1:32">
      <c r="A290" s="3">
        <v>30406001</v>
      </c>
      <c r="B290" s="22">
        <f t="shared" si="40"/>
        <v>30406</v>
      </c>
      <c r="C290" s="22" t="str">
        <f t="shared" si="41"/>
        <v>achieve_name_30406</v>
      </c>
      <c r="D290" s="20">
        <v>2</v>
      </c>
      <c r="E290" s="22" t="s">
        <v>150</v>
      </c>
      <c r="F290" s="95" t="str">
        <f t="shared" si="42"/>
        <v>achieve_des_30406</v>
      </c>
      <c r="G290" s="22">
        <v>1</v>
      </c>
      <c r="H290" s="22">
        <v>20</v>
      </c>
      <c r="I290" s="22">
        <v>0</v>
      </c>
      <c r="J290" s="61">
        <v>0</v>
      </c>
      <c r="K290" s="96">
        <v>0</v>
      </c>
      <c r="L290" s="96"/>
      <c r="M290" s="96" t="s">
        <v>124</v>
      </c>
      <c r="N290" s="96"/>
      <c r="O290" s="22" t="s">
        <v>150</v>
      </c>
      <c r="P290" s="3">
        <v>5</v>
      </c>
      <c r="Q290" s="20">
        <v>1</v>
      </c>
      <c r="R290" s="20">
        <v>1</v>
      </c>
      <c r="S290" s="20">
        <v>0</v>
      </c>
      <c r="T290" s="20">
        <v>0</v>
      </c>
      <c r="U290" s="3">
        <v>1283</v>
      </c>
      <c r="V290" s="20">
        <v>0</v>
      </c>
      <c r="W290" s="20">
        <v>0</v>
      </c>
      <c r="X290" s="22">
        <v>0</v>
      </c>
      <c r="Y290" s="99">
        <v>1</v>
      </c>
      <c r="Z290" s="99">
        <v>9</v>
      </c>
      <c r="AA290" s="22">
        <v>0</v>
      </c>
      <c r="AB290" s="22"/>
      <c r="AC290" s="100">
        <v>0</v>
      </c>
      <c r="AD290" s="100">
        <v>0</v>
      </c>
      <c r="AE290" s="47" t="s">
        <v>145</v>
      </c>
      <c r="AF290" s="22" t="s">
        <v>150</v>
      </c>
    </row>
    <row r="291" spans="1:32">
      <c r="A291" s="3">
        <v>30501001</v>
      </c>
      <c r="B291" s="22">
        <f t="shared" si="40"/>
        <v>30501</v>
      </c>
      <c r="C291" s="22" t="str">
        <f t="shared" si="41"/>
        <v>achieve_name_30501</v>
      </c>
      <c r="D291" s="3">
        <v>2</v>
      </c>
      <c r="E291" s="22" t="s">
        <v>151</v>
      </c>
      <c r="F291" s="95" t="str">
        <f t="shared" si="42"/>
        <v>achieve_des_30501</v>
      </c>
      <c r="G291" s="22">
        <v>1</v>
      </c>
      <c r="H291" s="22">
        <v>30</v>
      </c>
      <c r="I291" s="22">
        <v>0</v>
      </c>
      <c r="J291" s="61">
        <v>0</v>
      </c>
      <c r="K291" s="96">
        <v>0</v>
      </c>
      <c r="L291" s="96"/>
      <c r="M291" s="96" t="s">
        <v>124</v>
      </c>
      <c r="N291" s="96"/>
      <c r="O291" s="22" t="s">
        <v>151</v>
      </c>
      <c r="P291" s="3">
        <v>5</v>
      </c>
      <c r="Q291" s="20">
        <v>1</v>
      </c>
      <c r="R291" s="20">
        <v>1</v>
      </c>
      <c r="S291" s="20">
        <v>0</v>
      </c>
      <c r="T291" s="20">
        <v>0</v>
      </c>
      <c r="U291" s="3">
        <v>1284</v>
      </c>
      <c r="V291" s="20">
        <v>0</v>
      </c>
      <c r="W291" s="20">
        <v>0</v>
      </c>
      <c r="X291" s="22">
        <v>0</v>
      </c>
      <c r="Y291" s="99">
        <v>1</v>
      </c>
      <c r="Z291" s="99">
        <v>9</v>
      </c>
      <c r="AA291" s="22">
        <v>0</v>
      </c>
      <c r="AB291" s="22"/>
      <c r="AC291" s="100">
        <v>0</v>
      </c>
      <c r="AD291" s="100">
        <v>0</v>
      </c>
      <c r="AE291" s="47" t="s">
        <v>152</v>
      </c>
      <c r="AF291" s="22" t="s">
        <v>151</v>
      </c>
    </row>
    <row r="292" spans="1:32">
      <c r="A292" s="3">
        <v>30502001</v>
      </c>
      <c r="B292" s="22">
        <f t="shared" si="40"/>
        <v>30502</v>
      </c>
      <c r="C292" s="22" t="str">
        <f t="shared" si="41"/>
        <v>achieve_name_30502</v>
      </c>
      <c r="D292" s="20">
        <v>2</v>
      </c>
      <c r="E292" s="22" t="s">
        <v>153</v>
      </c>
      <c r="F292" s="95" t="str">
        <f t="shared" si="42"/>
        <v>achieve_des_30502</v>
      </c>
      <c r="G292" s="22">
        <v>1</v>
      </c>
      <c r="H292" s="22">
        <v>30</v>
      </c>
      <c r="I292" s="22">
        <v>0</v>
      </c>
      <c r="J292" s="61">
        <v>0</v>
      </c>
      <c r="K292" s="96">
        <v>0</v>
      </c>
      <c r="L292" s="96"/>
      <c r="M292" s="96" t="s">
        <v>124</v>
      </c>
      <c r="N292" s="96"/>
      <c r="O292" s="22" t="s">
        <v>153</v>
      </c>
      <c r="P292" s="3">
        <v>5</v>
      </c>
      <c r="Q292" s="20">
        <v>1</v>
      </c>
      <c r="R292" s="20">
        <v>1</v>
      </c>
      <c r="S292" s="20">
        <v>0</v>
      </c>
      <c r="T292" s="20">
        <v>0</v>
      </c>
      <c r="U292" s="3">
        <v>1285</v>
      </c>
      <c r="V292" s="20">
        <v>0</v>
      </c>
      <c r="W292" s="20">
        <v>0</v>
      </c>
      <c r="X292" s="22">
        <v>0</v>
      </c>
      <c r="Y292" s="99">
        <v>1</v>
      </c>
      <c r="Z292" s="99">
        <v>9</v>
      </c>
      <c r="AA292" s="22">
        <v>0</v>
      </c>
      <c r="AB292" s="22"/>
      <c r="AC292" s="100">
        <v>0</v>
      </c>
      <c r="AD292" s="100">
        <v>0</v>
      </c>
      <c r="AE292" s="47" t="s">
        <v>152</v>
      </c>
      <c r="AF292" s="22" t="s">
        <v>153</v>
      </c>
    </row>
    <row r="293" spans="1:32">
      <c r="A293" s="3">
        <v>30503001</v>
      </c>
      <c r="B293" s="22">
        <f t="shared" si="40"/>
        <v>30503</v>
      </c>
      <c r="C293" s="22" t="str">
        <f t="shared" si="41"/>
        <v>achieve_name_30503</v>
      </c>
      <c r="D293" s="3">
        <v>2</v>
      </c>
      <c r="E293" s="22" t="s">
        <v>154</v>
      </c>
      <c r="F293" s="95" t="str">
        <f t="shared" si="42"/>
        <v>achieve_des_30503</v>
      </c>
      <c r="G293" s="22">
        <v>1</v>
      </c>
      <c r="H293" s="22">
        <v>30</v>
      </c>
      <c r="I293" s="22">
        <v>0</v>
      </c>
      <c r="J293" s="61">
        <v>0</v>
      </c>
      <c r="K293" s="96">
        <v>0</v>
      </c>
      <c r="L293" s="96"/>
      <c r="M293" s="96" t="s">
        <v>124</v>
      </c>
      <c r="N293" s="96"/>
      <c r="O293" s="22" t="s">
        <v>154</v>
      </c>
      <c r="P293" s="3">
        <v>5</v>
      </c>
      <c r="Q293" s="20">
        <v>1</v>
      </c>
      <c r="R293" s="20">
        <v>1</v>
      </c>
      <c r="S293" s="20">
        <v>0</v>
      </c>
      <c r="T293" s="20">
        <v>0</v>
      </c>
      <c r="U293" s="3">
        <v>1286</v>
      </c>
      <c r="V293" s="20">
        <v>0</v>
      </c>
      <c r="W293" s="20">
        <v>0</v>
      </c>
      <c r="X293" s="22">
        <v>0</v>
      </c>
      <c r="Y293" s="99">
        <v>1</v>
      </c>
      <c r="Z293" s="99">
        <v>9</v>
      </c>
      <c r="AA293" s="22">
        <v>0</v>
      </c>
      <c r="AB293" s="22"/>
      <c r="AC293" s="100">
        <v>0</v>
      </c>
      <c r="AD293" s="100">
        <v>0</v>
      </c>
      <c r="AE293" s="47" t="s">
        <v>152</v>
      </c>
      <c r="AF293" s="22" t="s">
        <v>154</v>
      </c>
    </row>
    <row r="294" spans="1:32">
      <c r="A294" s="3">
        <v>30504001</v>
      </c>
      <c r="B294" s="22">
        <f t="shared" si="40"/>
        <v>30504</v>
      </c>
      <c r="C294" s="22" t="str">
        <f t="shared" si="41"/>
        <v>achieve_name_30504</v>
      </c>
      <c r="D294" s="20">
        <v>2</v>
      </c>
      <c r="E294" s="22" t="s">
        <v>155</v>
      </c>
      <c r="F294" s="95" t="str">
        <f t="shared" si="42"/>
        <v>achieve_des_30504</v>
      </c>
      <c r="G294" s="22">
        <v>1</v>
      </c>
      <c r="H294" s="22">
        <v>30</v>
      </c>
      <c r="I294" s="22">
        <v>0</v>
      </c>
      <c r="J294" s="61">
        <v>0</v>
      </c>
      <c r="K294" s="96">
        <v>0</v>
      </c>
      <c r="L294" s="96"/>
      <c r="M294" s="96" t="s">
        <v>124</v>
      </c>
      <c r="N294" s="96"/>
      <c r="O294" s="22" t="s">
        <v>155</v>
      </c>
      <c r="P294" s="3">
        <v>5</v>
      </c>
      <c r="Q294" s="20">
        <v>1</v>
      </c>
      <c r="R294" s="20">
        <v>1</v>
      </c>
      <c r="S294" s="20">
        <v>0</v>
      </c>
      <c r="T294" s="20">
        <v>0</v>
      </c>
      <c r="U294" s="3">
        <v>1287</v>
      </c>
      <c r="V294" s="20">
        <v>0</v>
      </c>
      <c r="W294" s="20">
        <v>0</v>
      </c>
      <c r="X294" s="22">
        <v>0</v>
      </c>
      <c r="Y294" s="99">
        <v>1</v>
      </c>
      <c r="Z294" s="99">
        <v>9</v>
      </c>
      <c r="AA294" s="22">
        <v>0</v>
      </c>
      <c r="AB294" s="22"/>
      <c r="AC294" s="100">
        <v>0</v>
      </c>
      <c r="AD294" s="100">
        <v>0</v>
      </c>
      <c r="AE294" s="47" t="s">
        <v>152</v>
      </c>
      <c r="AF294" s="22" t="s">
        <v>155</v>
      </c>
    </row>
    <row r="295" spans="1:32">
      <c r="A295" s="3">
        <v>30505001</v>
      </c>
      <c r="B295" s="22">
        <f t="shared" si="40"/>
        <v>30505</v>
      </c>
      <c r="C295" s="22" t="str">
        <f t="shared" si="41"/>
        <v>achieve_name_30505</v>
      </c>
      <c r="D295" s="3">
        <v>2</v>
      </c>
      <c r="E295" s="22" t="s">
        <v>156</v>
      </c>
      <c r="F295" s="95" t="str">
        <f t="shared" si="42"/>
        <v>achieve_des_30505</v>
      </c>
      <c r="G295" s="22">
        <v>1</v>
      </c>
      <c r="H295" s="22">
        <v>30</v>
      </c>
      <c r="I295" s="22">
        <v>0</v>
      </c>
      <c r="J295" s="61">
        <v>0</v>
      </c>
      <c r="K295" s="96">
        <v>0</v>
      </c>
      <c r="L295" s="96"/>
      <c r="M295" s="96" t="s">
        <v>124</v>
      </c>
      <c r="N295" s="96"/>
      <c r="O295" s="22" t="s">
        <v>156</v>
      </c>
      <c r="P295" s="3">
        <v>5</v>
      </c>
      <c r="Q295" s="20">
        <v>1</v>
      </c>
      <c r="R295" s="20">
        <v>1</v>
      </c>
      <c r="S295" s="20">
        <v>0</v>
      </c>
      <c r="T295" s="20">
        <v>0</v>
      </c>
      <c r="U295" s="3">
        <v>1288</v>
      </c>
      <c r="V295" s="20">
        <v>0</v>
      </c>
      <c r="W295" s="20">
        <v>0</v>
      </c>
      <c r="X295" s="22">
        <v>0</v>
      </c>
      <c r="Y295" s="99">
        <v>1</v>
      </c>
      <c r="Z295" s="99">
        <v>9</v>
      </c>
      <c r="AA295" s="22">
        <v>0</v>
      </c>
      <c r="AB295" s="22"/>
      <c r="AC295" s="100">
        <v>0</v>
      </c>
      <c r="AD295" s="100">
        <v>0</v>
      </c>
      <c r="AE295" s="47" t="s">
        <v>152</v>
      </c>
      <c r="AF295" s="22" t="s">
        <v>156</v>
      </c>
    </row>
    <row r="296" spans="1:32">
      <c r="A296" s="3">
        <v>30506001</v>
      </c>
      <c r="B296" s="22">
        <f t="shared" si="40"/>
        <v>30506</v>
      </c>
      <c r="C296" s="22" t="str">
        <f t="shared" si="41"/>
        <v>achieve_name_30506</v>
      </c>
      <c r="D296" s="20">
        <v>2</v>
      </c>
      <c r="E296" s="22" t="s">
        <v>157</v>
      </c>
      <c r="F296" s="95" t="str">
        <f t="shared" si="42"/>
        <v>achieve_des_30506</v>
      </c>
      <c r="G296" s="22">
        <v>1</v>
      </c>
      <c r="H296" s="22">
        <v>30</v>
      </c>
      <c r="I296" s="22">
        <v>0</v>
      </c>
      <c r="J296" s="61">
        <v>0</v>
      </c>
      <c r="K296" s="96">
        <v>0</v>
      </c>
      <c r="L296" s="96"/>
      <c r="M296" s="96" t="s">
        <v>124</v>
      </c>
      <c r="N296" s="96"/>
      <c r="O296" s="22" t="s">
        <v>157</v>
      </c>
      <c r="P296" s="3">
        <v>5</v>
      </c>
      <c r="Q296" s="20">
        <v>1</v>
      </c>
      <c r="R296" s="20">
        <v>1</v>
      </c>
      <c r="S296" s="20">
        <v>0</v>
      </c>
      <c r="T296" s="20">
        <v>0</v>
      </c>
      <c r="U296" s="3">
        <v>1289</v>
      </c>
      <c r="V296" s="20">
        <v>0</v>
      </c>
      <c r="W296" s="20">
        <v>0</v>
      </c>
      <c r="X296" s="22">
        <v>0</v>
      </c>
      <c r="Y296" s="99">
        <v>1</v>
      </c>
      <c r="Z296" s="99">
        <v>9</v>
      </c>
      <c r="AA296" s="22">
        <v>0</v>
      </c>
      <c r="AB296" s="22"/>
      <c r="AC296" s="100">
        <v>0</v>
      </c>
      <c r="AD296" s="100">
        <v>0</v>
      </c>
      <c r="AE296" s="47" t="s">
        <v>152</v>
      </c>
      <c r="AF296" s="22" t="s">
        <v>157</v>
      </c>
    </row>
    <row r="297" spans="1:32">
      <c r="A297" s="3">
        <v>30507001</v>
      </c>
      <c r="B297" s="22">
        <f t="shared" si="40"/>
        <v>30507</v>
      </c>
      <c r="C297" s="22" t="str">
        <f t="shared" si="41"/>
        <v>achieve_name_30507</v>
      </c>
      <c r="D297" s="3">
        <v>2</v>
      </c>
      <c r="E297" s="22" t="s">
        <v>158</v>
      </c>
      <c r="F297" s="95" t="str">
        <f t="shared" si="42"/>
        <v>achieve_des_30507</v>
      </c>
      <c r="G297" s="22">
        <v>1</v>
      </c>
      <c r="H297" s="22">
        <v>30</v>
      </c>
      <c r="I297" s="22">
        <v>0</v>
      </c>
      <c r="J297" s="61">
        <v>0</v>
      </c>
      <c r="K297" s="96">
        <v>0</v>
      </c>
      <c r="L297" s="96"/>
      <c r="M297" s="96" t="s">
        <v>124</v>
      </c>
      <c r="N297" s="96"/>
      <c r="O297" s="22" t="s">
        <v>158</v>
      </c>
      <c r="P297" s="3">
        <v>5</v>
      </c>
      <c r="Q297" s="20">
        <v>1</v>
      </c>
      <c r="R297" s="20">
        <v>1</v>
      </c>
      <c r="S297" s="20">
        <v>0</v>
      </c>
      <c r="T297" s="20">
        <v>0</v>
      </c>
      <c r="U297" s="3">
        <v>1290</v>
      </c>
      <c r="V297" s="20">
        <v>0</v>
      </c>
      <c r="W297" s="20">
        <v>0</v>
      </c>
      <c r="X297" s="22">
        <v>0</v>
      </c>
      <c r="Y297" s="99">
        <v>1</v>
      </c>
      <c r="Z297" s="99">
        <v>9</v>
      </c>
      <c r="AA297" s="22">
        <v>0</v>
      </c>
      <c r="AB297" s="22"/>
      <c r="AC297" s="100">
        <v>0</v>
      </c>
      <c r="AD297" s="100">
        <v>0</v>
      </c>
      <c r="AE297" s="47" t="s">
        <v>152</v>
      </c>
      <c r="AF297" s="22" t="s">
        <v>158</v>
      </c>
    </row>
    <row r="298" spans="1:32">
      <c r="A298" s="3">
        <v>30508001</v>
      </c>
      <c r="B298" s="22">
        <f t="shared" si="40"/>
        <v>30508</v>
      </c>
      <c r="C298" s="22" t="str">
        <f t="shared" si="41"/>
        <v>achieve_name_30508</v>
      </c>
      <c r="D298" s="20">
        <v>2</v>
      </c>
      <c r="E298" s="22" t="s">
        <v>159</v>
      </c>
      <c r="F298" s="95" t="str">
        <f t="shared" si="42"/>
        <v>achieve_des_30508</v>
      </c>
      <c r="G298" s="22">
        <v>1</v>
      </c>
      <c r="H298" s="22">
        <v>30</v>
      </c>
      <c r="I298" s="22">
        <v>0</v>
      </c>
      <c r="J298" s="61">
        <v>0</v>
      </c>
      <c r="K298" s="96">
        <v>0</v>
      </c>
      <c r="L298" s="96"/>
      <c r="M298" s="96" t="s">
        <v>124</v>
      </c>
      <c r="N298" s="96"/>
      <c r="O298" s="22" t="s">
        <v>159</v>
      </c>
      <c r="P298" s="3">
        <v>5</v>
      </c>
      <c r="Q298" s="20">
        <v>1</v>
      </c>
      <c r="R298" s="20">
        <v>1</v>
      </c>
      <c r="S298" s="20">
        <v>0</v>
      </c>
      <c r="T298" s="20">
        <v>0</v>
      </c>
      <c r="U298" s="3">
        <v>1291</v>
      </c>
      <c r="V298" s="20">
        <v>0</v>
      </c>
      <c r="W298" s="20">
        <v>0</v>
      </c>
      <c r="X298" s="22">
        <v>0</v>
      </c>
      <c r="Y298" s="99">
        <v>1</v>
      </c>
      <c r="Z298" s="99">
        <v>9</v>
      </c>
      <c r="AA298" s="22">
        <v>0</v>
      </c>
      <c r="AB298" s="22"/>
      <c r="AC298" s="100">
        <v>0</v>
      </c>
      <c r="AD298" s="100">
        <v>0</v>
      </c>
      <c r="AE298" s="47" t="s">
        <v>152</v>
      </c>
      <c r="AF298" s="22" t="s">
        <v>159</v>
      </c>
    </row>
    <row r="299" spans="1:32">
      <c r="A299" s="3">
        <v>30509001</v>
      </c>
      <c r="B299" s="22">
        <f t="shared" si="40"/>
        <v>30509</v>
      </c>
      <c r="C299" s="22" t="str">
        <f t="shared" si="41"/>
        <v>achieve_name_30509</v>
      </c>
      <c r="D299" s="3">
        <v>2</v>
      </c>
      <c r="E299" s="22" t="s">
        <v>160</v>
      </c>
      <c r="F299" s="95" t="str">
        <f t="shared" si="42"/>
        <v>achieve_des_30509</v>
      </c>
      <c r="G299" s="22">
        <v>1</v>
      </c>
      <c r="H299" s="22">
        <v>30</v>
      </c>
      <c r="I299" s="22">
        <v>0</v>
      </c>
      <c r="J299" s="61">
        <v>0</v>
      </c>
      <c r="K299" s="96">
        <v>0</v>
      </c>
      <c r="L299" s="96"/>
      <c r="M299" s="96" t="s">
        <v>124</v>
      </c>
      <c r="N299" s="96"/>
      <c r="O299" s="22" t="s">
        <v>160</v>
      </c>
      <c r="P299" s="3">
        <v>5</v>
      </c>
      <c r="Q299" s="20">
        <v>1</v>
      </c>
      <c r="R299" s="20">
        <v>1</v>
      </c>
      <c r="S299" s="20">
        <v>0</v>
      </c>
      <c r="T299" s="20">
        <v>0</v>
      </c>
      <c r="U299" s="3">
        <v>1292</v>
      </c>
      <c r="V299" s="20">
        <v>0</v>
      </c>
      <c r="W299" s="20">
        <v>0</v>
      </c>
      <c r="X299" s="22">
        <v>0</v>
      </c>
      <c r="Y299" s="99">
        <v>1</v>
      </c>
      <c r="Z299" s="99">
        <v>9</v>
      </c>
      <c r="AA299" s="22">
        <v>0</v>
      </c>
      <c r="AB299" s="22"/>
      <c r="AC299" s="100">
        <v>0</v>
      </c>
      <c r="AD299" s="100">
        <v>0</v>
      </c>
      <c r="AE299" s="47" t="s">
        <v>152</v>
      </c>
      <c r="AF299" s="22" t="s">
        <v>160</v>
      </c>
    </row>
    <row r="300" spans="1:32">
      <c r="A300" s="3">
        <v>50001001</v>
      </c>
      <c r="B300" s="22">
        <f t="shared" si="40"/>
        <v>50001</v>
      </c>
      <c r="C300" s="22" t="str">
        <f t="shared" ref="C300:C331" si="50">"achieve_name_"&amp;B300</f>
        <v>achieve_name_50001</v>
      </c>
      <c r="D300" s="3">
        <v>18</v>
      </c>
      <c r="E300" s="3" t="s">
        <v>161</v>
      </c>
      <c r="F300" s="95" t="str">
        <f t="shared" si="42"/>
        <v>achieve_des_50001</v>
      </c>
      <c r="G300" s="22">
        <v>1</v>
      </c>
      <c r="H300" s="22">
        <v>1</v>
      </c>
      <c r="I300" s="22">
        <v>0</v>
      </c>
      <c r="J300" s="61">
        <v>0</v>
      </c>
      <c r="K300" s="96">
        <v>0</v>
      </c>
      <c r="L300" s="96"/>
      <c r="M300" s="96" t="s">
        <v>162</v>
      </c>
      <c r="N300" s="96"/>
      <c r="O300" s="3" t="s">
        <v>161</v>
      </c>
      <c r="P300" s="3">
        <v>3</v>
      </c>
      <c r="Q300" s="20">
        <v>1</v>
      </c>
      <c r="R300" s="20">
        <v>1</v>
      </c>
      <c r="S300" s="20">
        <v>0</v>
      </c>
      <c r="T300" s="20">
        <v>0</v>
      </c>
      <c r="U300" s="3">
        <v>1293</v>
      </c>
      <c r="V300" s="20">
        <v>0</v>
      </c>
      <c r="W300" s="20">
        <v>0</v>
      </c>
      <c r="X300" s="22">
        <v>0</v>
      </c>
      <c r="Y300" s="99">
        <v>1</v>
      </c>
      <c r="Z300" s="91">
        <v>989</v>
      </c>
      <c r="AA300" s="22">
        <v>0</v>
      </c>
      <c r="AC300" s="100">
        <v>0</v>
      </c>
      <c r="AD300" s="100">
        <v>0</v>
      </c>
      <c r="AE300" s="3" t="s">
        <v>163</v>
      </c>
      <c r="AF300" s="3" t="s">
        <v>161</v>
      </c>
    </row>
    <row r="301" spans="1:32">
      <c r="A301" s="3">
        <v>50002001</v>
      </c>
      <c r="B301" s="22">
        <f t="shared" ref="B301:B364" si="51">INT(A301/1000)</f>
        <v>50002</v>
      </c>
      <c r="C301" s="22" t="str">
        <f t="shared" si="50"/>
        <v>achieve_name_50002</v>
      </c>
      <c r="D301" s="3">
        <v>18</v>
      </c>
      <c r="E301" s="3" t="s">
        <v>164</v>
      </c>
      <c r="F301" s="95" t="str">
        <f t="shared" ref="F301:F332" si="52">"achieve_des_"&amp;B301</f>
        <v>achieve_des_50002</v>
      </c>
      <c r="G301" s="22">
        <v>1</v>
      </c>
      <c r="H301" s="22">
        <v>1</v>
      </c>
      <c r="I301" s="22">
        <v>0</v>
      </c>
      <c r="J301" s="61">
        <v>0</v>
      </c>
      <c r="K301" s="96">
        <v>0</v>
      </c>
      <c r="L301" s="96"/>
      <c r="M301" s="96" t="s">
        <v>162</v>
      </c>
      <c r="N301" s="96"/>
      <c r="O301" s="3" t="s">
        <v>164</v>
      </c>
      <c r="P301" s="3">
        <v>3</v>
      </c>
      <c r="Q301" s="20">
        <v>1</v>
      </c>
      <c r="R301" s="20">
        <v>1</v>
      </c>
      <c r="S301" s="20">
        <v>0</v>
      </c>
      <c r="T301" s="20">
        <v>0</v>
      </c>
      <c r="U301" s="3">
        <v>1294</v>
      </c>
      <c r="V301" s="20">
        <v>0</v>
      </c>
      <c r="W301" s="20">
        <v>0</v>
      </c>
      <c r="X301" s="22">
        <v>0</v>
      </c>
      <c r="Y301" s="99">
        <v>1</v>
      </c>
      <c r="Z301" s="91">
        <v>940</v>
      </c>
      <c r="AA301" s="22">
        <v>0</v>
      </c>
      <c r="AC301" s="100">
        <v>0</v>
      </c>
      <c r="AD301" s="100">
        <v>0</v>
      </c>
      <c r="AE301" s="3" t="s">
        <v>163</v>
      </c>
      <c r="AF301" s="3" t="s">
        <v>164</v>
      </c>
    </row>
    <row r="302" spans="1:32">
      <c r="A302" s="3">
        <v>50003001</v>
      </c>
      <c r="B302" s="22">
        <f t="shared" si="51"/>
        <v>50003</v>
      </c>
      <c r="C302" s="22" t="str">
        <f t="shared" si="50"/>
        <v>achieve_name_50003</v>
      </c>
      <c r="D302" s="3">
        <v>18</v>
      </c>
      <c r="E302" s="3" t="s">
        <v>165</v>
      </c>
      <c r="F302" s="95" t="str">
        <f t="shared" si="52"/>
        <v>achieve_des_50003</v>
      </c>
      <c r="G302" s="22">
        <v>1</v>
      </c>
      <c r="H302" s="22">
        <v>1</v>
      </c>
      <c r="I302" s="22">
        <v>0</v>
      </c>
      <c r="J302" s="61">
        <v>0</v>
      </c>
      <c r="K302" s="96">
        <v>0</v>
      </c>
      <c r="L302" s="96"/>
      <c r="M302" s="96" t="s">
        <v>162</v>
      </c>
      <c r="N302" s="96"/>
      <c r="O302" s="3" t="s">
        <v>165</v>
      </c>
      <c r="P302" s="3">
        <v>3</v>
      </c>
      <c r="Q302" s="20">
        <v>1</v>
      </c>
      <c r="R302" s="20">
        <v>1</v>
      </c>
      <c r="S302" s="20">
        <v>0</v>
      </c>
      <c r="T302" s="20">
        <v>0</v>
      </c>
      <c r="U302" s="3">
        <v>1295</v>
      </c>
      <c r="V302" s="20">
        <v>0</v>
      </c>
      <c r="W302" s="20">
        <v>0</v>
      </c>
      <c r="X302" s="22">
        <v>0</v>
      </c>
      <c r="Y302" s="99">
        <v>1</v>
      </c>
      <c r="Z302" s="91">
        <v>977</v>
      </c>
      <c r="AA302" s="22">
        <v>0</v>
      </c>
      <c r="AC302" s="100">
        <v>0</v>
      </c>
      <c r="AD302" s="100">
        <v>0</v>
      </c>
      <c r="AE302" s="3" t="s">
        <v>163</v>
      </c>
      <c r="AF302" s="3" t="s">
        <v>165</v>
      </c>
    </row>
    <row r="303" spans="1:32">
      <c r="A303" s="3">
        <v>50004001</v>
      </c>
      <c r="B303" s="22">
        <f t="shared" si="51"/>
        <v>50004</v>
      </c>
      <c r="C303" s="22" t="str">
        <f t="shared" si="50"/>
        <v>achieve_name_50004</v>
      </c>
      <c r="D303" s="3">
        <v>21</v>
      </c>
      <c r="E303" s="3" t="s">
        <v>166</v>
      </c>
      <c r="F303" s="95" t="str">
        <f t="shared" si="52"/>
        <v>achieve_des_50004</v>
      </c>
      <c r="G303" s="22">
        <v>1</v>
      </c>
      <c r="H303" s="22">
        <v>1</v>
      </c>
      <c r="I303" s="22">
        <v>0</v>
      </c>
      <c r="J303" s="61">
        <v>0</v>
      </c>
      <c r="K303" s="96">
        <v>0</v>
      </c>
      <c r="L303" s="96"/>
      <c r="M303" s="96" t="s">
        <v>162</v>
      </c>
      <c r="N303" s="96"/>
      <c r="O303" s="3" t="s">
        <v>166</v>
      </c>
      <c r="P303" s="3">
        <v>3</v>
      </c>
      <c r="Q303" s="20">
        <v>1</v>
      </c>
      <c r="R303" s="20">
        <v>1</v>
      </c>
      <c r="S303" s="20">
        <v>0</v>
      </c>
      <c r="T303" s="20">
        <v>0</v>
      </c>
      <c r="U303" s="3">
        <v>1296</v>
      </c>
      <c r="V303" s="20">
        <v>0</v>
      </c>
      <c r="W303" s="20">
        <v>0</v>
      </c>
      <c r="X303" s="22">
        <v>0</v>
      </c>
      <c r="Y303" s="99">
        <v>1</v>
      </c>
      <c r="Z303" s="91">
        <v>974</v>
      </c>
      <c r="AA303" s="22">
        <v>0</v>
      </c>
      <c r="AC303" s="100">
        <v>0</v>
      </c>
      <c r="AD303" s="100">
        <v>0</v>
      </c>
      <c r="AE303" s="3" t="s">
        <v>167</v>
      </c>
      <c r="AF303" s="3" t="s">
        <v>166</v>
      </c>
    </row>
    <row r="304" spans="1:32">
      <c r="A304" s="3">
        <v>50005001</v>
      </c>
      <c r="B304" s="22">
        <f t="shared" si="51"/>
        <v>50005</v>
      </c>
      <c r="C304" s="22" t="str">
        <f t="shared" si="50"/>
        <v>achieve_name_50005</v>
      </c>
      <c r="D304" s="3">
        <v>7</v>
      </c>
      <c r="E304" s="3" t="s">
        <v>168</v>
      </c>
      <c r="F304" s="95" t="str">
        <f t="shared" si="52"/>
        <v>achieve_des_50005</v>
      </c>
      <c r="G304" s="22">
        <v>1</v>
      </c>
      <c r="H304" s="22">
        <v>1</v>
      </c>
      <c r="I304" s="22">
        <v>0</v>
      </c>
      <c r="J304" s="61">
        <v>0</v>
      </c>
      <c r="K304" s="96">
        <v>0</v>
      </c>
      <c r="L304" s="96"/>
      <c r="M304" s="96" t="s">
        <v>162</v>
      </c>
      <c r="N304" s="96"/>
      <c r="O304" s="3" t="s">
        <v>168</v>
      </c>
      <c r="P304" s="3">
        <v>3</v>
      </c>
      <c r="Q304" s="20">
        <v>1</v>
      </c>
      <c r="R304" s="20">
        <v>1</v>
      </c>
      <c r="S304" s="20">
        <v>0</v>
      </c>
      <c r="T304" s="20">
        <v>0</v>
      </c>
      <c r="U304" s="3">
        <v>1297</v>
      </c>
      <c r="V304" s="20">
        <v>0</v>
      </c>
      <c r="W304" s="20">
        <v>0</v>
      </c>
      <c r="X304" s="22">
        <v>0</v>
      </c>
      <c r="Y304" s="99">
        <v>1</v>
      </c>
      <c r="Z304" s="91">
        <v>998</v>
      </c>
      <c r="AA304" s="22">
        <v>0</v>
      </c>
      <c r="AC304" s="100">
        <v>0</v>
      </c>
      <c r="AD304" s="100">
        <v>0</v>
      </c>
      <c r="AE304" s="3" t="s">
        <v>169</v>
      </c>
      <c r="AF304" s="3" t="s">
        <v>168</v>
      </c>
    </row>
    <row r="305" spans="1:32">
      <c r="A305" s="3">
        <v>50006001</v>
      </c>
      <c r="B305" s="22">
        <f t="shared" si="51"/>
        <v>50006</v>
      </c>
      <c r="C305" s="22" t="str">
        <f t="shared" si="50"/>
        <v>achieve_name_50006</v>
      </c>
      <c r="D305" s="3">
        <v>7</v>
      </c>
      <c r="E305" s="3" t="s">
        <v>170</v>
      </c>
      <c r="F305" s="95" t="str">
        <f t="shared" si="52"/>
        <v>achieve_des_50006</v>
      </c>
      <c r="G305" s="22">
        <v>1</v>
      </c>
      <c r="H305" s="22">
        <v>1</v>
      </c>
      <c r="I305" s="22">
        <v>0</v>
      </c>
      <c r="J305" s="61">
        <v>0</v>
      </c>
      <c r="K305" s="96">
        <v>0</v>
      </c>
      <c r="L305" s="96"/>
      <c r="M305" s="96" t="s">
        <v>162</v>
      </c>
      <c r="N305" s="96"/>
      <c r="O305" s="3" t="s">
        <v>170</v>
      </c>
      <c r="P305" s="3">
        <v>3</v>
      </c>
      <c r="Q305" s="20">
        <v>1</v>
      </c>
      <c r="R305" s="20">
        <v>1</v>
      </c>
      <c r="S305" s="20">
        <v>0</v>
      </c>
      <c r="T305" s="20">
        <v>0</v>
      </c>
      <c r="U305" s="3">
        <v>1298</v>
      </c>
      <c r="V305" s="20">
        <v>0</v>
      </c>
      <c r="W305" s="20">
        <v>0</v>
      </c>
      <c r="X305" s="22">
        <v>0</v>
      </c>
      <c r="Y305" s="99">
        <v>1</v>
      </c>
      <c r="Z305" s="91">
        <v>997</v>
      </c>
      <c r="AA305" s="22">
        <v>0</v>
      </c>
      <c r="AC305" s="100">
        <v>0</v>
      </c>
      <c r="AD305" s="100">
        <v>0</v>
      </c>
      <c r="AE305" s="3" t="s">
        <v>169</v>
      </c>
      <c r="AF305" s="3" t="s">
        <v>170</v>
      </c>
    </row>
    <row r="306" spans="1:32">
      <c r="A306" s="3">
        <v>50007001</v>
      </c>
      <c r="B306" s="22">
        <f t="shared" si="51"/>
        <v>50007</v>
      </c>
      <c r="C306" s="22" t="str">
        <f t="shared" si="50"/>
        <v>achieve_name_50007</v>
      </c>
      <c r="D306" s="3">
        <v>7</v>
      </c>
      <c r="E306" s="3" t="s">
        <v>171</v>
      </c>
      <c r="F306" s="95" t="str">
        <f t="shared" si="52"/>
        <v>achieve_des_50007</v>
      </c>
      <c r="G306" s="22">
        <v>1</v>
      </c>
      <c r="H306" s="22">
        <v>1</v>
      </c>
      <c r="I306" s="22">
        <v>0</v>
      </c>
      <c r="J306" s="61">
        <v>0</v>
      </c>
      <c r="K306" s="96">
        <v>1320001</v>
      </c>
      <c r="L306" s="96" t="s">
        <v>172</v>
      </c>
      <c r="M306" s="96" t="s">
        <v>162</v>
      </c>
      <c r="N306" s="96" t="s">
        <v>173</v>
      </c>
      <c r="O306" s="3" t="s">
        <v>171</v>
      </c>
      <c r="P306" s="3">
        <v>3</v>
      </c>
      <c r="Q306" s="20">
        <v>1</v>
      </c>
      <c r="R306" s="20">
        <v>1</v>
      </c>
      <c r="S306" s="20">
        <v>0</v>
      </c>
      <c r="T306" s="20">
        <v>0</v>
      </c>
      <c r="U306" s="3">
        <v>1299</v>
      </c>
      <c r="V306" s="20">
        <v>0</v>
      </c>
      <c r="W306" s="20">
        <v>0</v>
      </c>
      <c r="X306" s="22">
        <v>0</v>
      </c>
      <c r="Y306" s="99">
        <v>1</v>
      </c>
      <c r="Z306" s="91">
        <v>987</v>
      </c>
      <c r="AA306" s="22">
        <v>0</v>
      </c>
      <c r="AC306" s="100">
        <v>0</v>
      </c>
      <c r="AD306" s="100">
        <v>0</v>
      </c>
      <c r="AE306" s="3" t="s">
        <v>169</v>
      </c>
      <c r="AF306" s="3" t="s">
        <v>171</v>
      </c>
    </row>
    <row r="307" spans="1:32">
      <c r="A307" s="3">
        <v>50008001</v>
      </c>
      <c r="B307" s="22">
        <f t="shared" si="51"/>
        <v>50008</v>
      </c>
      <c r="C307" s="22" t="str">
        <f t="shared" si="50"/>
        <v>achieve_name_50008</v>
      </c>
      <c r="D307" s="3">
        <v>7</v>
      </c>
      <c r="E307" s="3" t="s">
        <v>174</v>
      </c>
      <c r="F307" s="95" t="str">
        <f t="shared" si="52"/>
        <v>achieve_des_50008</v>
      </c>
      <c r="G307" s="22">
        <v>1</v>
      </c>
      <c r="H307" s="22">
        <v>1</v>
      </c>
      <c r="I307" s="22">
        <v>0</v>
      </c>
      <c r="J307" s="61">
        <v>0</v>
      </c>
      <c r="K307" s="96">
        <v>1320003</v>
      </c>
      <c r="L307" s="96" t="s">
        <v>172</v>
      </c>
      <c r="M307" s="96" t="s">
        <v>162</v>
      </c>
      <c r="N307" s="96" t="s">
        <v>173</v>
      </c>
      <c r="O307" s="3" t="s">
        <v>174</v>
      </c>
      <c r="P307" s="3">
        <v>3</v>
      </c>
      <c r="Q307" s="20">
        <v>1</v>
      </c>
      <c r="R307" s="20">
        <v>1</v>
      </c>
      <c r="S307" s="20">
        <v>0</v>
      </c>
      <c r="T307" s="20">
        <v>0</v>
      </c>
      <c r="U307" s="3">
        <v>1300</v>
      </c>
      <c r="V307" s="20">
        <v>0</v>
      </c>
      <c r="W307" s="20">
        <v>0</v>
      </c>
      <c r="X307" s="22">
        <v>0</v>
      </c>
      <c r="Y307" s="99">
        <v>1</v>
      </c>
      <c r="Z307" s="91">
        <v>986</v>
      </c>
      <c r="AA307" s="22">
        <v>0</v>
      </c>
      <c r="AC307" s="100">
        <v>0</v>
      </c>
      <c r="AD307" s="100">
        <v>0</v>
      </c>
      <c r="AE307" s="3" t="s">
        <v>169</v>
      </c>
      <c r="AF307" s="3" t="s">
        <v>174</v>
      </c>
    </row>
    <row r="308" spans="1:32">
      <c r="A308" s="3">
        <v>50009001</v>
      </c>
      <c r="B308" s="22">
        <f t="shared" si="51"/>
        <v>50009</v>
      </c>
      <c r="C308" s="22" t="str">
        <f t="shared" si="50"/>
        <v>achieve_name_50009</v>
      </c>
      <c r="D308" s="3">
        <v>7</v>
      </c>
      <c r="E308" s="3" t="s">
        <v>175</v>
      </c>
      <c r="F308" s="95" t="str">
        <f t="shared" si="52"/>
        <v>achieve_des_50009</v>
      </c>
      <c r="G308" s="22">
        <v>1</v>
      </c>
      <c r="H308" s="22">
        <v>1</v>
      </c>
      <c r="I308" s="22">
        <v>0</v>
      </c>
      <c r="J308" s="61">
        <v>0</v>
      </c>
      <c r="K308" s="96">
        <v>1320004</v>
      </c>
      <c r="L308" s="96" t="s">
        <v>172</v>
      </c>
      <c r="M308" s="96" t="s">
        <v>162</v>
      </c>
      <c r="N308" s="96" t="s">
        <v>173</v>
      </c>
      <c r="O308" s="3" t="s">
        <v>175</v>
      </c>
      <c r="P308" s="3">
        <v>3</v>
      </c>
      <c r="Q308" s="20">
        <v>1</v>
      </c>
      <c r="R308" s="20">
        <v>1</v>
      </c>
      <c r="S308" s="20">
        <v>0</v>
      </c>
      <c r="T308" s="20">
        <v>0</v>
      </c>
      <c r="U308" s="3">
        <v>1301</v>
      </c>
      <c r="V308" s="20">
        <v>0</v>
      </c>
      <c r="W308" s="20">
        <v>0</v>
      </c>
      <c r="X308" s="22">
        <v>0</v>
      </c>
      <c r="Y308" s="99">
        <v>1</v>
      </c>
      <c r="Z308" s="91">
        <v>985</v>
      </c>
      <c r="AA308" s="22">
        <v>0</v>
      </c>
      <c r="AC308" s="100">
        <v>0</v>
      </c>
      <c r="AD308" s="100">
        <v>0</v>
      </c>
      <c r="AE308" s="3" t="s">
        <v>169</v>
      </c>
      <c r="AF308" s="3" t="s">
        <v>175</v>
      </c>
    </row>
    <row r="309" spans="1:32">
      <c r="A309" s="3">
        <v>50010001</v>
      </c>
      <c r="B309" s="22">
        <f t="shared" si="51"/>
        <v>50010</v>
      </c>
      <c r="C309" s="22" t="str">
        <f t="shared" si="50"/>
        <v>achieve_name_50010</v>
      </c>
      <c r="D309" s="3">
        <v>7</v>
      </c>
      <c r="E309" s="3" t="s">
        <v>176</v>
      </c>
      <c r="F309" s="95" t="str">
        <f t="shared" si="52"/>
        <v>achieve_des_50010</v>
      </c>
      <c r="G309" s="22">
        <v>1</v>
      </c>
      <c r="H309" s="22">
        <v>1</v>
      </c>
      <c r="I309" s="22">
        <v>0</v>
      </c>
      <c r="J309" s="61">
        <v>0</v>
      </c>
      <c r="K309" s="96">
        <v>1320006</v>
      </c>
      <c r="L309" s="96" t="s">
        <v>172</v>
      </c>
      <c r="M309" s="96" t="s">
        <v>162</v>
      </c>
      <c r="N309" s="96" t="s">
        <v>173</v>
      </c>
      <c r="O309" s="3" t="s">
        <v>176</v>
      </c>
      <c r="P309" s="3">
        <v>3</v>
      </c>
      <c r="Q309" s="20">
        <v>1</v>
      </c>
      <c r="R309" s="20">
        <v>1</v>
      </c>
      <c r="S309" s="20">
        <v>0</v>
      </c>
      <c r="T309" s="20">
        <v>0</v>
      </c>
      <c r="U309" s="3">
        <v>1302</v>
      </c>
      <c r="V309" s="20">
        <v>0</v>
      </c>
      <c r="W309" s="20">
        <v>0</v>
      </c>
      <c r="X309" s="22">
        <v>0</v>
      </c>
      <c r="Y309" s="99">
        <v>1</v>
      </c>
      <c r="Z309" s="91">
        <v>984</v>
      </c>
      <c r="AA309" s="22">
        <v>0</v>
      </c>
      <c r="AC309" s="100">
        <v>0</v>
      </c>
      <c r="AD309" s="100">
        <v>0</v>
      </c>
      <c r="AE309" s="3" t="s">
        <v>169</v>
      </c>
      <c r="AF309" s="3" t="s">
        <v>176</v>
      </c>
    </row>
    <row r="310" spans="1:32">
      <c r="A310" s="3">
        <v>50011001</v>
      </c>
      <c r="B310" s="22">
        <f t="shared" si="51"/>
        <v>50011</v>
      </c>
      <c r="C310" s="22" t="str">
        <f t="shared" si="50"/>
        <v>achieve_name_50011</v>
      </c>
      <c r="D310" s="3">
        <v>7</v>
      </c>
      <c r="E310" s="3" t="s">
        <v>177</v>
      </c>
      <c r="F310" s="95" t="str">
        <f t="shared" si="52"/>
        <v>achieve_des_50011</v>
      </c>
      <c r="G310" s="22">
        <v>1</v>
      </c>
      <c r="H310" s="22">
        <v>1</v>
      </c>
      <c r="I310" s="22">
        <v>0</v>
      </c>
      <c r="J310" s="61">
        <v>0</v>
      </c>
      <c r="K310" s="96">
        <v>1320005</v>
      </c>
      <c r="L310" s="96" t="s">
        <v>172</v>
      </c>
      <c r="M310" s="96" t="s">
        <v>162</v>
      </c>
      <c r="N310" s="96" t="s">
        <v>173</v>
      </c>
      <c r="O310" s="3" t="s">
        <v>177</v>
      </c>
      <c r="P310" s="3">
        <v>3</v>
      </c>
      <c r="Q310" s="20">
        <v>1</v>
      </c>
      <c r="R310" s="20">
        <v>1</v>
      </c>
      <c r="S310" s="20">
        <v>0</v>
      </c>
      <c r="T310" s="20">
        <v>0</v>
      </c>
      <c r="U310" s="3">
        <v>1303</v>
      </c>
      <c r="V310" s="20">
        <v>0</v>
      </c>
      <c r="W310" s="20">
        <v>0</v>
      </c>
      <c r="X310" s="22">
        <v>0</v>
      </c>
      <c r="Y310" s="99">
        <v>1</v>
      </c>
      <c r="Z310" s="91">
        <v>983</v>
      </c>
      <c r="AA310" s="22">
        <v>0</v>
      </c>
      <c r="AC310" s="100">
        <v>0</v>
      </c>
      <c r="AD310" s="100">
        <v>0</v>
      </c>
      <c r="AE310" s="3" t="s">
        <v>169</v>
      </c>
      <c r="AF310" s="3" t="s">
        <v>177</v>
      </c>
    </row>
    <row r="311" spans="1:32">
      <c r="A311" s="3">
        <v>50012001</v>
      </c>
      <c r="B311" s="22">
        <f t="shared" si="51"/>
        <v>50012</v>
      </c>
      <c r="C311" s="22" t="str">
        <f t="shared" si="50"/>
        <v>achieve_name_50012</v>
      </c>
      <c r="D311" s="3">
        <v>4</v>
      </c>
      <c r="E311" s="3" t="s">
        <v>178</v>
      </c>
      <c r="F311" s="95" t="str">
        <f t="shared" si="52"/>
        <v>achieve_des_50012</v>
      </c>
      <c r="G311" s="22">
        <v>1</v>
      </c>
      <c r="H311" s="22">
        <v>1</v>
      </c>
      <c r="I311" s="22">
        <v>0</v>
      </c>
      <c r="J311" s="61">
        <v>0</v>
      </c>
      <c r="K311" s="96">
        <v>0</v>
      </c>
      <c r="L311" s="96"/>
      <c r="M311" s="96" t="s">
        <v>179</v>
      </c>
      <c r="N311" s="96"/>
      <c r="O311" s="3" t="s">
        <v>178</v>
      </c>
      <c r="P311" s="3">
        <v>3</v>
      </c>
      <c r="Q311" s="20">
        <v>1</v>
      </c>
      <c r="R311" s="20">
        <v>1</v>
      </c>
      <c r="S311" s="20">
        <v>0</v>
      </c>
      <c r="T311" s="20">
        <v>0</v>
      </c>
      <c r="U311" s="3">
        <v>1304</v>
      </c>
      <c r="V311" s="20">
        <v>0</v>
      </c>
      <c r="W311" s="20">
        <v>0</v>
      </c>
      <c r="X311" s="22">
        <v>0</v>
      </c>
      <c r="Y311" s="99">
        <v>1</v>
      </c>
      <c r="Z311" s="91">
        <v>982</v>
      </c>
      <c r="AA311" s="22">
        <v>0</v>
      </c>
      <c r="AC311" s="100">
        <v>0</v>
      </c>
      <c r="AD311" s="100">
        <v>0</v>
      </c>
      <c r="AE311" s="3" t="s">
        <v>180</v>
      </c>
      <c r="AF311" s="3" t="s">
        <v>178</v>
      </c>
    </row>
    <row r="312" spans="1:32">
      <c r="A312" s="3">
        <v>50013001</v>
      </c>
      <c r="B312" s="22">
        <f t="shared" si="51"/>
        <v>50013</v>
      </c>
      <c r="C312" s="22" t="str">
        <f t="shared" si="50"/>
        <v>achieve_name_50013</v>
      </c>
      <c r="D312" s="3">
        <v>10</v>
      </c>
      <c r="E312" s="3" t="s">
        <v>181</v>
      </c>
      <c r="F312" s="95" t="str">
        <f t="shared" si="52"/>
        <v>achieve_des_50013</v>
      </c>
      <c r="G312" s="22">
        <v>1</v>
      </c>
      <c r="H312" s="22">
        <v>1</v>
      </c>
      <c r="I312" s="22">
        <v>0</v>
      </c>
      <c r="J312" s="61">
        <v>0</v>
      </c>
      <c r="K312" s="96">
        <v>0</v>
      </c>
      <c r="L312" s="96"/>
      <c r="M312" s="96" t="s">
        <v>162</v>
      </c>
      <c r="N312" s="96"/>
      <c r="O312" s="3" t="s">
        <v>181</v>
      </c>
      <c r="P312" s="3">
        <v>3</v>
      </c>
      <c r="Q312" s="20">
        <v>1</v>
      </c>
      <c r="R312" s="20">
        <v>1</v>
      </c>
      <c r="S312" s="20">
        <v>0</v>
      </c>
      <c r="T312" s="20">
        <v>0</v>
      </c>
      <c r="U312" s="3">
        <v>1305</v>
      </c>
      <c r="V312" s="20">
        <v>0</v>
      </c>
      <c r="W312" s="20">
        <v>0</v>
      </c>
      <c r="X312" s="22">
        <v>0</v>
      </c>
      <c r="Y312" s="99">
        <v>1</v>
      </c>
      <c r="Z312" s="91">
        <v>994</v>
      </c>
      <c r="AA312" s="22">
        <v>0</v>
      </c>
      <c r="AC312" s="100">
        <v>0</v>
      </c>
      <c r="AD312" s="100">
        <v>0</v>
      </c>
      <c r="AE312" s="3" t="s">
        <v>182</v>
      </c>
      <c r="AF312" s="3" t="s">
        <v>181</v>
      </c>
    </row>
    <row r="313" spans="1:32">
      <c r="A313" s="3">
        <v>50014001</v>
      </c>
      <c r="B313" s="22">
        <f t="shared" si="51"/>
        <v>50014</v>
      </c>
      <c r="C313" s="22" t="str">
        <f t="shared" si="50"/>
        <v>achieve_name_50014</v>
      </c>
      <c r="D313" s="3">
        <v>10</v>
      </c>
      <c r="E313" s="3" t="s">
        <v>183</v>
      </c>
      <c r="F313" s="95" t="str">
        <f t="shared" si="52"/>
        <v>achieve_des_50014</v>
      </c>
      <c r="G313" s="22">
        <v>1</v>
      </c>
      <c r="H313" s="22">
        <v>1</v>
      </c>
      <c r="I313" s="22">
        <v>0</v>
      </c>
      <c r="J313" s="61">
        <v>0</v>
      </c>
      <c r="K313" s="96">
        <v>0</v>
      </c>
      <c r="L313" s="96"/>
      <c r="M313" s="96" t="s">
        <v>184</v>
      </c>
      <c r="N313" s="96"/>
      <c r="O313" s="3" t="s">
        <v>183</v>
      </c>
      <c r="P313" s="3">
        <v>3</v>
      </c>
      <c r="Q313" s="20">
        <v>1</v>
      </c>
      <c r="R313" s="20">
        <v>1</v>
      </c>
      <c r="S313" s="20">
        <v>0</v>
      </c>
      <c r="T313" s="20">
        <v>0</v>
      </c>
      <c r="U313" s="3">
        <v>1306</v>
      </c>
      <c r="V313" s="20">
        <v>0</v>
      </c>
      <c r="W313" s="20">
        <v>0</v>
      </c>
      <c r="X313" s="22">
        <v>0</v>
      </c>
      <c r="Y313" s="99">
        <v>1</v>
      </c>
      <c r="Z313" s="91">
        <v>993</v>
      </c>
      <c r="AA313" s="22">
        <v>0</v>
      </c>
      <c r="AC313" s="100">
        <v>0</v>
      </c>
      <c r="AD313" s="100">
        <v>0</v>
      </c>
      <c r="AE313" s="3" t="s">
        <v>182</v>
      </c>
      <c r="AF313" s="3" t="s">
        <v>183</v>
      </c>
    </row>
    <row r="314" spans="1:32">
      <c r="A314" s="3">
        <v>50015001</v>
      </c>
      <c r="B314" s="22">
        <f t="shared" si="51"/>
        <v>50015</v>
      </c>
      <c r="C314" s="22" t="str">
        <f t="shared" si="50"/>
        <v>achieve_name_50015</v>
      </c>
      <c r="D314" s="3">
        <v>17</v>
      </c>
      <c r="E314" s="3" t="s">
        <v>185</v>
      </c>
      <c r="F314" s="95" t="str">
        <f t="shared" si="52"/>
        <v>achieve_des_50015</v>
      </c>
      <c r="G314" s="22">
        <v>1</v>
      </c>
      <c r="H314" s="22">
        <v>1</v>
      </c>
      <c r="I314" s="22">
        <v>0</v>
      </c>
      <c r="J314" s="61">
        <v>0</v>
      </c>
      <c r="K314" s="96">
        <v>0</v>
      </c>
      <c r="L314" s="96"/>
      <c r="M314" s="96" t="s">
        <v>96</v>
      </c>
      <c r="N314" s="96"/>
      <c r="O314" s="3" t="s">
        <v>185</v>
      </c>
      <c r="P314" s="3">
        <v>3</v>
      </c>
      <c r="Q314" s="20">
        <v>1</v>
      </c>
      <c r="R314" s="20">
        <v>1</v>
      </c>
      <c r="S314" s="20">
        <v>0</v>
      </c>
      <c r="T314" s="20">
        <v>0</v>
      </c>
      <c r="U314" s="3">
        <v>1307</v>
      </c>
      <c r="V314" s="20">
        <v>0</v>
      </c>
      <c r="W314" s="20">
        <v>0</v>
      </c>
      <c r="X314" s="22">
        <v>0</v>
      </c>
      <c r="Y314" s="99">
        <v>1</v>
      </c>
      <c r="Z314" s="91">
        <v>995</v>
      </c>
      <c r="AA314" s="22">
        <v>0</v>
      </c>
      <c r="AC314" s="100">
        <v>0</v>
      </c>
      <c r="AD314" s="100">
        <v>0</v>
      </c>
      <c r="AE314" s="3" t="s">
        <v>186</v>
      </c>
      <c r="AF314" s="3" t="s">
        <v>185</v>
      </c>
    </row>
    <row r="315" spans="1:32">
      <c r="A315" s="3">
        <v>50016001</v>
      </c>
      <c r="B315" s="22">
        <f t="shared" si="51"/>
        <v>50016</v>
      </c>
      <c r="C315" s="22" t="str">
        <f t="shared" si="50"/>
        <v>achieve_name_50016</v>
      </c>
      <c r="D315" s="3">
        <v>24</v>
      </c>
      <c r="E315" s="3" t="s">
        <v>187</v>
      </c>
      <c r="F315" s="95" t="str">
        <f t="shared" si="52"/>
        <v>achieve_des_50016</v>
      </c>
      <c r="G315" s="22">
        <v>1</v>
      </c>
      <c r="H315" s="22">
        <v>1</v>
      </c>
      <c r="I315" s="22">
        <v>0</v>
      </c>
      <c r="J315" s="61">
        <v>0</v>
      </c>
      <c r="K315" s="96">
        <v>0</v>
      </c>
      <c r="L315" s="96"/>
      <c r="M315" s="96" t="s">
        <v>188</v>
      </c>
      <c r="N315" s="96"/>
      <c r="O315" s="3" t="s">
        <v>187</v>
      </c>
      <c r="P315" s="3">
        <v>3</v>
      </c>
      <c r="Q315" s="20">
        <v>1</v>
      </c>
      <c r="R315" s="20">
        <v>1</v>
      </c>
      <c r="S315" s="20">
        <v>0</v>
      </c>
      <c r="T315" s="20">
        <v>0</v>
      </c>
      <c r="U315" s="3">
        <v>1308</v>
      </c>
      <c r="V315" s="20">
        <v>0</v>
      </c>
      <c r="W315" s="20">
        <v>0</v>
      </c>
      <c r="X315" s="22">
        <v>0</v>
      </c>
      <c r="Y315" s="99">
        <v>1</v>
      </c>
      <c r="Z315" s="91">
        <v>975</v>
      </c>
      <c r="AA315" s="22">
        <v>0</v>
      </c>
      <c r="AC315" s="100">
        <v>0</v>
      </c>
      <c r="AD315" s="100">
        <v>0</v>
      </c>
      <c r="AE315" s="3" t="s">
        <v>189</v>
      </c>
      <c r="AF315" s="3" t="s">
        <v>187</v>
      </c>
    </row>
    <row r="316" spans="1:32">
      <c r="A316" s="3">
        <v>50017001</v>
      </c>
      <c r="B316" s="22">
        <f t="shared" si="51"/>
        <v>50017</v>
      </c>
      <c r="C316" s="22" t="str">
        <f t="shared" si="50"/>
        <v>achieve_name_50017</v>
      </c>
      <c r="D316" s="3">
        <v>14</v>
      </c>
      <c r="E316" s="3" t="s">
        <v>190</v>
      </c>
      <c r="F316" s="95" t="str">
        <f t="shared" si="52"/>
        <v>achieve_des_50017</v>
      </c>
      <c r="G316" s="22">
        <v>1</v>
      </c>
      <c r="H316" s="22">
        <v>1</v>
      </c>
      <c r="I316" s="22">
        <v>0</v>
      </c>
      <c r="J316" s="61">
        <v>0</v>
      </c>
      <c r="K316" s="96">
        <v>0</v>
      </c>
      <c r="L316" s="96"/>
      <c r="M316" s="96" t="s">
        <v>191</v>
      </c>
      <c r="N316" s="96"/>
      <c r="O316" s="3" t="s">
        <v>190</v>
      </c>
      <c r="P316" s="3">
        <v>3</v>
      </c>
      <c r="Q316" s="20">
        <v>1</v>
      </c>
      <c r="R316" s="20">
        <v>1</v>
      </c>
      <c r="S316" s="20">
        <v>0</v>
      </c>
      <c r="T316" s="20">
        <v>0</v>
      </c>
      <c r="U316" s="3">
        <v>1309</v>
      </c>
      <c r="V316" s="20">
        <v>0</v>
      </c>
      <c r="W316" s="20">
        <v>0</v>
      </c>
      <c r="X316" s="22">
        <v>0</v>
      </c>
      <c r="Y316" s="99">
        <v>1</v>
      </c>
      <c r="Z316" s="91">
        <v>991</v>
      </c>
      <c r="AA316" s="22">
        <v>0</v>
      </c>
      <c r="AC316" s="100">
        <v>0</v>
      </c>
      <c r="AD316" s="100">
        <v>0</v>
      </c>
      <c r="AE316" s="3" t="s">
        <v>192</v>
      </c>
      <c r="AF316" s="3" t="s">
        <v>190</v>
      </c>
    </row>
    <row r="317" spans="1:32">
      <c r="A317" s="3">
        <v>50018001</v>
      </c>
      <c r="B317" s="22">
        <f t="shared" si="51"/>
        <v>50018</v>
      </c>
      <c r="C317" s="22" t="str">
        <f t="shared" si="50"/>
        <v>achieve_name_50018</v>
      </c>
      <c r="D317" s="3">
        <v>23</v>
      </c>
      <c r="E317" s="3" t="s">
        <v>193</v>
      </c>
      <c r="F317" s="95" t="str">
        <f t="shared" si="52"/>
        <v>achieve_des_50018</v>
      </c>
      <c r="G317" s="22">
        <v>1</v>
      </c>
      <c r="H317" s="22">
        <v>1</v>
      </c>
      <c r="I317" s="22">
        <v>0</v>
      </c>
      <c r="J317" s="61">
        <v>0</v>
      </c>
      <c r="K317" s="96">
        <v>0</v>
      </c>
      <c r="L317" s="96"/>
      <c r="M317" s="96" t="s">
        <v>173</v>
      </c>
      <c r="N317" s="96"/>
      <c r="O317" s="3" t="s">
        <v>193</v>
      </c>
      <c r="P317" s="3">
        <v>3</v>
      </c>
      <c r="Q317" s="20">
        <v>1</v>
      </c>
      <c r="R317" s="20">
        <v>1</v>
      </c>
      <c r="S317" s="20">
        <v>0</v>
      </c>
      <c r="T317" s="20">
        <v>0</v>
      </c>
      <c r="U317" s="3">
        <v>1310</v>
      </c>
      <c r="V317" s="20">
        <v>0</v>
      </c>
      <c r="W317" s="20">
        <v>0</v>
      </c>
      <c r="X317" s="22">
        <v>0</v>
      </c>
      <c r="Y317" s="99">
        <v>1</v>
      </c>
      <c r="Z317" s="91">
        <v>992</v>
      </c>
      <c r="AA317" s="22">
        <v>0</v>
      </c>
      <c r="AC317" s="100">
        <v>0</v>
      </c>
      <c r="AD317" s="100">
        <v>0</v>
      </c>
      <c r="AE317" s="3" t="s">
        <v>194</v>
      </c>
      <c r="AF317" s="3" t="s">
        <v>193</v>
      </c>
    </row>
    <row r="318" spans="1:32">
      <c r="A318" s="3">
        <v>50019001</v>
      </c>
      <c r="B318" s="22">
        <f t="shared" si="51"/>
        <v>50019</v>
      </c>
      <c r="C318" s="22" t="str">
        <f t="shared" si="50"/>
        <v>achieve_name_50019</v>
      </c>
      <c r="D318" s="3">
        <v>14</v>
      </c>
      <c r="E318" s="3" t="s">
        <v>195</v>
      </c>
      <c r="F318" s="95" t="str">
        <f t="shared" si="52"/>
        <v>achieve_des_50019</v>
      </c>
      <c r="G318" s="22">
        <v>1</v>
      </c>
      <c r="H318" s="22">
        <v>1</v>
      </c>
      <c r="I318" s="22">
        <v>0</v>
      </c>
      <c r="J318" s="61">
        <v>0</v>
      </c>
      <c r="K318" s="96">
        <v>0</v>
      </c>
      <c r="L318" s="96"/>
      <c r="M318" s="96" t="s">
        <v>196</v>
      </c>
      <c r="N318" s="96"/>
      <c r="O318" s="3" t="s">
        <v>195</v>
      </c>
      <c r="P318" s="3">
        <v>3</v>
      </c>
      <c r="Q318" s="20">
        <v>1</v>
      </c>
      <c r="R318" s="20">
        <v>1</v>
      </c>
      <c r="S318" s="20">
        <v>0</v>
      </c>
      <c r="T318" s="20">
        <v>0</v>
      </c>
      <c r="U318" s="3">
        <v>1311</v>
      </c>
      <c r="V318" s="20">
        <v>0</v>
      </c>
      <c r="W318" s="20">
        <v>0</v>
      </c>
      <c r="X318" s="22">
        <v>0</v>
      </c>
      <c r="Y318" s="99">
        <v>1</v>
      </c>
      <c r="Z318" s="91">
        <v>969</v>
      </c>
      <c r="AA318" s="22">
        <v>0</v>
      </c>
      <c r="AC318" s="100">
        <v>0</v>
      </c>
      <c r="AD318" s="100">
        <v>0</v>
      </c>
      <c r="AE318" s="3" t="s">
        <v>197</v>
      </c>
      <c r="AF318" s="3" t="s">
        <v>195</v>
      </c>
    </row>
    <row r="319" spans="1:32">
      <c r="A319" s="3">
        <v>50020001</v>
      </c>
      <c r="B319" s="22">
        <f t="shared" si="51"/>
        <v>50020</v>
      </c>
      <c r="C319" s="22" t="str">
        <f t="shared" si="50"/>
        <v>achieve_name_50020</v>
      </c>
      <c r="D319" s="3">
        <v>14</v>
      </c>
      <c r="E319" s="3" t="s">
        <v>198</v>
      </c>
      <c r="F319" s="95" t="str">
        <f t="shared" si="52"/>
        <v>achieve_des_50020</v>
      </c>
      <c r="G319" s="22">
        <v>1</v>
      </c>
      <c r="H319" s="22">
        <v>1</v>
      </c>
      <c r="I319" s="22">
        <v>0</v>
      </c>
      <c r="J319" s="61">
        <v>0</v>
      </c>
      <c r="K319" s="96">
        <v>0</v>
      </c>
      <c r="L319" s="96"/>
      <c r="M319" s="96" t="s">
        <v>199</v>
      </c>
      <c r="N319" s="96"/>
      <c r="O319" s="3" t="s">
        <v>198</v>
      </c>
      <c r="P319" s="3">
        <v>3</v>
      </c>
      <c r="Q319" s="20">
        <v>1</v>
      </c>
      <c r="R319" s="20">
        <v>1</v>
      </c>
      <c r="S319" s="20">
        <v>0</v>
      </c>
      <c r="T319" s="20">
        <v>0</v>
      </c>
      <c r="U319" s="3">
        <v>1312</v>
      </c>
      <c r="V319" s="20">
        <v>0</v>
      </c>
      <c r="W319" s="20">
        <v>0</v>
      </c>
      <c r="X319" s="22">
        <v>0</v>
      </c>
      <c r="Y319" s="99">
        <v>1</v>
      </c>
      <c r="Z319" s="91">
        <v>968</v>
      </c>
      <c r="AA319" s="22">
        <v>0</v>
      </c>
      <c r="AC319" s="100">
        <v>0</v>
      </c>
      <c r="AD319" s="100">
        <v>0</v>
      </c>
      <c r="AE319" s="3" t="s">
        <v>197</v>
      </c>
      <c r="AF319" s="3" t="s">
        <v>198</v>
      </c>
    </row>
    <row r="320" spans="1:32">
      <c r="A320" s="3">
        <v>50021001</v>
      </c>
      <c r="B320" s="22">
        <f t="shared" si="51"/>
        <v>50021</v>
      </c>
      <c r="C320" s="22" t="str">
        <f t="shared" si="50"/>
        <v>achieve_name_50021</v>
      </c>
      <c r="D320" s="3">
        <v>14</v>
      </c>
      <c r="E320" s="3" t="s">
        <v>200</v>
      </c>
      <c r="F320" s="95" t="str">
        <f t="shared" si="52"/>
        <v>achieve_des_50021</v>
      </c>
      <c r="G320" s="22">
        <v>1</v>
      </c>
      <c r="H320" s="22">
        <v>1</v>
      </c>
      <c r="I320" s="22">
        <v>0</v>
      </c>
      <c r="J320" s="61">
        <v>0</v>
      </c>
      <c r="K320" s="96">
        <v>0</v>
      </c>
      <c r="L320" s="96"/>
      <c r="M320" s="96" t="s">
        <v>201</v>
      </c>
      <c r="N320" s="96"/>
      <c r="O320" s="3" t="s">
        <v>200</v>
      </c>
      <c r="P320" s="3">
        <v>3</v>
      </c>
      <c r="Q320" s="20">
        <v>1</v>
      </c>
      <c r="R320" s="20">
        <v>1</v>
      </c>
      <c r="S320" s="20">
        <v>0</v>
      </c>
      <c r="T320" s="20">
        <v>0</v>
      </c>
      <c r="U320" s="3">
        <v>1313</v>
      </c>
      <c r="V320" s="20">
        <v>0</v>
      </c>
      <c r="W320" s="20">
        <v>0</v>
      </c>
      <c r="X320" s="22">
        <v>0</v>
      </c>
      <c r="Y320" s="99">
        <v>1</v>
      </c>
      <c r="Z320" s="91">
        <v>967</v>
      </c>
      <c r="AA320" s="22">
        <v>0</v>
      </c>
      <c r="AC320" s="100">
        <v>0</v>
      </c>
      <c r="AD320" s="100">
        <v>0</v>
      </c>
      <c r="AE320" s="3" t="s">
        <v>197</v>
      </c>
      <c r="AF320" s="3" t="s">
        <v>200</v>
      </c>
    </row>
    <row r="321" spans="1:32">
      <c r="A321" s="3">
        <v>50022001</v>
      </c>
      <c r="B321" s="22">
        <f t="shared" si="51"/>
        <v>50022</v>
      </c>
      <c r="C321" s="22" t="str">
        <f t="shared" si="50"/>
        <v>achieve_name_50022</v>
      </c>
      <c r="D321" s="3">
        <v>15</v>
      </c>
      <c r="E321" s="3" t="s">
        <v>202</v>
      </c>
      <c r="F321" s="95" t="str">
        <f t="shared" si="52"/>
        <v>achieve_des_50022</v>
      </c>
      <c r="G321" s="22">
        <v>1</v>
      </c>
      <c r="H321" s="22">
        <v>1</v>
      </c>
      <c r="I321" s="22">
        <v>0</v>
      </c>
      <c r="J321" s="61">
        <v>0</v>
      </c>
      <c r="K321" s="96">
        <v>0</v>
      </c>
      <c r="L321" s="96"/>
      <c r="M321" s="96" t="s">
        <v>103</v>
      </c>
      <c r="N321" s="96"/>
      <c r="O321" s="3" t="s">
        <v>202</v>
      </c>
      <c r="P321" s="3">
        <v>3</v>
      </c>
      <c r="Q321" s="20">
        <v>1</v>
      </c>
      <c r="R321" s="20">
        <v>1</v>
      </c>
      <c r="S321" s="20">
        <v>0</v>
      </c>
      <c r="T321" s="20">
        <v>0</v>
      </c>
      <c r="U321" s="3">
        <v>1314</v>
      </c>
      <c r="V321" s="20">
        <v>0</v>
      </c>
      <c r="W321" s="20">
        <v>0</v>
      </c>
      <c r="X321" s="22">
        <v>0</v>
      </c>
      <c r="Y321" s="99">
        <v>1</v>
      </c>
      <c r="Z321" s="91">
        <v>996</v>
      </c>
      <c r="AA321" s="22">
        <v>0</v>
      </c>
      <c r="AC321" s="100">
        <v>0</v>
      </c>
      <c r="AD321" s="100">
        <v>0</v>
      </c>
      <c r="AE321" s="3" t="s">
        <v>203</v>
      </c>
      <c r="AF321" s="3" t="s">
        <v>202</v>
      </c>
    </row>
    <row r="322" spans="1:32">
      <c r="A322" s="3">
        <v>50023001</v>
      </c>
      <c r="B322" s="22">
        <f t="shared" si="51"/>
        <v>50023</v>
      </c>
      <c r="C322" s="22" t="str">
        <f t="shared" si="50"/>
        <v>achieve_name_50023</v>
      </c>
      <c r="D322" s="3">
        <v>6</v>
      </c>
      <c r="E322" s="3" t="s">
        <v>204</v>
      </c>
      <c r="F322" s="95" t="str">
        <f t="shared" si="52"/>
        <v>achieve_des_50023</v>
      </c>
      <c r="G322" s="22">
        <v>1</v>
      </c>
      <c r="H322" s="22">
        <v>1</v>
      </c>
      <c r="I322" s="22">
        <v>0</v>
      </c>
      <c r="J322" s="61">
        <v>0</v>
      </c>
      <c r="K322" s="96">
        <v>0</v>
      </c>
      <c r="L322" s="96"/>
      <c r="M322" s="96" t="s">
        <v>188</v>
      </c>
      <c r="N322" s="96" t="s">
        <v>173</v>
      </c>
      <c r="O322" s="3" t="s">
        <v>204</v>
      </c>
      <c r="P322" s="3">
        <v>3</v>
      </c>
      <c r="Q322" s="20">
        <v>1</v>
      </c>
      <c r="R322" s="20">
        <v>1</v>
      </c>
      <c r="S322" s="20">
        <v>0</v>
      </c>
      <c r="T322" s="20">
        <v>0</v>
      </c>
      <c r="U322" s="3">
        <v>1315</v>
      </c>
      <c r="V322" s="20">
        <v>0</v>
      </c>
      <c r="W322" s="20">
        <v>0</v>
      </c>
      <c r="X322" s="22">
        <v>0</v>
      </c>
      <c r="Y322" s="99">
        <v>1</v>
      </c>
      <c r="Z322" s="91">
        <v>981</v>
      </c>
      <c r="AA322" s="22">
        <v>0</v>
      </c>
      <c r="AC322" s="100">
        <v>0</v>
      </c>
      <c r="AD322" s="100">
        <v>0</v>
      </c>
      <c r="AE322" s="3" t="s">
        <v>205</v>
      </c>
      <c r="AF322" s="3" t="s">
        <v>204</v>
      </c>
    </row>
    <row r="323" spans="1:32">
      <c r="A323" s="3">
        <v>50024001</v>
      </c>
      <c r="B323" s="22">
        <f t="shared" si="51"/>
        <v>50024</v>
      </c>
      <c r="C323" s="22" t="str">
        <f t="shared" si="50"/>
        <v>achieve_name_50024</v>
      </c>
      <c r="D323" s="3">
        <v>6</v>
      </c>
      <c r="E323" s="3" t="s">
        <v>206</v>
      </c>
      <c r="F323" s="95" t="str">
        <f t="shared" si="52"/>
        <v>achieve_des_50024</v>
      </c>
      <c r="G323" s="22">
        <v>1</v>
      </c>
      <c r="H323" s="22">
        <v>1</v>
      </c>
      <c r="I323" s="22">
        <v>0</v>
      </c>
      <c r="J323" s="61">
        <v>0</v>
      </c>
      <c r="K323" s="96">
        <v>0</v>
      </c>
      <c r="L323" s="96"/>
      <c r="M323" s="96" t="s">
        <v>188</v>
      </c>
      <c r="N323" s="96" t="s">
        <v>173</v>
      </c>
      <c r="O323" s="3" t="s">
        <v>206</v>
      </c>
      <c r="P323" s="3">
        <v>3</v>
      </c>
      <c r="Q323" s="20">
        <v>1</v>
      </c>
      <c r="R323" s="20">
        <v>1</v>
      </c>
      <c r="S323" s="20">
        <v>0</v>
      </c>
      <c r="T323" s="20">
        <v>0</v>
      </c>
      <c r="U323" s="3">
        <v>1316</v>
      </c>
      <c r="V323" s="20">
        <v>0</v>
      </c>
      <c r="W323" s="20">
        <v>0</v>
      </c>
      <c r="X323" s="22">
        <v>0</v>
      </c>
      <c r="Y323" s="99">
        <v>1</v>
      </c>
      <c r="Z323" s="91">
        <v>980</v>
      </c>
      <c r="AA323" s="22">
        <v>0</v>
      </c>
      <c r="AC323" s="100">
        <v>0</v>
      </c>
      <c r="AD323" s="100">
        <v>0</v>
      </c>
      <c r="AE323" s="3" t="s">
        <v>205</v>
      </c>
      <c r="AF323" s="3" t="s">
        <v>206</v>
      </c>
    </row>
    <row r="324" spans="1:32">
      <c r="A324" s="3">
        <v>50025001</v>
      </c>
      <c r="B324" s="22">
        <f t="shared" si="51"/>
        <v>50025</v>
      </c>
      <c r="C324" s="22" t="str">
        <f t="shared" si="50"/>
        <v>achieve_name_50025</v>
      </c>
      <c r="D324" s="3">
        <v>5</v>
      </c>
      <c r="E324" s="3" t="s">
        <v>207</v>
      </c>
      <c r="F324" s="95" t="str">
        <f t="shared" si="52"/>
        <v>achieve_des_50025</v>
      </c>
      <c r="G324" s="22">
        <v>1</v>
      </c>
      <c r="H324" s="22">
        <v>1</v>
      </c>
      <c r="I324" s="22">
        <v>0</v>
      </c>
      <c r="J324" s="61">
        <v>0</v>
      </c>
      <c r="K324" s="96">
        <v>0</v>
      </c>
      <c r="L324" s="96"/>
      <c r="M324" s="96" t="s">
        <v>188</v>
      </c>
      <c r="N324" s="96" t="s">
        <v>173</v>
      </c>
      <c r="O324" s="3" t="s">
        <v>207</v>
      </c>
      <c r="P324" s="3">
        <v>3</v>
      </c>
      <c r="Q324" s="20">
        <v>1</v>
      </c>
      <c r="R324" s="20">
        <v>1</v>
      </c>
      <c r="S324" s="20">
        <v>0</v>
      </c>
      <c r="T324" s="20">
        <v>0</v>
      </c>
      <c r="U324" s="3">
        <v>1317</v>
      </c>
      <c r="V324" s="20">
        <v>0</v>
      </c>
      <c r="W324" s="20">
        <v>0</v>
      </c>
      <c r="X324" s="22">
        <v>0</v>
      </c>
      <c r="Y324" s="99">
        <v>1</v>
      </c>
      <c r="Z324" s="91">
        <v>979</v>
      </c>
      <c r="AA324" s="22">
        <v>0</v>
      </c>
      <c r="AC324" s="100">
        <v>0</v>
      </c>
      <c r="AD324" s="100">
        <v>0</v>
      </c>
      <c r="AE324" s="3" t="s">
        <v>208</v>
      </c>
      <c r="AF324" s="3" t="s">
        <v>207</v>
      </c>
    </row>
    <row r="325" spans="1:32">
      <c r="A325" s="3">
        <v>50026001</v>
      </c>
      <c r="B325" s="22">
        <f t="shared" si="51"/>
        <v>50026</v>
      </c>
      <c r="C325" s="22" t="str">
        <f t="shared" si="50"/>
        <v>achieve_name_50026</v>
      </c>
      <c r="D325" s="3">
        <v>5</v>
      </c>
      <c r="E325" s="3" t="s">
        <v>209</v>
      </c>
      <c r="F325" s="95" t="str">
        <f t="shared" si="52"/>
        <v>achieve_des_50026</v>
      </c>
      <c r="G325" s="22">
        <v>1</v>
      </c>
      <c r="H325" s="22">
        <v>1</v>
      </c>
      <c r="I325" s="22">
        <v>0</v>
      </c>
      <c r="J325" s="61">
        <v>0</v>
      </c>
      <c r="K325" s="96">
        <v>0</v>
      </c>
      <c r="L325" s="96"/>
      <c r="M325" s="96" t="s">
        <v>124</v>
      </c>
      <c r="N325" s="96"/>
      <c r="O325" s="3" t="s">
        <v>209</v>
      </c>
      <c r="P325" s="3">
        <v>3</v>
      </c>
      <c r="Q325" s="20">
        <v>1</v>
      </c>
      <c r="R325" s="20">
        <v>1</v>
      </c>
      <c r="S325" s="20">
        <v>0</v>
      </c>
      <c r="T325" s="20">
        <v>0</v>
      </c>
      <c r="U325" s="3">
        <v>1318</v>
      </c>
      <c r="V325" s="20">
        <v>0</v>
      </c>
      <c r="W325" s="20">
        <v>0</v>
      </c>
      <c r="X325" s="22">
        <v>0</v>
      </c>
      <c r="Y325" s="99">
        <v>1</v>
      </c>
      <c r="Z325" s="91">
        <v>978</v>
      </c>
      <c r="AA325" s="22">
        <v>0</v>
      </c>
      <c r="AC325" s="100">
        <v>0</v>
      </c>
      <c r="AD325" s="100">
        <v>0</v>
      </c>
      <c r="AE325" s="3" t="s">
        <v>210</v>
      </c>
      <c r="AF325" s="3" t="s">
        <v>209</v>
      </c>
    </row>
    <row r="326" spans="1:32">
      <c r="A326" s="3">
        <v>50027001</v>
      </c>
      <c r="B326" s="22">
        <f t="shared" si="51"/>
        <v>50027</v>
      </c>
      <c r="C326" s="22" t="str">
        <f t="shared" si="50"/>
        <v>achieve_name_50027</v>
      </c>
      <c r="D326" s="3">
        <v>8</v>
      </c>
      <c r="E326" s="3" t="s">
        <v>211</v>
      </c>
      <c r="F326" s="95" t="str">
        <f t="shared" si="52"/>
        <v>achieve_des_50027</v>
      </c>
      <c r="G326" s="22">
        <v>1</v>
      </c>
      <c r="H326" s="22">
        <v>1</v>
      </c>
      <c r="I326" s="22">
        <v>0</v>
      </c>
      <c r="J326" s="61">
        <v>0</v>
      </c>
      <c r="K326" s="61">
        <v>1420001</v>
      </c>
      <c r="L326" s="96" t="s">
        <v>172</v>
      </c>
      <c r="M326" s="96" t="s">
        <v>212</v>
      </c>
      <c r="N326" s="96" t="s">
        <v>213</v>
      </c>
      <c r="O326" s="3" t="s">
        <v>211</v>
      </c>
      <c r="P326" s="3">
        <v>3</v>
      </c>
      <c r="Q326" s="20">
        <v>1</v>
      </c>
      <c r="R326" s="20">
        <v>1</v>
      </c>
      <c r="S326" s="20">
        <v>0</v>
      </c>
      <c r="T326" s="20">
        <v>0</v>
      </c>
      <c r="U326" s="3">
        <v>1319</v>
      </c>
      <c r="V326" s="20">
        <v>0</v>
      </c>
      <c r="W326" s="20">
        <v>0</v>
      </c>
      <c r="X326" s="22">
        <v>0</v>
      </c>
      <c r="Y326" s="99">
        <v>1</v>
      </c>
      <c r="Z326" s="91">
        <v>990</v>
      </c>
      <c r="AA326" s="22">
        <v>0</v>
      </c>
      <c r="AC326" s="100">
        <v>0</v>
      </c>
      <c r="AD326" s="100">
        <v>0</v>
      </c>
      <c r="AE326" s="3" t="s">
        <v>214</v>
      </c>
      <c r="AF326" s="3" t="s">
        <v>211</v>
      </c>
    </row>
    <row r="327" spans="1:32">
      <c r="A327" s="3">
        <v>50028001</v>
      </c>
      <c r="B327" s="22">
        <f t="shared" si="51"/>
        <v>50028</v>
      </c>
      <c r="C327" s="22" t="str">
        <f t="shared" si="50"/>
        <v>achieve_name_50028</v>
      </c>
      <c r="D327" s="3">
        <v>8</v>
      </c>
      <c r="E327" s="3" t="s">
        <v>215</v>
      </c>
      <c r="F327" s="95" t="str">
        <f t="shared" si="52"/>
        <v>achieve_des_50028</v>
      </c>
      <c r="G327" s="22">
        <v>1</v>
      </c>
      <c r="H327" s="22">
        <v>1</v>
      </c>
      <c r="I327" s="22">
        <v>0</v>
      </c>
      <c r="J327" s="61">
        <v>0</v>
      </c>
      <c r="K327" s="61">
        <v>1420002</v>
      </c>
      <c r="L327" s="96" t="s">
        <v>172</v>
      </c>
      <c r="M327" s="96" t="s">
        <v>216</v>
      </c>
      <c r="N327" s="96" t="s">
        <v>213</v>
      </c>
      <c r="O327" s="3" t="s">
        <v>215</v>
      </c>
      <c r="P327" s="3">
        <v>3</v>
      </c>
      <c r="Q327" s="20">
        <v>1</v>
      </c>
      <c r="R327" s="20">
        <v>1</v>
      </c>
      <c r="S327" s="20">
        <v>0</v>
      </c>
      <c r="T327" s="20">
        <v>0</v>
      </c>
      <c r="U327" s="3">
        <v>1320</v>
      </c>
      <c r="V327" s="20">
        <v>0</v>
      </c>
      <c r="W327" s="20">
        <v>0</v>
      </c>
      <c r="X327" s="22">
        <v>0</v>
      </c>
      <c r="Y327" s="99">
        <v>1</v>
      </c>
      <c r="Z327" s="91">
        <v>976</v>
      </c>
      <c r="AA327" s="22">
        <v>0</v>
      </c>
      <c r="AC327" s="100">
        <v>0</v>
      </c>
      <c r="AD327" s="100">
        <v>0</v>
      </c>
      <c r="AE327" s="3" t="s">
        <v>214</v>
      </c>
      <c r="AF327" s="3" t="s">
        <v>215</v>
      </c>
    </row>
    <row r="328" spans="1:32">
      <c r="A328" s="3">
        <v>50029001</v>
      </c>
      <c r="B328" s="22">
        <f t="shared" si="51"/>
        <v>50029</v>
      </c>
      <c r="C328" s="22" t="str">
        <f t="shared" si="50"/>
        <v>achieve_name_50029</v>
      </c>
      <c r="D328" s="3">
        <v>8</v>
      </c>
      <c r="E328" s="3" t="s">
        <v>217</v>
      </c>
      <c r="F328" s="95" t="str">
        <f t="shared" si="52"/>
        <v>achieve_des_50029</v>
      </c>
      <c r="G328" s="22">
        <v>1</v>
      </c>
      <c r="H328" s="22">
        <v>1</v>
      </c>
      <c r="I328" s="22">
        <v>0</v>
      </c>
      <c r="J328" s="61">
        <v>0</v>
      </c>
      <c r="K328" s="61">
        <v>1420003</v>
      </c>
      <c r="L328" s="96" t="s">
        <v>172</v>
      </c>
      <c r="M328" s="96" t="s">
        <v>218</v>
      </c>
      <c r="N328" s="96" t="s">
        <v>213</v>
      </c>
      <c r="O328" s="3" t="s">
        <v>217</v>
      </c>
      <c r="P328" s="3">
        <v>3</v>
      </c>
      <c r="Q328" s="20">
        <v>1</v>
      </c>
      <c r="R328" s="20">
        <v>1</v>
      </c>
      <c r="S328" s="20">
        <v>0</v>
      </c>
      <c r="T328" s="20">
        <v>0</v>
      </c>
      <c r="U328" s="3">
        <v>1321</v>
      </c>
      <c r="V328" s="20">
        <v>0</v>
      </c>
      <c r="W328" s="20">
        <v>0</v>
      </c>
      <c r="X328" s="22">
        <v>0</v>
      </c>
      <c r="Y328" s="99">
        <v>1</v>
      </c>
      <c r="Z328" s="91">
        <v>971</v>
      </c>
      <c r="AA328" s="22">
        <v>0</v>
      </c>
      <c r="AC328" s="100">
        <v>0</v>
      </c>
      <c r="AD328" s="100">
        <v>0</v>
      </c>
      <c r="AE328" s="3" t="s">
        <v>214</v>
      </c>
      <c r="AF328" s="3" t="s">
        <v>217</v>
      </c>
    </row>
    <row r="329" spans="1:32">
      <c r="A329" s="3">
        <v>50030001</v>
      </c>
      <c r="B329" s="22">
        <f t="shared" si="51"/>
        <v>50030</v>
      </c>
      <c r="C329" s="22" t="str">
        <f t="shared" si="50"/>
        <v>achieve_name_50030</v>
      </c>
      <c r="D329" s="3">
        <v>8</v>
      </c>
      <c r="E329" s="3" t="s">
        <v>219</v>
      </c>
      <c r="F329" s="95" t="str">
        <f t="shared" si="52"/>
        <v>achieve_des_50030</v>
      </c>
      <c r="G329" s="22">
        <v>1</v>
      </c>
      <c r="H329" s="22">
        <v>1</v>
      </c>
      <c r="I329" s="22">
        <v>0</v>
      </c>
      <c r="J329" s="61">
        <v>0</v>
      </c>
      <c r="K329" s="61">
        <v>1420004</v>
      </c>
      <c r="L329" s="96" t="s">
        <v>172</v>
      </c>
      <c r="M329" s="96" t="s">
        <v>220</v>
      </c>
      <c r="N329" s="96" t="s">
        <v>213</v>
      </c>
      <c r="O329" s="3" t="s">
        <v>219</v>
      </c>
      <c r="P329" s="3">
        <v>3</v>
      </c>
      <c r="Q329" s="20">
        <v>1</v>
      </c>
      <c r="R329" s="20">
        <v>1</v>
      </c>
      <c r="S329" s="20">
        <v>0</v>
      </c>
      <c r="T329" s="20">
        <v>0</v>
      </c>
      <c r="U329" s="3">
        <v>1322</v>
      </c>
      <c r="V329" s="20">
        <v>0</v>
      </c>
      <c r="W329" s="20">
        <v>0</v>
      </c>
      <c r="X329" s="22">
        <v>0</v>
      </c>
      <c r="Y329" s="99">
        <v>1</v>
      </c>
      <c r="Z329" s="91">
        <v>970</v>
      </c>
      <c r="AA329" s="22">
        <v>0</v>
      </c>
      <c r="AC329" s="100">
        <v>0</v>
      </c>
      <c r="AD329" s="100">
        <v>0</v>
      </c>
      <c r="AE329" s="3" t="s">
        <v>214</v>
      </c>
      <c r="AF329" s="3" t="s">
        <v>219</v>
      </c>
    </row>
    <row r="330" spans="1:32">
      <c r="A330" s="3">
        <v>50031001</v>
      </c>
      <c r="B330" s="22">
        <f t="shared" si="51"/>
        <v>50031</v>
      </c>
      <c r="C330" s="22" t="str">
        <f t="shared" si="50"/>
        <v>achieve_name_50031</v>
      </c>
      <c r="D330" s="3">
        <v>8</v>
      </c>
      <c r="E330" s="3" t="s">
        <v>221</v>
      </c>
      <c r="F330" s="95" t="str">
        <f t="shared" si="52"/>
        <v>achieve_des_50031</v>
      </c>
      <c r="G330" s="22">
        <v>1</v>
      </c>
      <c r="H330" s="22">
        <v>1</v>
      </c>
      <c r="I330" s="22">
        <v>0</v>
      </c>
      <c r="J330" s="61">
        <v>0</v>
      </c>
      <c r="K330" s="61">
        <v>1420005</v>
      </c>
      <c r="L330" s="96" t="s">
        <v>172</v>
      </c>
      <c r="M330" s="96" t="s">
        <v>222</v>
      </c>
      <c r="N330" s="96" t="s">
        <v>213</v>
      </c>
      <c r="O330" s="3" t="s">
        <v>221</v>
      </c>
      <c r="P330" s="3">
        <v>3</v>
      </c>
      <c r="Q330" s="20">
        <v>1</v>
      </c>
      <c r="R330" s="20">
        <v>1</v>
      </c>
      <c r="S330" s="20">
        <v>0</v>
      </c>
      <c r="T330" s="20">
        <v>0</v>
      </c>
      <c r="U330" s="3">
        <v>1323</v>
      </c>
      <c r="V330" s="20">
        <v>0</v>
      </c>
      <c r="W330" s="20">
        <v>0</v>
      </c>
      <c r="X330" s="22">
        <v>0</v>
      </c>
      <c r="Y330" s="99">
        <v>1</v>
      </c>
      <c r="Z330" s="91">
        <v>966</v>
      </c>
      <c r="AA330" s="22">
        <v>0</v>
      </c>
      <c r="AC330" s="100">
        <v>0</v>
      </c>
      <c r="AD330" s="100">
        <v>0</v>
      </c>
      <c r="AE330" s="3" t="s">
        <v>214</v>
      </c>
      <c r="AF330" s="3" t="s">
        <v>221</v>
      </c>
    </row>
    <row r="331" spans="1:32">
      <c r="A331" s="3">
        <v>50032001</v>
      </c>
      <c r="B331" s="22">
        <f t="shared" si="51"/>
        <v>50032</v>
      </c>
      <c r="C331" s="22" t="str">
        <f t="shared" si="50"/>
        <v>achieve_name_50032</v>
      </c>
      <c r="D331" s="3">
        <v>19</v>
      </c>
      <c r="E331" s="3" t="s">
        <v>223</v>
      </c>
      <c r="F331" s="95" t="str">
        <f t="shared" si="52"/>
        <v>achieve_des_50032</v>
      </c>
      <c r="G331" s="22">
        <v>1</v>
      </c>
      <c r="H331" s="22">
        <v>1</v>
      </c>
      <c r="I331" s="22">
        <v>0</v>
      </c>
      <c r="J331" s="61">
        <v>0</v>
      </c>
      <c r="K331" s="22">
        <v>14613</v>
      </c>
      <c r="L331" s="96" t="s">
        <v>224</v>
      </c>
      <c r="M331" s="96" t="s">
        <v>179</v>
      </c>
      <c r="N331" s="96" t="s">
        <v>96</v>
      </c>
      <c r="O331" s="3" t="s">
        <v>223</v>
      </c>
      <c r="P331" s="3">
        <v>3</v>
      </c>
      <c r="Q331" s="20">
        <v>1</v>
      </c>
      <c r="R331" s="20">
        <v>1</v>
      </c>
      <c r="S331" s="20">
        <v>0</v>
      </c>
      <c r="T331" s="20">
        <v>0</v>
      </c>
      <c r="U331" s="3">
        <v>1324</v>
      </c>
      <c r="V331" s="20">
        <v>0</v>
      </c>
      <c r="W331" s="20">
        <v>0</v>
      </c>
      <c r="X331" s="22">
        <v>0</v>
      </c>
      <c r="Y331" s="99">
        <v>1</v>
      </c>
      <c r="Z331" s="91">
        <v>973</v>
      </c>
      <c r="AA331" s="22">
        <v>0</v>
      </c>
      <c r="AC331" s="100">
        <v>0</v>
      </c>
      <c r="AD331" s="100">
        <v>0</v>
      </c>
      <c r="AE331" s="3" t="s">
        <v>225</v>
      </c>
      <c r="AF331" s="3" t="s">
        <v>223</v>
      </c>
    </row>
    <row r="332" spans="1:32">
      <c r="A332" s="3">
        <v>50033001</v>
      </c>
      <c r="B332" s="22">
        <f t="shared" si="51"/>
        <v>50033</v>
      </c>
      <c r="C332" s="22" t="str">
        <f t="shared" ref="C332:C389" si="53">"achieve_name_"&amp;B332</f>
        <v>achieve_name_50033</v>
      </c>
      <c r="D332" s="3">
        <v>19</v>
      </c>
      <c r="E332" s="3" t="s">
        <v>226</v>
      </c>
      <c r="F332" s="95" t="str">
        <f t="shared" si="52"/>
        <v>achieve_des_50033</v>
      </c>
      <c r="G332" s="22">
        <v>1</v>
      </c>
      <c r="H332" s="22">
        <v>1</v>
      </c>
      <c r="I332" s="22">
        <v>0</v>
      </c>
      <c r="J332" s="61">
        <v>0</v>
      </c>
      <c r="K332" s="22">
        <v>14612</v>
      </c>
      <c r="L332" s="96" t="s">
        <v>224</v>
      </c>
      <c r="M332" s="96" t="s">
        <v>179</v>
      </c>
      <c r="N332" s="96" t="s">
        <v>96</v>
      </c>
      <c r="O332" s="3" t="s">
        <v>226</v>
      </c>
      <c r="P332" s="3">
        <v>3</v>
      </c>
      <c r="Q332" s="20">
        <v>1</v>
      </c>
      <c r="R332" s="20">
        <v>1</v>
      </c>
      <c r="S332" s="20">
        <v>0</v>
      </c>
      <c r="T332" s="20">
        <v>0</v>
      </c>
      <c r="U332" s="3">
        <v>1325</v>
      </c>
      <c r="V332" s="20">
        <v>0</v>
      </c>
      <c r="W332" s="20">
        <v>0</v>
      </c>
      <c r="X332" s="22">
        <v>0</v>
      </c>
      <c r="Y332" s="99">
        <v>1</v>
      </c>
      <c r="Z332" s="91">
        <v>972</v>
      </c>
      <c r="AA332" s="22">
        <v>0</v>
      </c>
      <c r="AC332" s="100">
        <v>0</v>
      </c>
      <c r="AD332" s="100">
        <v>0</v>
      </c>
      <c r="AE332" s="3" t="s">
        <v>225</v>
      </c>
      <c r="AF332" s="3" t="s">
        <v>226</v>
      </c>
    </row>
    <row r="333" spans="1:32">
      <c r="A333" s="3">
        <v>50034001</v>
      </c>
      <c r="B333" s="22">
        <f t="shared" si="51"/>
        <v>50034</v>
      </c>
      <c r="C333" s="22" t="str">
        <f t="shared" si="53"/>
        <v>achieve_name_50034</v>
      </c>
      <c r="D333" s="3">
        <v>22</v>
      </c>
      <c r="E333" s="3" t="s">
        <v>227</v>
      </c>
      <c r="F333" s="95" t="str">
        <f t="shared" ref="F333:F335" si="54">"achieve_des_"&amp;B333</f>
        <v>achieve_des_50034</v>
      </c>
      <c r="G333" s="22">
        <v>1</v>
      </c>
      <c r="H333" s="22">
        <v>1</v>
      </c>
      <c r="I333" s="22">
        <v>0</v>
      </c>
      <c r="J333" s="61">
        <v>0</v>
      </c>
      <c r="K333" s="96">
        <v>0</v>
      </c>
      <c r="L333" s="96"/>
      <c r="M333" s="96" t="s">
        <v>162</v>
      </c>
      <c r="N333" s="96"/>
      <c r="O333" s="3" t="s">
        <v>227</v>
      </c>
      <c r="P333" s="3">
        <v>3</v>
      </c>
      <c r="Q333" s="20">
        <v>1</v>
      </c>
      <c r="R333" s="20">
        <v>1</v>
      </c>
      <c r="S333" s="20">
        <v>0</v>
      </c>
      <c r="T333" s="20">
        <v>0</v>
      </c>
      <c r="U333" s="3">
        <v>1326</v>
      </c>
      <c r="V333" s="20">
        <v>0</v>
      </c>
      <c r="W333" s="20">
        <v>0</v>
      </c>
      <c r="X333" s="22">
        <v>0</v>
      </c>
      <c r="Y333" s="99">
        <v>1</v>
      </c>
      <c r="Z333" s="91">
        <v>999</v>
      </c>
      <c r="AA333" s="22">
        <v>0</v>
      </c>
      <c r="AC333" s="100">
        <v>0</v>
      </c>
      <c r="AD333" s="100">
        <v>0</v>
      </c>
      <c r="AE333" s="3" t="s">
        <v>228</v>
      </c>
      <c r="AF333" s="3" t="s">
        <v>227</v>
      </c>
    </row>
    <row r="334" spans="1:32">
      <c r="A334" s="3">
        <v>50035001</v>
      </c>
      <c r="B334" s="22">
        <f t="shared" si="51"/>
        <v>50035</v>
      </c>
      <c r="C334" s="22" t="str">
        <f t="shared" si="53"/>
        <v>achieve_name_50035</v>
      </c>
      <c r="D334" s="3">
        <v>14</v>
      </c>
      <c r="E334" s="3" t="s">
        <v>229</v>
      </c>
      <c r="F334" s="95" t="str">
        <f t="shared" si="54"/>
        <v>achieve_des_50035</v>
      </c>
      <c r="G334" s="22">
        <v>1</v>
      </c>
      <c r="H334" s="22">
        <v>1</v>
      </c>
      <c r="I334" s="22">
        <v>0</v>
      </c>
      <c r="J334" s="61">
        <v>0</v>
      </c>
      <c r="K334" s="96">
        <v>0</v>
      </c>
      <c r="L334" s="96"/>
      <c r="M334" s="96" t="s">
        <v>191</v>
      </c>
      <c r="N334" s="96"/>
      <c r="O334" s="3" t="s">
        <v>229</v>
      </c>
      <c r="P334" s="3">
        <v>3</v>
      </c>
      <c r="Q334" s="20">
        <v>1</v>
      </c>
      <c r="R334" s="20">
        <v>1</v>
      </c>
      <c r="S334" s="20">
        <v>0</v>
      </c>
      <c r="T334" s="20">
        <v>0</v>
      </c>
      <c r="U334" s="3">
        <v>1327</v>
      </c>
      <c r="V334" s="20">
        <v>0</v>
      </c>
      <c r="W334" s="20">
        <v>0</v>
      </c>
      <c r="X334" s="22">
        <v>0</v>
      </c>
      <c r="Y334" s="99">
        <v>1</v>
      </c>
      <c r="Z334" s="91">
        <v>960</v>
      </c>
      <c r="AA334" s="22">
        <v>0</v>
      </c>
      <c r="AC334" s="100">
        <v>0</v>
      </c>
      <c r="AD334" s="100">
        <v>0</v>
      </c>
      <c r="AE334" s="3" t="s">
        <v>230</v>
      </c>
      <c r="AF334" s="3" t="s">
        <v>229</v>
      </c>
    </row>
    <row r="335" spans="1:32">
      <c r="A335" s="3">
        <v>50036001</v>
      </c>
      <c r="B335" s="22">
        <f t="shared" si="51"/>
        <v>50036</v>
      </c>
      <c r="C335" s="22" t="str">
        <f t="shared" si="53"/>
        <v>achieve_name_50036</v>
      </c>
      <c r="D335" s="3">
        <v>14</v>
      </c>
      <c r="E335" s="3" t="s">
        <v>231</v>
      </c>
      <c r="F335" s="95" t="str">
        <f t="shared" si="54"/>
        <v>achieve_des_50036</v>
      </c>
      <c r="G335" s="22">
        <v>1</v>
      </c>
      <c r="H335" s="22">
        <v>1</v>
      </c>
      <c r="I335" s="22">
        <v>0</v>
      </c>
      <c r="J335" s="61">
        <v>0</v>
      </c>
      <c r="K335" s="96">
        <v>0</v>
      </c>
      <c r="L335" s="96"/>
      <c r="M335" s="96" t="s">
        <v>191</v>
      </c>
      <c r="N335" s="96"/>
      <c r="O335" s="3" t="s">
        <v>231</v>
      </c>
      <c r="P335" s="3">
        <v>3</v>
      </c>
      <c r="Q335" s="20">
        <v>1</v>
      </c>
      <c r="R335" s="20">
        <v>1</v>
      </c>
      <c r="S335" s="20">
        <v>0</v>
      </c>
      <c r="T335" s="20">
        <v>0</v>
      </c>
      <c r="U335" s="3">
        <v>1328</v>
      </c>
      <c r="V335" s="20">
        <v>0</v>
      </c>
      <c r="W335" s="20">
        <v>0</v>
      </c>
      <c r="X335" s="22">
        <v>0</v>
      </c>
      <c r="Y335" s="99">
        <v>1</v>
      </c>
      <c r="Z335" s="91">
        <v>959</v>
      </c>
      <c r="AA335" s="22">
        <v>0</v>
      </c>
      <c r="AC335" s="100">
        <v>0</v>
      </c>
      <c r="AD335" s="100">
        <v>0</v>
      </c>
      <c r="AE335" s="3" t="s">
        <v>230</v>
      </c>
      <c r="AF335" s="3" t="s">
        <v>231</v>
      </c>
    </row>
    <row r="336" spans="1:32">
      <c r="A336" s="3">
        <v>50037001</v>
      </c>
      <c r="B336" s="22">
        <f t="shared" si="51"/>
        <v>50037</v>
      </c>
      <c r="C336" s="22" t="str">
        <f t="shared" si="53"/>
        <v>achieve_name_50037</v>
      </c>
      <c r="D336" s="3">
        <v>14</v>
      </c>
      <c r="E336" s="3" t="s">
        <v>232</v>
      </c>
      <c r="F336" s="95" t="str">
        <f t="shared" ref="F336" si="55">"achieve_des_"&amp;B336</f>
        <v>achieve_des_50037</v>
      </c>
      <c r="G336" s="22">
        <v>1</v>
      </c>
      <c r="H336" s="22">
        <v>1</v>
      </c>
      <c r="I336" s="22">
        <v>0</v>
      </c>
      <c r="J336" s="61">
        <v>0</v>
      </c>
      <c r="K336" s="96">
        <v>0</v>
      </c>
      <c r="L336" s="96"/>
      <c r="M336" s="96" t="s">
        <v>191</v>
      </c>
      <c r="N336" s="96"/>
      <c r="O336" s="3" t="s">
        <v>232</v>
      </c>
      <c r="P336" s="3">
        <v>3</v>
      </c>
      <c r="Q336" s="20">
        <v>1</v>
      </c>
      <c r="R336" s="20">
        <v>1</v>
      </c>
      <c r="S336" s="20">
        <v>0</v>
      </c>
      <c r="T336" s="20">
        <v>0</v>
      </c>
      <c r="U336" s="3">
        <v>1329</v>
      </c>
      <c r="V336" s="20">
        <v>0</v>
      </c>
      <c r="W336" s="20">
        <v>0</v>
      </c>
      <c r="X336" s="22">
        <v>0</v>
      </c>
      <c r="Y336" s="99">
        <v>1</v>
      </c>
      <c r="Z336" s="91">
        <v>958</v>
      </c>
      <c r="AA336" s="22">
        <v>0</v>
      </c>
      <c r="AC336" s="100">
        <v>0</v>
      </c>
      <c r="AD336" s="100">
        <v>0</v>
      </c>
      <c r="AE336" s="3" t="s">
        <v>230</v>
      </c>
      <c r="AF336" s="3" t="s">
        <v>232</v>
      </c>
    </row>
    <row r="337" spans="1:32">
      <c r="A337" s="3">
        <v>50038001</v>
      </c>
      <c r="B337" s="22">
        <f t="shared" si="51"/>
        <v>50038</v>
      </c>
      <c r="C337" s="22" t="str">
        <f t="shared" si="53"/>
        <v>achieve_name_50038</v>
      </c>
      <c r="D337" s="3">
        <v>14</v>
      </c>
      <c r="E337" s="3" t="s">
        <v>233</v>
      </c>
      <c r="F337" s="95" t="str">
        <f t="shared" ref="F337" si="56">"achieve_des_"&amp;B337</f>
        <v>achieve_des_50038</v>
      </c>
      <c r="G337" s="22">
        <v>1</v>
      </c>
      <c r="H337" s="22">
        <v>1</v>
      </c>
      <c r="I337" s="22">
        <v>0</v>
      </c>
      <c r="J337" s="61">
        <v>0</v>
      </c>
      <c r="K337" s="96">
        <v>0</v>
      </c>
      <c r="L337" s="96"/>
      <c r="M337" s="96" t="s">
        <v>191</v>
      </c>
      <c r="N337" s="96"/>
      <c r="O337" s="3" t="s">
        <v>233</v>
      </c>
      <c r="P337" s="3">
        <v>3</v>
      </c>
      <c r="Q337" s="20">
        <v>1</v>
      </c>
      <c r="R337" s="20">
        <v>1</v>
      </c>
      <c r="S337" s="20">
        <v>0</v>
      </c>
      <c r="T337" s="20">
        <v>0</v>
      </c>
      <c r="U337" s="3">
        <v>1330</v>
      </c>
      <c r="V337" s="20">
        <v>0</v>
      </c>
      <c r="W337" s="20">
        <v>0</v>
      </c>
      <c r="X337" s="22">
        <v>0</v>
      </c>
      <c r="Y337" s="99">
        <v>1</v>
      </c>
      <c r="Z337" s="91">
        <v>957</v>
      </c>
      <c r="AA337" s="22">
        <v>0</v>
      </c>
      <c r="AC337" s="100">
        <v>0</v>
      </c>
      <c r="AD337" s="100">
        <v>0</v>
      </c>
      <c r="AE337" s="3" t="s">
        <v>230</v>
      </c>
      <c r="AF337" s="3" t="s">
        <v>233</v>
      </c>
    </row>
    <row r="338" spans="1:32">
      <c r="A338" s="3">
        <v>50039001</v>
      </c>
      <c r="B338" s="22">
        <f t="shared" si="51"/>
        <v>50039</v>
      </c>
      <c r="C338" s="22" t="str">
        <f t="shared" si="53"/>
        <v>achieve_name_50039</v>
      </c>
      <c r="D338" s="3">
        <v>14</v>
      </c>
      <c r="E338" s="3" t="s">
        <v>234</v>
      </c>
      <c r="F338" s="95" t="str">
        <f t="shared" ref="F338:F361" si="57">"achieve_des_"&amp;B338</f>
        <v>achieve_des_50039</v>
      </c>
      <c r="G338" s="22">
        <v>1</v>
      </c>
      <c r="H338" s="22">
        <v>1</v>
      </c>
      <c r="I338" s="22">
        <v>0</v>
      </c>
      <c r="J338" s="61">
        <v>0</v>
      </c>
      <c r="K338" s="96">
        <v>0</v>
      </c>
      <c r="L338" s="96"/>
      <c r="M338" s="96" t="s">
        <v>191</v>
      </c>
      <c r="N338" s="96"/>
      <c r="O338" s="3" t="s">
        <v>234</v>
      </c>
      <c r="P338" s="3">
        <v>3</v>
      </c>
      <c r="Q338" s="20">
        <v>1</v>
      </c>
      <c r="R338" s="20">
        <v>1</v>
      </c>
      <c r="S338" s="20">
        <v>0</v>
      </c>
      <c r="T338" s="20">
        <v>0</v>
      </c>
      <c r="U338" s="3">
        <v>1331</v>
      </c>
      <c r="V338" s="20">
        <v>0</v>
      </c>
      <c r="W338" s="20">
        <v>0</v>
      </c>
      <c r="X338" s="22">
        <v>0</v>
      </c>
      <c r="Y338" s="99">
        <v>1</v>
      </c>
      <c r="Z338" s="91">
        <v>956</v>
      </c>
      <c r="AA338" s="22">
        <v>0</v>
      </c>
      <c r="AC338" s="100">
        <v>0</v>
      </c>
      <c r="AD338" s="100">
        <v>0</v>
      </c>
      <c r="AE338" s="3" t="s">
        <v>230</v>
      </c>
      <c r="AF338" s="3" t="s">
        <v>234</v>
      </c>
    </row>
    <row r="339" spans="1:32">
      <c r="A339" s="3">
        <v>50040001</v>
      </c>
      <c r="B339" s="22">
        <f t="shared" si="51"/>
        <v>50040</v>
      </c>
      <c r="C339" s="22" t="str">
        <f t="shared" si="53"/>
        <v>achieve_name_50040</v>
      </c>
      <c r="D339" s="3">
        <v>16</v>
      </c>
      <c r="E339" s="3" t="s">
        <v>235</v>
      </c>
      <c r="F339" s="95" t="str">
        <f t="shared" si="57"/>
        <v>achieve_des_50040</v>
      </c>
      <c r="G339" s="22">
        <v>1</v>
      </c>
      <c r="H339" s="22">
        <v>1</v>
      </c>
      <c r="I339" s="22">
        <v>0</v>
      </c>
      <c r="J339" s="61">
        <v>0</v>
      </c>
      <c r="K339" s="61">
        <v>14601</v>
      </c>
      <c r="L339" s="96" t="s">
        <v>224</v>
      </c>
      <c r="M339" s="96" t="s">
        <v>184</v>
      </c>
      <c r="N339" s="96" t="s">
        <v>96</v>
      </c>
      <c r="O339" s="3" t="s">
        <v>235</v>
      </c>
      <c r="P339" s="3">
        <v>3</v>
      </c>
      <c r="Q339" s="20">
        <v>1</v>
      </c>
      <c r="R339" s="20">
        <v>1</v>
      </c>
      <c r="S339" s="20">
        <v>0</v>
      </c>
      <c r="T339" s="20">
        <v>0</v>
      </c>
      <c r="U339" s="3">
        <v>1332</v>
      </c>
      <c r="V339" s="20">
        <v>0</v>
      </c>
      <c r="W339" s="20">
        <v>0</v>
      </c>
      <c r="X339" s="22">
        <v>0</v>
      </c>
      <c r="Y339" s="99">
        <v>1</v>
      </c>
      <c r="Z339" s="91">
        <v>949</v>
      </c>
      <c r="AA339" s="22">
        <v>0</v>
      </c>
      <c r="AC339" s="100">
        <v>0</v>
      </c>
      <c r="AD339" s="100">
        <v>0</v>
      </c>
      <c r="AE339" s="3" t="s">
        <v>236</v>
      </c>
      <c r="AF339" s="3" t="s">
        <v>235</v>
      </c>
    </row>
    <row r="340" spans="1:32">
      <c r="A340" s="3">
        <v>50041001</v>
      </c>
      <c r="B340" s="22">
        <f t="shared" si="51"/>
        <v>50041</v>
      </c>
      <c r="C340" s="22" t="str">
        <f t="shared" si="53"/>
        <v>achieve_name_50041</v>
      </c>
      <c r="D340" s="3">
        <v>16</v>
      </c>
      <c r="E340" s="3" t="s">
        <v>237</v>
      </c>
      <c r="F340" s="95" t="str">
        <f t="shared" si="57"/>
        <v>achieve_des_50041</v>
      </c>
      <c r="G340" s="22">
        <v>1</v>
      </c>
      <c r="H340" s="22">
        <v>1</v>
      </c>
      <c r="I340" s="22">
        <v>0</v>
      </c>
      <c r="J340" s="61">
        <v>0</v>
      </c>
      <c r="K340" s="61">
        <v>14602</v>
      </c>
      <c r="L340" s="96" t="s">
        <v>224</v>
      </c>
      <c r="M340" s="96" t="s">
        <v>184</v>
      </c>
      <c r="N340" s="96" t="s">
        <v>96</v>
      </c>
      <c r="O340" s="3" t="s">
        <v>237</v>
      </c>
      <c r="P340" s="3">
        <v>3</v>
      </c>
      <c r="Q340" s="20">
        <v>1</v>
      </c>
      <c r="R340" s="20">
        <v>1</v>
      </c>
      <c r="S340" s="20">
        <v>0</v>
      </c>
      <c r="T340" s="20">
        <v>0</v>
      </c>
      <c r="U340" s="3">
        <v>1333</v>
      </c>
      <c r="V340" s="20">
        <v>0</v>
      </c>
      <c r="W340" s="20">
        <v>0</v>
      </c>
      <c r="X340" s="22">
        <v>0</v>
      </c>
      <c r="Y340" s="99">
        <v>1</v>
      </c>
      <c r="Z340" s="91">
        <v>948</v>
      </c>
      <c r="AA340" s="22">
        <v>0</v>
      </c>
      <c r="AC340" s="100">
        <v>0</v>
      </c>
      <c r="AD340" s="100">
        <v>0</v>
      </c>
      <c r="AE340" s="3" t="s">
        <v>236</v>
      </c>
      <c r="AF340" s="3" t="s">
        <v>237</v>
      </c>
    </row>
    <row r="341" spans="1:32">
      <c r="A341" s="3">
        <v>50042001</v>
      </c>
      <c r="B341" s="22">
        <f t="shared" si="51"/>
        <v>50042</v>
      </c>
      <c r="C341" s="22" t="str">
        <f t="shared" si="53"/>
        <v>achieve_name_50042</v>
      </c>
      <c r="D341" s="3">
        <v>16</v>
      </c>
      <c r="E341" s="3" t="s">
        <v>238</v>
      </c>
      <c r="F341" s="95" t="str">
        <f t="shared" si="57"/>
        <v>achieve_des_50042</v>
      </c>
      <c r="G341" s="22">
        <v>1</v>
      </c>
      <c r="H341" s="22">
        <v>1</v>
      </c>
      <c r="I341" s="22">
        <v>0</v>
      </c>
      <c r="J341" s="61">
        <v>0</v>
      </c>
      <c r="K341" s="61">
        <v>14603</v>
      </c>
      <c r="L341" s="96" t="s">
        <v>224</v>
      </c>
      <c r="M341" s="96" t="s">
        <v>184</v>
      </c>
      <c r="N341" s="96" t="s">
        <v>96</v>
      </c>
      <c r="O341" s="3" t="s">
        <v>238</v>
      </c>
      <c r="P341" s="3">
        <v>3</v>
      </c>
      <c r="Q341" s="20">
        <v>1</v>
      </c>
      <c r="R341" s="20">
        <v>1</v>
      </c>
      <c r="S341" s="20">
        <v>0</v>
      </c>
      <c r="T341" s="20">
        <v>0</v>
      </c>
      <c r="U341" s="3">
        <v>1334</v>
      </c>
      <c r="V341" s="20">
        <v>0</v>
      </c>
      <c r="W341" s="20">
        <v>0</v>
      </c>
      <c r="X341" s="22">
        <v>0</v>
      </c>
      <c r="Y341" s="99">
        <v>1</v>
      </c>
      <c r="Z341" s="91">
        <v>937</v>
      </c>
      <c r="AA341" s="22">
        <v>0</v>
      </c>
      <c r="AC341" s="100">
        <v>0</v>
      </c>
      <c r="AD341" s="100">
        <v>0</v>
      </c>
      <c r="AE341" s="3" t="s">
        <v>236</v>
      </c>
      <c r="AF341" s="3" t="s">
        <v>238</v>
      </c>
    </row>
    <row r="342" spans="1:32">
      <c r="A342" s="3">
        <v>50043001</v>
      </c>
      <c r="B342" s="22">
        <f t="shared" si="51"/>
        <v>50043</v>
      </c>
      <c r="C342" s="22" t="str">
        <f t="shared" si="53"/>
        <v>achieve_name_50043</v>
      </c>
      <c r="D342" s="3">
        <v>16</v>
      </c>
      <c r="E342" s="3" t="s">
        <v>239</v>
      </c>
      <c r="F342" s="95" t="str">
        <f t="shared" si="57"/>
        <v>achieve_des_50043</v>
      </c>
      <c r="G342" s="22">
        <v>1</v>
      </c>
      <c r="H342" s="22">
        <v>1</v>
      </c>
      <c r="I342" s="22">
        <v>0</v>
      </c>
      <c r="J342" s="61">
        <v>0</v>
      </c>
      <c r="K342" s="61">
        <v>14604</v>
      </c>
      <c r="L342" s="96" t="s">
        <v>224</v>
      </c>
      <c r="M342" s="96" t="s">
        <v>184</v>
      </c>
      <c r="N342" s="96" t="s">
        <v>96</v>
      </c>
      <c r="O342" s="3" t="s">
        <v>239</v>
      </c>
      <c r="P342" s="3">
        <v>3</v>
      </c>
      <c r="Q342" s="20">
        <v>1</v>
      </c>
      <c r="R342" s="20">
        <v>1</v>
      </c>
      <c r="S342" s="20">
        <v>0</v>
      </c>
      <c r="T342" s="20">
        <v>0</v>
      </c>
      <c r="U342" s="3">
        <v>1335</v>
      </c>
      <c r="V342" s="20">
        <v>0</v>
      </c>
      <c r="W342" s="20">
        <v>0</v>
      </c>
      <c r="X342" s="22">
        <v>0</v>
      </c>
      <c r="Y342" s="99">
        <v>1</v>
      </c>
      <c r="Z342" s="91">
        <v>947</v>
      </c>
      <c r="AA342" s="22">
        <v>0</v>
      </c>
      <c r="AC342" s="100">
        <v>0</v>
      </c>
      <c r="AD342" s="100">
        <v>0</v>
      </c>
      <c r="AE342" s="3" t="s">
        <v>236</v>
      </c>
      <c r="AF342" s="3" t="s">
        <v>239</v>
      </c>
    </row>
    <row r="343" spans="1:32">
      <c r="A343" s="3">
        <v>50044001</v>
      </c>
      <c r="B343" s="22">
        <f t="shared" si="51"/>
        <v>50044</v>
      </c>
      <c r="C343" s="22" t="str">
        <f t="shared" si="53"/>
        <v>achieve_name_50044</v>
      </c>
      <c r="D343" s="3">
        <v>16</v>
      </c>
      <c r="E343" s="3" t="s">
        <v>240</v>
      </c>
      <c r="F343" s="95" t="str">
        <f t="shared" si="57"/>
        <v>achieve_des_50044</v>
      </c>
      <c r="G343" s="22">
        <v>1</v>
      </c>
      <c r="H343" s="22">
        <v>1</v>
      </c>
      <c r="I343" s="22">
        <v>0</v>
      </c>
      <c r="J343" s="61">
        <v>0</v>
      </c>
      <c r="K343" s="61">
        <v>14605</v>
      </c>
      <c r="L343" s="96" t="s">
        <v>224</v>
      </c>
      <c r="M343" s="96" t="s">
        <v>184</v>
      </c>
      <c r="N343" s="96" t="s">
        <v>96</v>
      </c>
      <c r="O343" s="3" t="s">
        <v>240</v>
      </c>
      <c r="P343" s="3">
        <v>3</v>
      </c>
      <c r="Q343" s="20">
        <v>1</v>
      </c>
      <c r="R343" s="20">
        <v>1</v>
      </c>
      <c r="S343" s="20">
        <v>0</v>
      </c>
      <c r="T343" s="20">
        <v>0</v>
      </c>
      <c r="U343" s="3">
        <v>1336</v>
      </c>
      <c r="V343" s="20">
        <v>0</v>
      </c>
      <c r="W343" s="20">
        <v>0</v>
      </c>
      <c r="X343" s="22">
        <v>0</v>
      </c>
      <c r="Y343" s="99">
        <v>1</v>
      </c>
      <c r="Z343" s="91">
        <v>935</v>
      </c>
      <c r="AA343" s="22">
        <v>0</v>
      </c>
      <c r="AC343" s="100">
        <v>0</v>
      </c>
      <c r="AD343" s="100">
        <v>0</v>
      </c>
      <c r="AE343" s="3" t="s">
        <v>236</v>
      </c>
      <c r="AF343" s="3" t="s">
        <v>240</v>
      </c>
    </row>
    <row r="344" spans="1:32">
      <c r="A344" s="3">
        <v>50045001</v>
      </c>
      <c r="B344" s="22">
        <f t="shared" si="51"/>
        <v>50045</v>
      </c>
      <c r="C344" s="22" t="str">
        <f t="shared" si="53"/>
        <v>achieve_name_50045</v>
      </c>
      <c r="D344" s="3">
        <v>16</v>
      </c>
      <c r="E344" s="3" t="s">
        <v>241</v>
      </c>
      <c r="F344" s="95" t="str">
        <f t="shared" si="57"/>
        <v>achieve_des_50045</v>
      </c>
      <c r="G344" s="22">
        <v>1</v>
      </c>
      <c r="H344" s="22">
        <v>1</v>
      </c>
      <c r="I344" s="22">
        <v>0</v>
      </c>
      <c r="J344" s="61">
        <v>0</v>
      </c>
      <c r="K344" s="61">
        <v>14606</v>
      </c>
      <c r="L344" s="96" t="s">
        <v>224</v>
      </c>
      <c r="M344" s="96" t="s">
        <v>184</v>
      </c>
      <c r="N344" s="96" t="s">
        <v>96</v>
      </c>
      <c r="O344" s="3" t="s">
        <v>241</v>
      </c>
      <c r="P344" s="3">
        <v>3</v>
      </c>
      <c r="Q344" s="20">
        <v>1</v>
      </c>
      <c r="R344" s="20">
        <v>1</v>
      </c>
      <c r="S344" s="20">
        <v>0</v>
      </c>
      <c r="T344" s="20">
        <v>0</v>
      </c>
      <c r="U344" s="3">
        <v>1337</v>
      </c>
      <c r="V344" s="20">
        <v>0</v>
      </c>
      <c r="W344" s="20">
        <v>0</v>
      </c>
      <c r="X344" s="22">
        <v>0</v>
      </c>
      <c r="Y344" s="99">
        <v>1</v>
      </c>
      <c r="Z344" s="91">
        <v>936</v>
      </c>
      <c r="AA344" s="22">
        <v>0</v>
      </c>
      <c r="AC344" s="100">
        <v>0</v>
      </c>
      <c r="AD344" s="100">
        <v>0</v>
      </c>
      <c r="AE344" s="3" t="s">
        <v>236</v>
      </c>
      <c r="AF344" s="3" t="s">
        <v>241</v>
      </c>
    </row>
    <row r="345" spans="1:32">
      <c r="A345" s="3">
        <v>50046001</v>
      </c>
      <c r="B345" s="22">
        <f t="shared" si="51"/>
        <v>50046</v>
      </c>
      <c r="C345" s="22" t="str">
        <f t="shared" si="53"/>
        <v>achieve_name_50046</v>
      </c>
      <c r="D345" s="3">
        <v>16</v>
      </c>
      <c r="E345" s="3" t="s">
        <v>242</v>
      </c>
      <c r="F345" s="95" t="str">
        <f t="shared" si="57"/>
        <v>achieve_des_50046</v>
      </c>
      <c r="G345" s="22">
        <v>1</v>
      </c>
      <c r="H345" s="22">
        <v>1</v>
      </c>
      <c r="I345" s="22">
        <v>0</v>
      </c>
      <c r="J345" s="61">
        <v>0</v>
      </c>
      <c r="K345" s="22">
        <v>14608</v>
      </c>
      <c r="L345" s="96" t="s">
        <v>224</v>
      </c>
      <c r="M345" s="96" t="s">
        <v>184</v>
      </c>
      <c r="N345" s="96" t="s">
        <v>96</v>
      </c>
      <c r="O345" s="3" t="s">
        <v>242</v>
      </c>
      <c r="P345" s="3">
        <v>3</v>
      </c>
      <c r="Q345" s="20">
        <v>1</v>
      </c>
      <c r="R345" s="20">
        <v>1</v>
      </c>
      <c r="S345" s="20">
        <v>0</v>
      </c>
      <c r="T345" s="20">
        <v>0</v>
      </c>
      <c r="U345" s="3">
        <v>1338</v>
      </c>
      <c r="V345" s="20">
        <v>0</v>
      </c>
      <c r="W345" s="20">
        <v>0</v>
      </c>
      <c r="X345" s="22">
        <v>0</v>
      </c>
      <c r="Y345" s="99">
        <v>1</v>
      </c>
      <c r="Z345" s="91">
        <v>950</v>
      </c>
      <c r="AA345" s="22">
        <v>0</v>
      </c>
      <c r="AC345" s="100">
        <v>0</v>
      </c>
      <c r="AD345" s="100">
        <v>0</v>
      </c>
      <c r="AE345" s="3" t="s">
        <v>236</v>
      </c>
      <c r="AF345" s="3" t="s">
        <v>242</v>
      </c>
    </row>
    <row r="346" spans="1:32">
      <c r="A346" s="3">
        <v>50047001</v>
      </c>
      <c r="B346" s="22">
        <f t="shared" si="51"/>
        <v>50047</v>
      </c>
      <c r="C346" s="22" t="str">
        <f t="shared" si="53"/>
        <v>achieve_name_50047</v>
      </c>
      <c r="D346" s="3">
        <v>16</v>
      </c>
      <c r="E346" s="3" t="s">
        <v>243</v>
      </c>
      <c r="F346" s="95" t="str">
        <f t="shared" si="57"/>
        <v>achieve_des_50047</v>
      </c>
      <c r="G346" s="22">
        <v>1</v>
      </c>
      <c r="H346" s="22">
        <v>1</v>
      </c>
      <c r="I346" s="22">
        <v>0</v>
      </c>
      <c r="J346" s="61">
        <v>0</v>
      </c>
      <c r="K346" s="22">
        <v>14611</v>
      </c>
      <c r="L346" s="96" t="s">
        <v>224</v>
      </c>
      <c r="M346" s="96" t="s">
        <v>184</v>
      </c>
      <c r="N346" s="96" t="s">
        <v>96</v>
      </c>
      <c r="O346" s="3" t="s">
        <v>243</v>
      </c>
      <c r="P346" s="3">
        <v>3</v>
      </c>
      <c r="Q346" s="20">
        <v>1</v>
      </c>
      <c r="R346" s="20">
        <v>1</v>
      </c>
      <c r="S346" s="20">
        <v>0</v>
      </c>
      <c r="T346" s="20">
        <v>0</v>
      </c>
      <c r="U346" s="3">
        <v>1339</v>
      </c>
      <c r="V346" s="20">
        <v>0</v>
      </c>
      <c r="W346" s="20">
        <v>0</v>
      </c>
      <c r="X346" s="22">
        <v>0</v>
      </c>
      <c r="Y346" s="99">
        <v>1</v>
      </c>
      <c r="Z346" s="91">
        <v>931</v>
      </c>
      <c r="AA346" s="22">
        <v>0</v>
      </c>
      <c r="AC346" s="100">
        <v>0</v>
      </c>
      <c r="AD346" s="100">
        <v>0</v>
      </c>
      <c r="AE346" s="3" t="s">
        <v>236</v>
      </c>
      <c r="AF346" s="3" t="s">
        <v>243</v>
      </c>
    </row>
    <row r="347" spans="1:32">
      <c r="A347" s="3">
        <v>50048001</v>
      </c>
      <c r="B347" s="22">
        <f t="shared" si="51"/>
        <v>50048</v>
      </c>
      <c r="C347" s="22" t="str">
        <f t="shared" si="53"/>
        <v>achieve_name_50048</v>
      </c>
      <c r="D347" s="3">
        <v>16</v>
      </c>
      <c r="E347" s="3" t="s">
        <v>244</v>
      </c>
      <c r="F347" s="95" t="str">
        <f t="shared" si="57"/>
        <v>achieve_des_50048</v>
      </c>
      <c r="G347" s="22">
        <v>1</v>
      </c>
      <c r="H347" s="22">
        <v>1</v>
      </c>
      <c r="I347" s="22">
        <v>0</v>
      </c>
      <c r="J347" s="61">
        <v>0</v>
      </c>
      <c r="K347" s="22">
        <v>14612</v>
      </c>
      <c r="L347" s="96" t="s">
        <v>224</v>
      </c>
      <c r="M347" s="96" t="s">
        <v>184</v>
      </c>
      <c r="N347" s="96" t="s">
        <v>96</v>
      </c>
      <c r="O347" s="3" t="s">
        <v>244</v>
      </c>
      <c r="P347" s="3">
        <v>3</v>
      </c>
      <c r="Q347" s="20">
        <v>1</v>
      </c>
      <c r="R347" s="20">
        <v>1</v>
      </c>
      <c r="S347" s="20">
        <v>0</v>
      </c>
      <c r="T347" s="20">
        <v>0</v>
      </c>
      <c r="U347" s="3">
        <v>1340</v>
      </c>
      <c r="V347" s="20">
        <v>0</v>
      </c>
      <c r="W347" s="20">
        <v>0</v>
      </c>
      <c r="X347" s="22">
        <v>0</v>
      </c>
      <c r="Y347" s="99">
        <v>1</v>
      </c>
      <c r="Z347" s="91">
        <v>934</v>
      </c>
      <c r="AA347" s="22">
        <v>0</v>
      </c>
      <c r="AC347" s="100">
        <v>0</v>
      </c>
      <c r="AD347" s="100">
        <v>0</v>
      </c>
      <c r="AE347" s="3" t="s">
        <v>236</v>
      </c>
      <c r="AF347" s="3" t="s">
        <v>244</v>
      </c>
    </row>
    <row r="348" spans="1:32">
      <c r="A348" s="3">
        <v>50049001</v>
      </c>
      <c r="B348" s="22">
        <f t="shared" si="51"/>
        <v>50049</v>
      </c>
      <c r="C348" s="22" t="str">
        <f t="shared" si="53"/>
        <v>achieve_name_50049</v>
      </c>
      <c r="D348" s="3">
        <v>16</v>
      </c>
      <c r="E348" s="3" t="s">
        <v>245</v>
      </c>
      <c r="F348" s="95" t="str">
        <f t="shared" si="57"/>
        <v>achieve_des_50049</v>
      </c>
      <c r="G348" s="22">
        <v>1</v>
      </c>
      <c r="H348" s="22">
        <v>1</v>
      </c>
      <c r="I348" s="22">
        <v>0</v>
      </c>
      <c r="J348" s="61">
        <v>0</v>
      </c>
      <c r="K348" s="22">
        <v>14613</v>
      </c>
      <c r="L348" s="96" t="s">
        <v>224</v>
      </c>
      <c r="M348" s="96" t="s">
        <v>184</v>
      </c>
      <c r="N348" s="96" t="s">
        <v>96</v>
      </c>
      <c r="O348" s="3" t="s">
        <v>245</v>
      </c>
      <c r="P348" s="3">
        <v>3</v>
      </c>
      <c r="Q348" s="20">
        <v>1</v>
      </c>
      <c r="R348" s="20">
        <v>1</v>
      </c>
      <c r="S348" s="20">
        <v>0</v>
      </c>
      <c r="T348" s="20">
        <v>0</v>
      </c>
      <c r="U348" s="3">
        <v>1341</v>
      </c>
      <c r="V348" s="20">
        <v>0</v>
      </c>
      <c r="W348" s="20">
        <v>0</v>
      </c>
      <c r="X348" s="22">
        <v>0</v>
      </c>
      <c r="Y348" s="99">
        <v>1</v>
      </c>
      <c r="Z348" s="91">
        <v>933</v>
      </c>
      <c r="AA348" s="22">
        <v>0</v>
      </c>
      <c r="AC348" s="100">
        <v>0</v>
      </c>
      <c r="AD348" s="100">
        <v>0</v>
      </c>
      <c r="AE348" s="3" t="s">
        <v>236</v>
      </c>
      <c r="AF348" s="3" t="s">
        <v>245</v>
      </c>
    </row>
    <row r="349" spans="1:32">
      <c r="A349" s="3">
        <v>50050001</v>
      </c>
      <c r="B349" s="22">
        <f t="shared" si="51"/>
        <v>50050</v>
      </c>
      <c r="C349" s="22" t="str">
        <f t="shared" si="53"/>
        <v>achieve_name_50050</v>
      </c>
      <c r="D349" s="3">
        <v>16</v>
      </c>
      <c r="E349" s="3" t="s">
        <v>246</v>
      </c>
      <c r="F349" s="95" t="str">
        <f t="shared" si="57"/>
        <v>achieve_des_50050</v>
      </c>
      <c r="G349" s="22">
        <v>1</v>
      </c>
      <c r="H349" s="22">
        <v>1</v>
      </c>
      <c r="I349" s="22">
        <v>0</v>
      </c>
      <c r="J349" s="61">
        <v>0</v>
      </c>
      <c r="K349" s="22">
        <v>14614</v>
      </c>
      <c r="L349" s="96" t="s">
        <v>224</v>
      </c>
      <c r="M349" s="96" t="s">
        <v>184</v>
      </c>
      <c r="N349" s="96" t="s">
        <v>96</v>
      </c>
      <c r="O349" s="3" t="s">
        <v>246</v>
      </c>
      <c r="P349" s="3">
        <v>3</v>
      </c>
      <c r="Q349" s="20">
        <v>1</v>
      </c>
      <c r="R349" s="20">
        <v>1</v>
      </c>
      <c r="S349" s="20">
        <v>0</v>
      </c>
      <c r="T349" s="20">
        <v>0</v>
      </c>
      <c r="U349" s="3">
        <v>1342</v>
      </c>
      <c r="V349" s="20">
        <v>0</v>
      </c>
      <c r="W349" s="20">
        <v>0</v>
      </c>
      <c r="X349" s="22">
        <v>0</v>
      </c>
      <c r="Y349" s="99">
        <v>1</v>
      </c>
      <c r="Z349" s="91">
        <v>932</v>
      </c>
      <c r="AA349" s="22">
        <v>0</v>
      </c>
      <c r="AC349" s="100">
        <v>0</v>
      </c>
      <c r="AD349" s="100">
        <v>0</v>
      </c>
      <c r="AE349" s="3" t="s">
        <v>236</v>
      </c>
      <c r="AF349" s="3" t="s">
        <v>246</v>
      </c>
    </row>
    <row r="350" spans="1:32">
      <c r="A350" s="3">
        <v>50051001</v>
      </c>
      <c r="B350" s="22">
        <f t="shared" si="51"/>
        <v>50051</v>
      </c>
      <c r="C350" s="22" t="str">
        <f t="shared" si="53"/>
        <v>achieve_name_50051</v>
      </c>
      <c r="D350" s="3">
        <v>16</v>
      </c>
      <c r="E350" s="3" t="s">
        <v>247</v>
      </c>
      <c r="F350" s="95" t="str">
        <f t="shared" si="57"/>
        <v>achieve_des_50051</v>
      </c>
      <c r="G350" s="22">
        <v>1</v>
      </c>
      <c r="H350" s="22">
        <v>1</v>
      </c>
      <c r="I350" s="22">
        <v>0</v>
      </c>
      <c r="J350" s="61">
        <v>0</v>
      </c>
      <c r="K350" s="22">
        <v>14615</v>
      </c>
      <c r="L350" s="96" t="s">
        <v>224</v>
      </c>
      <c r="M350" s="96" t="s">
        <v>184</v>
      </c>
      <c r="N350" s="96" t="s">
        <v>96</v>
      </c>
      <c r="O350" s="3" t="s">
        <v>247</v>
      </c>
      <c r="P350" s="3">
        <v>3</v>
      </c>
      <c r="Q350" s="20">
        <v>1</v>
      </c>
      <c r="R350" s="20">
        <v>1</v>
      </c>
      <c r="S350" s="20">
        <v>0</v>
      </c>
      <c r="T350" s="20">
        <v>0</v>
      </c>
      <c r="U350" s="3">
        <v>1343</v>
      </c>
      <c r="V350" s="20">
        <v>0</v>
      </c>
      <c r="W350" s="20">
        <v>0</v>
      </c>
      <c r="X350" s="22">
        <v>0</v>
      </c>
      <c r="Y350" s="99">
        <v>1</v>
      </c>
      <c r="Z350" s="91">
        <v>943</v>
      </c>
      <c r="AA350" s="22">
        <v>0</v>
      </c>
      <c r="AC350" s="100">
        <v>0</v>
      </c>
      <c r="AD350" s="100">
        <v>0</v>
      </c>
      <c r="AE350" s="3" t="s">
        <v>236</v>
      </c>
      <c r="AF350" s="3" t="s">
        <v>247</v>
      </c>
    </row>
    <row r="351" spans="1:32">
      <c r="A351" s="3">
        <v>50052001</v>
      </c>
      <c r="B351" s="22">
        <f t="shared" si="51"/>
        <v>50052</v>
      </c>
      <c r="C351" s="22" t="str">
        <f t="shared" si="53"/>
        <v>achieve_name_50052</v>
      </c>
      <c r="D351" s="3">
        <v>16</v>
      </c>
      <c r="E351" s="3" t="s">
        <v>248</v>
      </c>
      <c r="F351" s="95" t="str">
        <f t="shared" si="57"/>
        <v>achieve_des_50052</v>
      </c>
      <c r="G351" s="22">
        <v>1</v>
      </c>
      <c r="H351" s="22">
        <v>1</v>
      </c>
      <c r="I351" s="22">
        <v>0</v>
      </c>
      <c r="J351" s="61">
        <v>0</v>
      </c>
      <c r="K351" s="22">
        <v>14616</v>
      </c>
      <c r="L351" s="96" t="s">
        <v>224</v>
      </c>
      <c r="M351" s="96" t="s">
        <v>184</v>
      </c>
      <c r="N351" s="96" t="s">
        <v>96</v>
      </c>
      <c r="O351" s="3" t="s">
        <v>248</v>
      </c>
      <c r="P351" s="3">
        <v>3</v>
      </c>
      <c r="Q351" s="20">
        <v>1</v>
      </c>
      <c r="R351" s="20">
        <v>1</v>
      </c>
      <c r="S351" s="20">
        <v>0</v>
      </c>
      <c r="T351" s="20">
        <v>0</v>
      </c>
      <c r="U351" s="3">
        <v>1344</v>
      </c>
      <c r="V351" s="20">
        <v>0</v>
      </c>
      <c r="W351" s="20">
        <v>0</v>
      </c>
      <c r="X351" s="22">
        <v>0</v>
      </c>
      <c r="Y351" s="99">
        <v>1</v>
      </c>
      <c r="Z351" s="91">
        <v>926</v>
      </c>
      <c r="AA351" s="22">
        <v>0</v>
      </c>
      <c r="AC351" s="100">
        <v>0</v>
      </c>
      <c r="AD351" s="100">
        <v>0</v>
      </c>
      <c r="AE351" s="3" t="s">
        <v>236</v>
      </c>
      <c r="AF351" s="3" t="s">
        <v>248</v>
      </c>
    </row>
    <row r="352" spans="1:32">
      <c r="A352" s="3">
        <v>50053001</v>
      </c>
      <c r="B352" s="22">
        <f t="shared" si="51"/>
        <v>50053</v>
      </c>
      <c r="C352" s="22" t="str">
        <f t="shared" si="53"/>
        <v>achieve_name_50053</v>
      </c>
      <c r="D352" s="3">
        <v>16</v>
      </c>
      <c r="E352" s="3" t="s">
        <v>249</v>
      </c>
      <c r="F352" s="95" t="str">
        <f t="shared" si="57"/>
        <v>achieve_des_50053</v>
      </c>
      <c r="G352" s="22">
        <v>1</v>
      </c>
      <c r="H352" s="22">
        <v>1</v>
      </c>
      <c r="I352" s="22">
        <v>0</v>
      </c>
      <c r="J352" s="61">
        <v>0</v>
      </c>
      <c r="K352" s="22">
        <v>14617</v>
      </c>
      <c r="L352" s="96" t="s">
        <v>224</v>
      </c>
      <c r="M352" s="96" t="s">
        <v>184</v>
      </c>
      <c r="N352" s="96" t="s">
        <v>96</v>
      </c>
      <c r="O352" s="3" t="s">
        <v>249</v>
      </c>
      <c r="P352" s="3">
        <v>3</v>
      </c>
      <c r="Q352" s="20">
        <v>1</v>
      </c>
      <c r="R352" s="20">
        <v>1</v>
      </c>
      <c r="S352" s="20">
        <v>0</v>
      </c>
      <c r="T352" s="20">
        <v>0</v>
      </c>
      <c r="U352" s="3">
        <v>1345</v>
      </c>
      <c r="V352" s="20">
        <v>0</v>
      </c>
      <c r="W352" s="20">
        <v>0</v>
      </c>
      <c r="X352" s="22">
        <v>0</v>
      </c>
      <c r="Y352" s="99">
        <v>1</v>
      </c>
      <c r="Z352" s="91">
        <v>942</v>
      </c>
      <c r="AA352" s="22">
        <v>0</v>
      </c>
      <c r="AC352" s="100">
        <v>0</v>
      </c>
      <c r="AD352" s="100">
        <v>0</v>
      </c>
      <c r="AE352" s="3" t="s">
        <v>236</v>
      </c>
      <c r="AF352" s="3" t="s">
        <v>249</v>
      </c>
    </row>
    <row r="353" spans="1:32">
      <c r="A353" s="3">
        <v>50054001</v>
      </c>
      <c r="B353" s="22">
        <f t="shared" si="51"/>
        <v>50054</v>
      </c>
      <c r="C353" s="22" t="str">
        <f t="shared" si="53"/>
        <v>achieve_name_50054</v>
      </c>
      <c r="D353" s="3">
        <v>16</v>
      </c>
      <c r="E353" s="3" t="s">
        <v>250</v>
      </c>
      <c r="F353" s="95" t="str">
        <f t="shared" si="57"/>
        <v>achieve_des_50054</v>
      </c>
      <c r="G353" s="22">
        <v>1</v>
      </c>
      <c r="H353" s="22">
        <v>1</v>
      </c>
      <c r="I353" s="22">
        <v>0</v>
      </c>
      <c r="J353" s="61">
        <v>0</v>
      </c>
      <c r="K353" s="22">
        <v>14618</v>
      </c>
      <c r="L353" s="96" t="s">
        <v>224</v>
      </c>
      <c r="M353" s="96" t="s">
        <v>184</v>
      </c>
      <c r="N353" s="96" t="s">
        <v>96</v>
      </c>
      <c r="O353" s="3" t="s">
        <v>250</v>
      </c>
      <c r="P353" s="3">
        <v>3</v>
      </c>
      <c r="Q353" s="20">
        <v>1</v>
      </c>
      <c r="R353" s="20">
        <v>1</v>
      </c>
      <c r="S353" s="20">
        <v>0</v>
      </c>
      <c r="T353" s="20">
        <v>0</v>
      </c>
      <c r="U353" s="3">
        <v>1346</v>
      </c>
      <c r="V353" s="20">
        <v>0</v>
      </c>
      <c r="W353" s="20">
        <v>0</v>
      </c>
      <c r="X353" s="22">
        <v>0</v>
      </c>
      <c r="Y353" s="99">
        <v>1</v>
      </c>
      <c r="Z353" s="91">
        <v>941</v>
      </c>
      <c r="AA353" s="22">
        <v>0</v>
      </c>
      <c r="AC353" s="100">
        <v>0</v>
      </c>
      <c r="AD353" s="100">
        <v>0</v>
      </c>
      <c r="AE353" s="3" t="s">
        <v>236</v>
      </c>
      <c r="AF353" s="3" t="s">
        <v>250</v>
      </c>
    </row>
    <row r="354" spans="1:32">
      <c r="A354" s="3">
        <v>50055001</v>
      </c>
      <c r="B354" s="22">
        <f t="shared" si="51"/>
        <v>50055</v>
      </c>
      <c r="C354" s="22" t="str">
        <f t="shared" si="53"/>
        <v>achieve_name_50055</v>
      </c>
      <c r="D354" s="3">
        <v>16</v>
      </c>
      <c r="E354" s="3" t="s">
        <v>251</v>
      </c>
      <c r="F354" s="95" t="str">
        <f t="shared" si="57"/>
        <v>achieve_des_50055</v>
      </c>
      <c r="G354" s="22">
        <v>1</v>
      </c>
      <c r="H354" s="22">
        <v>1</v>
      </c>
      <c r="I354" s="22">
        <v>0</v>
      </c>
      <c r="J354" s="61">
        <v>0</v>
      </c>
      <c r="K354" s="22">
        <v>14619</v>
      </c>
      <c r="L354" s="96" t="s">
        <v>224</v>
      </c>
      <c r="M354" s="96" t="s">
        <v>184</v>
      </c>
      <c r="N354" s="96" t="s">
        <v>96</v>
      </c>
      <c r="O354" s="3" t="s">
        <v>251</v>
      </c>
      <c r="P354" s="3">
        <v>3</v>
      </c>
      <c r="Q354" s="20">
        <v>1</v>
      </c>
      <c r="R354" s="20">
        <v>1</v>
      </c>
      <c r="S354" s="20">
        <v>0</v>
      </c>
      <c r="T354" s="20">
        <v>0</v>
      </c>
      <c r="U354" s="3">
        <v>1347</v>
      </c>
      <c r="V354" s="20">
        <v>0</v>
      </c>
      <c r="W354" s="20">
        <v>0</v>
      </c>
      <c r="X354" s="22">
        <v>0</v>
      </c>
      <c r="Y354" s="99">
        <v>1</v>
      </c>
      <c r="Z354" s="91">
        <v>940</v>
      </c>
      <c r="AA354" s="22">
        <v>0</v>
      </c>
      <c r="AC354" s="100">
        <v>0</v>
      </c>
      <c r="AD354" s="100">
        <v>0</v>
      </c>
      <c r="AE354" s="3" t="s">
        <v>236</v>
      </c>
      <c r="AF354" s="3" t="s">
        <v>251</v>
      </c>
    </row>
    <row r="355" spans="1:32">
      <c r="A355" s="3">
        <v>50056001</v>
      </c>
      <c r="B355" s="22">
        <f t="shared" si="51"/>
        <v>50056</v>
      </c>
      <c r="C355" s="22" t="str">
        <f t="shared" si="53"/>
        <v>achieve_name_50056</v>
      </c>
      <c r="D355" s="3">
        <v>16</v>
      </c>
      <c r="E355" s="3" t="s">
        <v>252</v>
      </c>
      <c r="F355" s="95" t="str">
        <f t="shared" si="57"/>
        <v>achieve_des_50056</v>
      </c>
      <c r="G355" s="22">
        <v>1</v>
      </c>
      <c r="H355" s="22">
        <v>1</v>
      </c>
      <c r="I355" s="22">
        <v>0</v>
      </c>
      <c r="J355" s="61">
        <v>0</v>
      </c>
      <c r="K355" s="22">
        <v>14620</v>
      </c>
      <c r="L355" s="96" t="s">
        <v>224</v>
      </c>
      <c r="M355" s="96" t="s">
        <v>184</v>
      </c>
      <c r="N355" s="96" t="s">
        <v>96</v>
      </c>
      <c r="O355" s="3" t="s">
        <v>252</v>
      </c>
      <c r="P355" s="3">
        <v>3</v>
      </c>
      <c r="Q355" s="20">
        <v>1</v>
      </c>
      <c r="R355" s="20">
        <v>1</v>
      </c>
      <c r="S355" s="20">
        <v>0</v>
      </c>
      <c r="T355" s="20">
        <v>0</v>
      </c>
      <c r="U355" s="3">
        <v>1348</v>
      </c>
      <c r="V355" s="20">
        <v>0</v>
      </c>
      <c r="W355" s="20">
        <v>0</v>
      </c>
      <c r="X355" s="22">
        <v>0</v>
      </c>
      <c r="Y355" s="99">
        <v>1</v>
      </c>
      <c r="Z355" s="91">
        <v>939</v>
      </c>
      <c r="AA355" s="22">
        <v>0</v>
      </c>
      <c r="AC355" s="100">
        <v>0</v>
      </c>
      <c r="AD355" s="100">
        <v>0</v>
      </c>
      <c r="AE355" s="3" t="s">
        <v>236</v>
      </c>
      <c r="AF355" s="3" t="s">
        <v>252</v>
      </c>
    </row>
    <row r="356" spans="1:32">
      <c r="A356" s="3">
        <v>50057001</v>
      </c>
      <c r="B356" s="22">
        <f t="shared" si="51"/>
        <v>50057</v>
      </c>
      <c r="C356" s="22" t="str">
        <f t="shared" si="53"/>
        <v>achieve_name_50057</v>
      </c>
      <c r="D356" s="3">
        <v>16</v>
      </c>
      <c r="E356" s="3" t="s">
        <v>253</v>
      </c>
      <c r="F356" s="95" t="str">
        <f t="shared" si="57"/>
        <v>achieve_des_50057</v>
      </c>
      <c r="G356" s="22">
        <v>1</v>
      </c>
      <c r="H356" s="22">
        <v>1</v>
      </c>
      <c r="I356" s="22">
        <v>0</v>
      </c>
      <c r="J356" s="61">
        <v>0</v>
      </c>
      <c r="K356" s="22">
        <v>14621</v>
      </c>
      <c r="L356" s="96" t="s">
        <v>224</v>
      </c>
      <c r="M356" s="96" t="s">
        <v>184</v>
      </c>
      <c r="N356" s="96" t="s">
        <v>96</v>
      </c>
      <c r="O356" s="3" t="s">
        <v>253</v>
      </c>
      <c r="P356" s="3">
        <v>3</v>
      </c>
      <c r="Q356" s="20">
        <v>1</v>
      </c>
      <c r="R356" s="20">
        <v>1</v>
      </c>
      <c r="S356" s="20">
        <v>0</v>
      </c>
      <c r="T356" s="20">
        <v>0</v>
      </c>
      <c r="U356" s="3">
        <v>1349</v>
      </c>
      <c r="V356" s="20">
        <v>0</v>
      </c>
      <c r="W356" s="20">
        <v>0</v>
      </c>
      <c r="X356" s="22">
        <v>0</v>
      </c>
      <c r="Y356" s="99">
        <v>1</v>
      </c>
      <c r="Z356" s="91">
        <v>927</v>
      </c>
      <c r="AA356" s="22">
        <v>0</v>
      </c>
      <c r="AC356" s="100">
        <v>0</v>
      </c>
      <c r="AD356" s="100">
        <v>0</v>
      </c>
      <c r="AE356" s="3" t="s">
        <v>236</v>
      </c>
      <c r="AF356" s="3" t="s">
        <v>253</v>
      </c>
    </row>
    <row r="357" spans="1:32">
      <c r="A357" s="3">
        <v>50058001</v>
      </c>
      <c r="B357" s="22">
        <f t="shared" si="51"/>
        <v>50058</v>
      </c>
      <c r="C357" s="22" t="str">
        <f t="shared" si="53"/>
        <v>achieve_name_50058</v>
      </c>
      <c r="D357" s="3">
        <v>16</v>
      </c>
      <c r="E357" s="3" t="s">
        <v>254</v>
      </c>
      <c r="F357" s="95" t="str">
        <f t="shared" si="57"/>
        <v>achieve_des_50058</v>
      </c>
      <c r="G357" s="22">
        <v>1</v>
      </c>
      <c r="H357" s="22">
        <v>1</v>
      </c>
      <c r="I357" s="22">
        <v>0</v>
      </c>
      <c r="J357" s="61">
        <v>0</v>
      </c>
      <c r="K357" s="22">
        <v>14622</v>
      </c>
      <c r="L357" s="96" t="s">
        <v>224</v>
      </c>
      <c r="M357" s="96" t="s">
        <v>184</v>
      </c>
      <c r="N357" s="96" t="s">
        <v>96</v>
      </c>
      <c r="O357" s="3" t="s">
        <v>254</v>
      </c>
      <c r="P357" s="3">
        <v>3</v>
      </c>
      <c r="Q357" s="20">
        <v>1</v>
      </c>
      <c r="R357" s="20">
        <v>1</v>
      </c>
      <c r="S357" s="20">
        <v>0</v>
      </c>
      <c r="T357" s="20">
        <v>0</v>
      </c>
      <c r="U357" s="3">
        <v>1350</v>
      </c>
      <c r="V357" s="20">
        <v>0</v>
      </c>
      <c r="W357" s="20">
        <v>0</v>
      </c>
      <c r="X357" s="22">
        <v>0</v>
      </c>
      <c r="Y357" s="99">
        <v>1</v>
      </c>
      <c r="Z357" s="91">
        <v>938</v>
      </c>
      <c r="AA357" s="22">
        <v>0</v>
      </c>
      <c r="AC357" s="100">
        <v>0</v>
      </c>
      <c r="AD357" s="100">
        <v>0</v>
      </c>
      <c r="AE357" s="3" t="s">
        <v>236</v>
      </c>
      <c r="AF357" s="3" t="s">
        <v>254</v>
      </c>
    </row>
    <row r="358" spans="1:32">
      <c r="A358" s="3">
        <v>50059001</v>
      </c>
      <c r="B358" s="22">
        <f t="shared" si="51"/>
        <v>50059</v>
      </c>
      <c r="C358" s="22" t="str">
        <f t="shared" si="53"/>
        <v>achieve_name_50059</v>
      </c>
      <c r="D358" s="3">
        <v>16</v>
      </c>
      <c r="E358" s="3" t="s">
        <v>255</v>
      </c>
      <c r="F358" s="95" t="str">
        <f t="shared" si="57"/>
        <v>achieve_des_50059</v>
      </c>
      <c r="G358" s="22">
        <v>1</v>
      </c>
      <c r="H358" s="22">
        <v>1</v>
      </c>
      <c r="I358" s="22">
        <v>0</v>
      </c>
      <c r="J358" s="61">
        <v>0</v>
      </c>
      <c r="K358" s="22">
        <v>14710</v>
      </c>
      <c r="L358" s="96" t="s">
        <v>224</v>
      </c>
      <c r="M358" s="96" t="s">
        <v>184</v>
      </c>
      <c r="N358" s="96" t="s">
        <v>96</v>
      </c>
      <c r="O358" s="3" t="s">
        <v>255</v>
      </c>
      <c r="P358" s="3">
        <v>3</v>
      </c>
      <c r="Q358" s="20">
        <v>1</v>
      </c>
      <c r="R358" s="20">
        <v>1</v>
      </c>
      <c r="S358" s="20">
        <v>0</v>
      </c>
      <c r="T358" s="20">
        <v>0</v>
      </c>
      <c r="U358" s="3">
        <v>1351</v>
      </c>
      <c r="V358" s="20">
        <v>0</v>
      </c>
      <c r="W358" s="20">
        <v>0</v>
      </c>
      <c r="X358" s="22">
        <v>0</v>
      </c>
      <c r="Y358" s="99">
        <v>1</v>
      </c>
      <c r="Z358" s="91">
        <v>946</v>
      </c>
      <c r="AA358" s="22">
        <v>0</v>
      </c>
      <c r="AC358" s="100">
        <v>0</v>
      </c>
      <c r="AD358" s="100">
        <v>0</v>
      </c>
      <c r="AE358" s="3" t="s">
        <v>256</v>
      </c>
      <c r="AF358" s="3" t="s">
        <v>255</v>
      </c>
    </row>
    <row r="359" spans="1:32">
      <c r="A359" s="3">
        <v>50060001</v>
      </c>
      <c r="B359" s="22">
        <f t="shared" si="51"/>
        <v>50060</v>
      </c>
      <c r="C359" s="22" t="str">
        <f t="shared" si="53"/>
        <v>achieve_name_50060</v>
      </c>
      <c r="D359" s="3">
        <v>16</v>
      </c>
      <c r="E359" s="3" t="s">
        <v>257</v>
      </c>
      <c r="F359" s="95" t="str">
        <f t="shared" si="57"/>
        <v>achieve_des_50060</v>
      </c>
      <c r="G359" s="22">
        <v>1</v>
      </c>
      <c r="H359" s="22">
        <v>1</v>
      </c>
      <c r="I359" s="22">
        <v>0</v>
      </c>
      <c r="J359" s="61">
        <v>0</v>
      </c>
      <c r="K359" s="22">
        <v>14730</v>
      </c>
      <c r="L359" s="96" t="s">
        <v>224</v>
      </c>
      <c r="M359" s="96" t="s">
        <v>184</v>
      </c>
      <c r="N359" s="96" t="s">
        <v>96</v>
      </c>
      <c r="O359" s="3" t="s">
        <v>257</v>
      </c>
      <c r="P359" s="3">
        <v>3</v>
      </c>
      <c r="Q359" s="20">
        <v>1</v>
      </c>
      <c r="R359" s="20">
        <v>1</v>
      </c>
      <c r="S359" s="20">
        <v>0</v>
      </c>
      <c r="T359" s="20">
        <v>0</v>
      </c>
      <c r="U359" s="3">
        <v>1352</v>
      </c>
      <c r="V359" s="20">
        <v>0</v>
      </c>
      <c r="W359" s="20">
        <v>0</v>
      </c>
      <c r="X359" s="22">
        <v>0</v>
      </c>
      <c r="Y359" s="99">
        <v>1</v>
      </c>
      <c r="Z359" s="91">
        <v>945</v>
      </c>
      <c r="AA359" s="22">
        <v>0</v>
      </c>
      <c r="AC359" s="100">
        <v>0</v>
      </c>
      <c r="AD359" s="100">
        <v>0</v>
      </c>
      <c r="AE359" s="3" t="s">
        <v>256</v>
      </c>
      <c r="AF359" s="3" t="s">
        <v>257</v>
      </c>
    </row>
    <row r="360" spans="1:32">
      <c r="A360" s="3">
        <v>50061001</v>
      </c>
      <c r="B360" s="22">
        <f t="shared" si="51"/>
        <v>50061</v>
      </c>
      <c r="C360" s="22" t="str">
        <f t="shared" si="53"/>
        <v>achieve_name_50061</v>
      </c>
      <c r="D360" s="3">
        <v>16</v>
      </c>
      <c r="E360" s="3" t="s">
        <v>258</v>
      </c>
      <c r="F360" s="95" t="str">
        <f t="shared" si="57"/>
        <v>achieve_des_50061</v>
      </c>
      <c r="G360" s="22">
        <v>1</v>
      </c>
      <c r="H360" s="22">
        <v>1</v>
      </c>
      <c r="I360" s="22">
        <v>0</v>
      </c>
      <c r="J360" s="61">
        <v>0</v>
      </c>
      <c r="K360" s="22">
        <v>14760</v>
      </c>
      <c r="L360" s="96" t="s">
        <v>224</v>
      </c>
      <c r="M360" s="96" t="s">
        <v>184</v>
      </c>
      <c r="N360" s="96" t="s">
        <v>96</v>
      </c>
      <c r="O360" s="3" t="s">
        <v>258</v>
      </c>
      <c r="P360" s="3">
        <v>3</v>
      </c>
      <c r="Q360" s="20">
        <v>1</v>
      </c>
      <c r="R360" s="20">
        <v>1</v>
      </c>
      <c r="S360" s="20">
        <v>0</v>
      </c>
      <c r="T360" s="20">
        <v>0</v>
      </c>
      <c r="U360" s="3">
        <v>1353</v>
      </c>
      <c r="V360" s="20">
        <v>0</v>
      </c>
      <c r="W360" s="20">
        <v>0</v>
      </c>
      <c r="X360" s="22">
        <v>0</v>
      </c>
      <c r="Y360" s="99">
        <v>1</v>
      </c>
      <c r="Z360" s="91">
        <v>944</v>
      </c>
      <c r="AA360" s="22">
        <v>0</v>
      </c>
      <c r="AC360" s="100">
        <v>0</v>
      </c>
      <c r="AD360" s="100">
        <v>0</v>
      </c>
      <c r="AE360" s="3" t="s">
        <v>256</v>
      </c>
      <c r="AF360" s="3" t="s">
        <v>258</v>
      </c>
    </row>
    <row r="361" spans="1:32">
      <c r="A361" s="3">
        <v>50062001</v>
      </c>
      <c r="B361" s="22">
        <f t="shared" si="51"/>
        <v>50062</v>
      </c>
      <c r="C361" s="22" t="str">
        <f t="shared" si="53"/>
        <v>achieve_name_50062</v>
      </c>
      <c r="D361" s="3">
        <v>16</v>
      </c>
      <c r="E361" s="3" t="s">
        <v>259</v>
      </c>
      <c r="F361" s="95" t="str">
        <f t="shared" si="57"/>
        <v>achieve_des_50062</v>
      </c>
      <c r="G361" s="22">
        <v>1</v>
      </c>
      <c r="H361" s="22">
        <v>1</v>
      </c>
      <c r="I361" s="22">
        <v>0</v>
      </c>
      <c r="J361" s="61">
        <v>0</v>
      </c>
      <c r="K361" s="22">
        <v>14720</v>
      </c>
      <c r="L361" s="96" t="s">
        <v>224</v>
      </c>
      <c r="M361" s="96" t="s">
        <v>184</v>
      </c>
      <c r="N361" s="96" t="s">
        <v>96</v>
      </c>
      <c r="O361" s="3" t="s">
        <v>259</v>
      </c>
      <c r="P361" s="3">
        <v>3</v>
      </c>
      <c r="Q361" s="20">
        <v>1</v>
      </c>
      <c r="R361" s="20">
        <v>1</v>
      </c>
      <c r="S361" s="20">
        <v>0</v>
      </c>
      <c r="T361" s="20">
        <v>0</v>
      </c>
      <c r="U361" s="3">
        <v>1354</v>
      </c>
      <c r="V361" s="20">
        <v>0</v>
      </c>
      <c r="W361" s="20">
        <v>0</v>
      </c>
      <c r="X361" s="22">
        <v>0</v>
      </c>
      <c r="Y361" s="99">
        <v>1</v>
      </c>
      <c r="Z361" s="91">
        <v>929</v>
      </c>
      <c r="AA361" s="22">
        <v>0</v>
      </c>
      <c r="AC361" s="100">
        <v>0</v>
      </c>
      <c r="AD361" s="100">
        <v>0</v>
      </c>
      <c r="AE361" s="3" t="s">
        <v>256</v>
      </c>
      <c r="AF361" s="3" t="s">
        <v>259</v>
      </c>
    </row>
    <row r="362" spans="1:32">
      <c r="A362" s="3">
        <v>50063001</v>
      </c>
      <c r="B362" s="22">
        <f t="shared" si="51"/>
        <v>50063</v>
      </c>
      <c r="C362" s="22" t="str">
        <f t="shared" si="53"/>
        <v>achieve_name_50063</v>
      </c>
      <c r="D362" s="3">
        <v>16</v>
      </c>
      <c r="E362" s="3" t="s">
        <v>260</v>
      </c>
      <c r="F362" s="95" t="str">
        <f t="shared" ref="F362:F389" si="58">"achieve_des_"&amp;B362</f>
        <v>achieve_des_50063</v>
      </c>
      <c r="G362" s="22">
        <v>1</v>
      </c>
      <c r="H362" s="22">
        <v>1</v>
      </c>
      <c r="I362" s="22">
        <v>0</v>
      </c>
      <c r="J362" s="61">
        <v>0</v>
      </c>
      <c r="K362" s="22">
        <v>14740</v>
      </c>
      <c r="L362" s="96" t="s">
        <v>224</v>
      </c>
      <c r="M362" s="96" t="s">
        <v>184</v>
      </c>
      <c r="N362" s="96" t="s">
        <v>96</v>
      </c>
      <c r="O362" s="3" t="s">
        <v>260</v>
      </c>
      <c r="P362" s="3">
        <v>3</v>
      </c>
      <c r="Q362" s="20">
        <v>1</v>
      </c>
      <c r="R362" s="20">
        <v>1</v>
      </c>
      <c r="S362" s="20">
        <v>0</v>
      </c>
      <c r="T362" s="20">
        <v>0</v>
      </c>
      <c r="U362" s="3">
        <v>1355</v>
      </c>
      <c r="V362" s="20">
        <v>0</v>
      </c>
      <c r="W362" s="20">
        <v>0</v>
      </c>
      <c r="X362" s="22">
        <v>0</v>
      </c>
      <c r="Y362" s="99">
        <v>1</v>
      </c>
      <c r="Z362" s="91">
        <v>928</v>
      </c>
      <c r="AA362" s="22">
        <v>0</v>
      </c>
      <c r="AC362" s="100">
        <v>0</v>
      </c>
      <c r="AD362" s="100">
        <v>0</v>
      </c>
      <c r="AE362" s="3" t="s">
        <v>256</v>
      </c>
      <c r="AF362" s="3" t="s">
        <v>260</v>
      </c>
    </row>
    <row r="363" spans="1:32">
      <c r="A363" s="3">
        <v>30510001</v>
      </c>
      <c r="B363" s="22">
        <f t="shared" si="51"/>
        <v>30510</v>
      </c>
      <c r="C363" s="22" t="str">
        <f t="shared" si="53"/>
        <v>achieve_name_30510</v>
      </c>
      <c r="D363" s="3">
        <v>2</v>
      </c>
      <c r="E363" s="22" t="s">
        <v>261</v>
      </c>
      <c r="F363" s="95" t="str">
        <f t="shared" si="58"/>
        <v>achieve_des_30510</v>
      </c>
      <c r="G363" s="22">
        <v>1</v>
      </c>
      <c r="H363" s="22">
        <v>10</v>
      </c>
      <c r="I363" s="22">
        <v>0</v>
      </c>
      <c r="J363" s="61">
        <v>0</v>
      </c>
      <c r="K363" s="96">
        <v>0</v>
      </c>
      <c r="L363" s="96"/>
      <c r="M363" s="96" t="s">
        <v>262</v>
      </c>
      <c r="N363" s="96"/>
      <c r="O363" s="22" t="s">
        <v>261</v>
      </c>
      <c r="P363" s="3">
        <v>5</v>
      </c>
      <c r="Q363" s="20">
        <v>1</v>
      </c>
      <c r="R363" s="20">
        <v>1</v>
      </c>
      <c r="S363" s="20">
        <f>A364</f>
        <v>30510002</v>
      </c>
      <c r="T363" s="20">
        <v>0</v>
      </c>
      <c r="U363" s="3">
        <v>1356</v>
      </c>
      <c r="V363" s="20">
        <v>0</v>
      </c>
      <c r="W363" s="20">
        <v>0</v>
      </c>
      <c r="X363" s="22">
        <v>0</v>
      </c>
      <c r="Y363" s="99">
        <v>1</v>
      </c>
      <c r="Z363" s="99">
        <v>9</v>
      </c>
      <c r="AA363" s="22">
        <v>0</v>
      </c>
      <c r="AB363" s="22"/>
      <c r="AC363" s="100">
        <v>0</v>
      </c>
      <c r="AD363" s="100">
        <v>0</v>
      </c>
      <c r="AE363" s="47" t="s">
        <v>152</v>
      </c>
      <c r="AF363" s="22" t="s">
        <v>261</v>
      </c>
    </row>
    <row r="364" spans="1:32">
      <c r="A364" s="3">
        <v>30510002</v>
      </c>
      <c r="B364" s="22">
        <f t="shared" si="51"/>
        <v>30510</v>
      </c>
      <c r="C364" s="22" t="str">
        <f t="shared" si="53"/>
        <v>achieve_name_30510</v>
      </c>
      <c r="D364" s="20">
        <v>2</v>
      </c>
      <c r="E364" s="22" t="s">
        <v>261</v>
      </c>
      <c r="F364" s="95" t="str">
        <f t="shared" si="58"/>
        <v>achieve_des_30510</v>
      </c>
      <c r="G364" s="22">
        <v>1</v>
      </c>
      <c r="H364" s="22">
        <v>10</v>
      </c>
      <c r="I364" s="22">
        <f>A363</f>
        <v>30510001</v>
      </c>
      <c r="J364" s="61">
        <v>0</v>
      </c>
      <c r="K364" s="96">
        <v>0</v>
      </c>
      <c r="L364" s="96"/>
      <c r="M364" s="96" t="s">
        <v>262</v>
      </c>
      <c r="N364" s="96"/>
      <c r="O364" s="22" t="s">
        <v>261</v>
      </c>
      <c r="P364" s="3">
        <v>5</v>
      </c>
      <c r="Q364" s="20">
        <v>1</v>
      </c>
      <c r="R364" s="20">
        <v>2</v>
      </c>
      <c r="S364" s="20">
        <f t="shared" ref="S364:S370" si="59">A365</f>
        <v>30510003</v>
      </c>
      <c r="T364" s="20">
        <v>0</v>
      </c>
      <c r="U364" s="3">
        <v>1357</v>
      </c>
      <c r="V364" s="20">
        <v>0</v>
      </c>
      <c r="W364" s="20">
        <v>0</v>
      </c>
      <c r="X364" s="22">
        <v>0</v>
      </c>
      <c r="Y364" s="99">
        <v>1</v>
      </c>
      <c r="Z364" s="99">
        <v>9</v>
      </c>
      <c r="AA364" s="22">
        <v>0</v>
      </c>
      <c r="AB364" s="22"/>
      <c r="AC364" s="100">
        <v>0</v>
      </c>
      <c r="AD364" s="100">
        <v>0</v>
      </c>
      <c r="AE364" s="47" t="s">
        <v>152</v>
      </c>
      <c r="AF364" s="22" t="s">
        <v>261</v>
      </c>
    </row>
    <row r="365" spans="1:32">
      <c r="A365" s="3">
        <v>30510003</v>
      </c>
      <c r="B365" s="22">
        <f t="shared" ref="B365:B389" si="60">INT(A365/1000)</f>
        <v>30510</v>
      </c>
      <c r="C365" s="22" t="str">
        <f t="shared" si="53"/>
        <v>achieve_name_30510</v>
      </c>
      <c r="D365" s="3">
        <v>2</v>
      </c>
      <c r="E365" s="22" t="s">
        <v>261</v>
      </c>
      <c r="F365" s="95" t="str">
        <f t="shared" si="58"/>
        <v>achieve_des_30510</v>
      </c>
      <c r="G365" s="22">
        <v>1</v>
      </c>
      <c r="H365" s="22">
        <v>10</v>
      </c>
      <c r="I365" s="22">
        <f t="shared" ref="I365:I371" si="61">A364</f>
        <v>30510002</v>
      </c>
      <c r="J365" s="61">
        <v>0</v>
      </c>
      <c r="K365" s="96">
        <v>0</v>
      </c>
      <c r="L365" s="96"/>
      <c r="M365" s="96" t="s">
        <v>262</v>
      </c>
      <c r="N365" s="96"/>
      <c r="O365" s="22" t="s">
        <v>261</v>
      </c>
      <c r="P365" s="3">
        <v>5</v>
      </c>
      <c r="Q365" s="20">
        <v>1</v>
      </c>
      <c r="R365" s="20">
        <v>3</v>
      </c>
      <c r="S365" s="20">
        <f t="shared" si="59"/>
        <v>30510004</v>
      </c>
      <c r="T365" s="20">
        <v>0</v>
      </c>
      <c r="U365" s="3">
        <v>1358</v>
      </c>
      <c r="V365" s="20">
        <v>0</v>
      </c>
      <c r="W365" s="20">
        <v>0</v>
      </c>
      <c r="X365" s="22">
        <v>0</v>
      </c>
      <c r="Y365" s="99">
        <v>1</v>
      </c>
      <c r="Z365" s="99">
        <v>9</v>
      </c>
      <c r="AA365" s="22">
        <v>0</v>
      </c>
      <c r="AB365" s="22"/>
      <c r="AC365" s="100">
        <v>0</v>
      </c>
      <c r="AD365" s="100">
        <v>0</v>
      </c>
      <c r="AE365" s="47" t="s">
        <v>152</v>
      </c>
      <c r="AF365" s="22" t="s">
        <v>261</v>
      </c>
    </row>
    <row r="366" spans="1:32">
      <c r="A366" s="3">
        <v>30510004</v>
      </c>
      <c r="B366" s="22">
        <f t="shared" si="60"/>
        <v>30510</v>
      </c>
      <c r="C366" s="22" t="str">
        <f t="shared" si="53"/>
        <v>achieve_name_30510</v>
      </c>
      <c r="D366" s="3">
        <v>2</v>
      </c>
      <c r="E366" s="22" t="s">
        <v>261</v>
      </c>
      <c r="F366" s="95" t="str">
        <f t="shared" si="58"/>
        <v>achieve_des_30510</v>
      </c>
      <c r="G366" s="22">
        <v>1</v>
      </c>
      <c r="H366" s="22">
        <v>10</v>
      </c>
      <c r="I366" s="22">
        <f t="shared" si="61"/>
        <v>30510003</v>
      </c>
      <c r="J366" s="61">
        <v>0</v>
      </c>
      <c r="K366" s="96">
        <v>0</v>
      </c>
      <c r="L366" s="96"/>
      <c r="M366" s="96" t="s">
        <v>262</v>
      </c>
      <c r="N366" s="96"/>
      <c r="O366" s="22" t="s">
        <v>261</v>
      </c>
      <c r="P366" s="3">
        <v>5</v>
      </c>
      <c r="Q366" s="20">
        <v>1</v>
      </c>
      <c r="R366" s="20">
        <v>4</v>
      </c>
      <c r="S366" s="20">
        <f t="shared" si="59"/>
        <v>30510005</v>
      </c>
      <c r="T366" s="20">
        <v>0</v>
      </c>
      <c r="U366" s="3">
        <v>1359</v>
      </c>
      <c r="V366" s="20">
        <v>0</v>
      </c>
      <c r="W366" s="20">
        <v>0</v>
      </c>
      <c r="X366" s="22">
        <v>0</v>
      </c>
      <c r="Y366" s="99">
        <v>1</v>
      </c>
      <c r="Z366" s="99">
        <v>9</v>
      </c>
      <c r="AA366" s="22">
        <v>0</v>
      </c>
      <c r="AB366" s="22"/>
      <c r="AC366" s="100">
        <v>0</v>
      </c>
      <c r="AD366" s="100">
        <v>0</v>
      </c>
      <c r="AE366" s="47" t="s">
        <v>152</v>
      </c>
      <c r="AF366" s="22" t="s">
        <v>261</v>
      </c>
    </row>
    <row r="367" spans="1:32">
      <c r="A367" s="3">
        <v>30510005</v>
      </c>
      <c r="B367" s="22">
        <f t="shared" si="60"/>
        <v>30510</v>
      </c>
      <c r="C367" s="22" t="str">
        <f t="shared" si="53"/>
        <v>achieve_name_30510</v>
      </c>
      <c r="D367" s="20">
        <v>2</v>
      </c>
      <c r="E367" s="22" t="s">
        <v>261</v>
      </c>
      <c r="F367" s="95" t="str">
        <f t="shared" si="58"/>
        <v>achieve_des_30510</v>
      </c>
      <c r="G367" s="22">
        <v>1</v>
      </c>
      <c r="H367" s="22">
        <v>10</v>
      </c>
      <c r="I367" s="22">
        <f t="shared" si="61"/>
        <v>30510004</v>
      </c>
      <c r="J367" s="61">
        <v>0</v>
      </c>
      <c r="K367" s="96">
        <v>0</v>
      </c>
      <c r="L367" s="96"/>
      <c r="M367" s="96" t="s">
        <v>262</v>
      </c>
      <c r="N367" s="96"/>
      <c r="O367" s="22" t="s">
        <v>261</v>
      </c>
      <c r="P367" s="3">
        <v>5</v>
      </c>
      <c r="Q367" s="20">
        <v>1</v>
      </c>
      <c r="R367" s="20">
        <v>5</v>
      </c>
      <c r="S367" s="20">
        <f t="shared" si="59"/>
        <v>30510006</v>
      </c>
      <c r="T367" s="20">
        <v>0</v>
      </c>
      <c r="U367" s="3">
        <v>1360</v>
      </c>
      <c r="V367" s="20">
        <v>0</v>
      </c>
      <c r="W367" s="20">
        <v>0</v>
      </c>
      <c r="X367" s="22">
        <v>0</v>
      </c>
      <c r="Y367" s="99">
        <v>1</v>
      </c>
      <c r="Z367" s="99">
        <v>9</v>
      </c>
      <c r="AA367" s="22">
        <v>0</v>
      </c>
      <c r="AB367" s="22"/>
      <c r="AC367" s="100">
        <v>0</v>
      </c>
      <c r="AD367" s="100">
        <v>0</v>
      </c>
      <c r="AE367" s="47" t="s">
        <v>152</v>
      </c>
      <c r="AF367" s="22" t="s">
        <v>261</v>
      </c>
    </row>
    <row r="368" spans="1:32">
      <c r="A368" s="3">
        <v>30510006</v>
      </c>
      <c r="B368" s="22">
        <f t="shared" si="60"/>
        <v>30510</v>
      </c>
      <c r="C368" s="22" t="str">
        <f t="shared" si="53"/>
        <v>achieve_name_30510</v>
      </c>
      <c r="D368" s="3">
        <v>2</v>
      </c>
      <c r="E368" s="22" t="s">
        <v>261</v>
      </c>
      <c r="F368" s="95" t="str">
        <f t="shared" si="58"/>
        <v>achieve_des_30510</v>
      </c>
      <c r="G368" s="22">
        <v>1</v>
      </c>
      <c r="H368" s="22">
        <v>10</v>
      </c>
      <c r="I368" s="22">
        <f t="shared" si="61"/>
        <v>30510005</v>
      </c>
      <c r="J368" s="61">
        <v>0</v>
      </c>
      <c r="K368" s="96">
        <v>0</v>
      </c>
      <c r="L368" s="96"/>
      <c r="M368" s="96" t="s">
        <v>262</v>
      </c>
      <c r="N368" s="96"/>
      <c r="O368" s="22" t="s">
        <v>261</v>
      </c>
      <c r="P368" s="3">
        <v>5</v>
      </c>
      <c r="Q368" s="20">
        <v>1</v>
      </c>
      <c r="R368" s="20">
        <v>6</v>
      </c>
      <c r="S368" s="20">
        <f t="shared" si="59"/>
        <v>30510007</v>
      </c>
      <c r="T368" s="20">
        <v>0</v>
      </c>
      <c r="U368" s="3">
        <v>1361</v>
      </c>
      <c r="V368" s="20">
        <v>0</v>
      </c>
      <c r="W368" s="20">
        <v>0</v>
      </c>
      <c r="X368" s="22">
        <v>0</v>
      </c>
      <c r="Y368" s="99">
        <v>1</v>
      </c>
      <c r="Z368" s="99">
        <v>9</v>
      </c>
      <c r="AA368" s="22">
        <v>0</v>
      </c>
      <c r="AB368" s="22"/>
      <c r="AC368" s="100">
        <v>0</v>
      </c>
      <c r="AD368" s="100">
        <v>0</v>
      </c>
      <c r="AE368" s="47" t="s">
        <v>152</v>
      </c>
      <c r="AF368" s="22" t="s">
        <v>261</v>
      </c>
    </row>
    <row r="369" spans="1:32">
      <c r="A369" s="3">
        <v>30510007</v>
      </c>
      <c r="B369" s="22">
        <f t="shared" si="60"/>
        <v>30510</v>
      </c>
      <c r="C369" s="22" t="str">
        <f t="shared" si="53"/>
        <v>achieve_name_30510</v>
      </c>
      <c r="D369" s="3">
        <v>2</v>
      </c>
      <c r="E369" s="22" t="s">
        <v>261</v>
      </c>
      <c r="F369" s="95" t="str">
        <f t="shared" si="58"/>
        <v>achieve_des_30510</v>
      </c>
      <c r="G369" s="22">
        <v>1</v>
      </c>
      <c r="H369" s="22">
        <v>10</v>
      </c>
      <c r="I369" s="22">
        <f t="shared" si="61"/>
        <v>30510006</v>
      </c>
      <c r="J369" s="61">
        <v>0</v>
      </c>
      <c r="K369" s="96">
        <v>0</v>
      </c>
      <c r="L369" s="96"/>
      <c r="M369" s="96" t="s">
        <v>262</v>
      </c>
      <c r="N369" s="96"/>
      <c r="O369" s="22" t="s">
        <v>261</v>
      </c>
      <c r="P369" s="3">
        <v>5</v>
      </c>
      <c r="Q369" s="20">
        <v>1</v>
      </c>
      <c r="R369" s="20">
        <v>7</v>
      </c>
      <c r="S369" s="20">
        <f t="shared" si="59"/>
        <v>30510008</v>
      </c>
      <c r="T369" s="20">
        <v>0</v>
      </c>
      <c r="U369" s="3">
        <v>1362</v>
      </c>
      <c r="V369" s="20">
        <v>0</v>
      </c>
      <c r="W369" s="20">
        <v>0</v>
      </c>
      <c r="X369" s="22">
        <v>0</v>
      </c>
      <c r="Y369" s="99">
        <v>1</v>
      </c>
      <c r="Z369" s="99">
        <v>9</v>
      </c>
      <c r="AA369" s="22">
        <v>0</v>
      </c>
      <c r="AB369" s="22"/>
      <c r="AC369" s="100">
        <v>0</v>
      </c>
      <c r="AD369" s="100">
        <v>0</v>
      </c>
      <c r="AE369" s="47" t="s">
        <v>152</v>
      </c>
      <c r="AF369" s="22" t="s">
        <v>261</v>
      </c>
    </row>
    <row r="370" spans="1:32">
      <c r="A370" s="3">
        <v>30510008</v>
      </c>
      <c r="B370" s="22">
        <f t="shared" si="60"/>
        <v>30510</v>
      </c>
      <c r="C370" s="22" t="str">
        <f t="shared" si="53"/>
        <v>achieve_name_30510</v>
      </c>
      <c r="D370" s="20">
        <v>2</v>
      </c>
      <c r="E370" s="22" t="s">
        <v>261</v>
      </c>
      <c r="F370" s="95" t="str">
        <f t="shared" si="58"/>
        <v>achieve_des_30510</v>
      </c>
      <c r="G370" s="22">
        <v>1</v>
      </c>
      <c r="H370" s="22">
        <v>10</v>
      </c>
      <c r="I370" s="22">
        <f t="shared" si="61"/>
        <v>30510007</v>
      </c>
      <c r="J370" s="61">
        <v>0</v>
      </c>
      <c r="K370" s="96">
        <v>0</v>
      </c>
      <c r="L370" s="96"/>
      <c r="M370" s="96" t="s">
        <v>262</v>
      </c>
      <c r="N370" s="96"/>
      <c r="O370" s="22" t="s">
        <v>261</v>
      </c>
      <c r="P370" s="3">
        <v>5</v>
      </c>
      <c r="Q370" s="20">
        <v>1</v>
      </c>
      <c r="R370" s="20">
        <v>8</v>
      </c>
      <c r="S370" s="20">
        <f t="shared" si="59"/>
        <v>30510009</v>
      </c>
      <c r="T370" s="20">
        <v>0</v>
      </c>
      <c r="U370" s="3">
        <v>1363</v>
      </c>
      <c r="V370" s="20">
        <v>0</v>
      </c>
      <c r="W370" s="20">
        <v>0</v>
      </c>
      <c r="X370" s="22">
        <v>0</v>
      </c>
      <c r="Y370" s="99">
        <v>1</v>
      </c>
      <c r="Z370" s="99">
        <v>9</v>
      </c>
      <c r="AA370" s="22">
        <v>0</v>
      </c>
      <c r="AB370" s="22"/>
      <c r="AC370" s="100">
        <v>0</v>
      </c>
      <c r="AD370" s="100">
        <v>0</v>
      </c>
      <c r="AE370" s="47" t="s">
        <v>152</v>
      </c>
      <c r="AF370" s="22" t="s">
        <v>261</v>
      </c>
    </row>
    <row r="371" spans="1:32">
      <c r="A371" s="3">
        <v>30510009</v>
      </c>
      <c r="B371" s="22">
        <f t="shared" si="60"/>
        <v>30510</v>
      </c>
      <c r="C371" s="22" t="str">
        <f t="shared" si="53"/>
        <v>achieve_name_30510</v>
      </c>
      <c r="D371" s="3">
        <v>2</v>
      </c>
      <c r="E371" s="22" t="s">
        <v>261</v>
      </c>
      <c r="F371" s="95" t="str">
        <f t="shared" si="58"/>
        <v>achieve_des_30510</v>
      </c>
      <c r="G371" s="22">
        <v>1</v>
      </c>
      <c r="H371" s="22">
        <v>10</v>
      </c>
      <c r="I371" s="22">
        <f t="shared" si="61"/>
        <v>30510008</v>
      </c>
      <c r="J371" s="61">
        <v>0</v>
      </c>
      <c r="K371" s="96">
        <v>0</v>
      </c>
      <c r="L371" s="96"/>
      <c r="M371" s="96" t="s">
        <v>262</v>
      </c>
      <c r="N371" s="96"/>
      <c r="O371" s="22" t="s">
        <v>261</v>
      </c>
      <c r="P371" s="3">
        <v>5</v>
      </c>
      <c r="Q371" s="20">
        <v>1</v>
      </c>
      <c r="R371" s="20">
        <v>9</v>
      </c>
      <c r="S371" s="20">
        <v>0</v>
      </c>
      <c r="T371" s="20">
        <v>0</v>
      </c>
      <c r="U371" s="3">
        <v>1364</v>
      </c>
      <c r="V371" s="20">
        <v>0</v>
      </c>
      <c r="W371" s="20">
        <v>0</v>
      </c>
      <c r="X371" s="22">
        <v>0</v>
      </c>
      <c r="Y371" s="99">
        <v>1</v>
      </c>
      <c r="Z371" s="99">
        <v>9</v>
      </c>
      <c r="AA371" s="22">
        <v>0</v>
      </c>
      <c r="AB371" s="22"/>
      <c r="AC371" s="100">
        <v>0</v>
      </c>
      <c r="AD371" s="100">
        <v>0</v>
      </c>
      <c r="AE371" s="47" t="s">
        <v>152</v>
      </c>
      <c r="AF371" s="22" t="s">
        <v>261</v>
      </c>
    </row>
    <row r="372" spans="1:32">
      <c r="A372" s="3">
        <v>30511001</v>
      </c>
      <c r="B372" s="22">
        <f t="shared" si="60"/>
        <v>30511</v>
      </c>
      <c r="C372" s="22" t="str">
        <f t="shared" si="53"/>
        <v>achieve_name_30511</v>
      </c>
      <c r="D372" s="3">
        <v>2</v>
      </c>
      <c r="E372" s="22" t="s">
        <v>263</v>
      </c>
      <c r="F372" s="95" t="str">
        <f t="shared" si="58"/>
        <v>achieve_des_30511</v>
      </c>
      <c r="G372" s="22">
        <v>1</v>
      </c>
      <c r="H372" s="22">
        <v>20</v>
      </c>
      <c r="I372" s="22">
        <v>0</v>
      </c>
      <c r="J372" s="61">
        <v>0</v>
      </c>
      <c r="K372" s="96">
        <v>0</v>
      </c>
      <c r="L372" s="96"/>
      <c r="M372" s="96" t="s">
        <v>262</v>
      </c>
      <c r="N372" s="96"/>
      <c r="O372" s="22" t="s">
        <v>263</v>
      </c>
      <c r="P372" s="3">
        <v>5</v>
      </c>
      <c r="Q372" s="20">
        <v>1</v>
      </c>
      <c r="R372" s="20">
        <v>1</v>
      </c>
      <c r="S372" s="20">
        <f>A373</f>
        <v>30511002</v>
      </c>
      <c r="T372" s="20">
        <v>0</v>
      </c>
      <c r="U372" s="3">
        <v>1365</v>
      </c>
      <c r="V372" s="20">
        <v>0</v>
      </c>
      <c r="W372" s="20">
        <v>0</v>
      </c>
      <c r="X372" s="22">
        <v>0</v>
      </c>
      <c r="Y372" s="99">
        <v>1</v>
      </c>
      <c r="Z372" s="99">
        <v>9</v>
      </c>
      <c r="AA372" s="22">
        <v>0</v>
      </c>
      <c r="AB372" s="22"/>
      <c r="AC372" s="100">
        <v>0</v>
      </c>
      <c r="AD372" s="100">
        <v>0</v>
      </c>
      <c r="AE372" s="47" t="s">
        <v>152</v>
      </c>
      <c r="AF372" s="22" t="s">
        <v>263</v>
      </c>
    </row>
    <row r="373" spans="1:32">
      <c r="A373" s="3">
        <v>30511002</v>
      </c>
      <c r="B373" s="22">
        <f t="shared" si="60"/>
        <v>30511</v>
      </c>
      <c r="C373" s="22" t="str">
        <f t="shared" si="53"/>
        <v>achieve_name_30511</v>
      </c>
      <c r="D373" s="20">
        <v>2</v>
      </c>
      <c r="E373" s="22" t="s">
        <v>263</v>
      </c>
      <c r="F373" s="95" t="str">
        <f t="shared" si="58"/>
        <v>achieve_des_30511</v>
      </c>
      <c r="G373" s="22">
        <v>1</v>
      </c>
      <c r="H373" s="22">
        <v>20</v>
      </c>
      <c r="I373" s="22">
        <f>A372</f>
        <v>30511001</v>
      </c>
      <c r="J373" s="61">
        <v>0</v>
      </c>
      <c r="K373" s="96">
        <v>0</v>
      </c>
      <c r="L373" s="96"/>
      <c r="M373" s="96" t="s">
        <v>262</v>
      </c>
      <c r="N373" s="96"/>
      <c r="O373" s="22" t="s">
        <v>263</v>
      </c>
      <c r="P373" s="3">
        <v>5</v>
      </c>
      <c r="Q373" s="20">
        <v>1</v>
      </c>
      <c r="R373" s="20">
        <v>2</v>
      </c>
      <c r="S373" s="20">
        <f t="shared" ref="S373:S379" si="62">A374</f>
        <v>30511003</v>
      </c>
      <c r="T373" s="20">
        <v>0</v>
      </c>
      <c r="U373" s="3">
        <v>1366</v>
      </c>
      <c r="V373" s="20">
        <v>0</v>
      </c>
      <c r="W373" s="20">
        <v>0</v>
      </c>
      <c r="X373" s="22">
        <v>0</v>
      </c>
      <c r="Y373" s="99">
        <v>1</v>
      </c>
      <c r="Z373" s="99">
        <v>9</v>
      </c>
      <c r="AA373" s="22">
        <v>0</v>
      </c>
      <c r="AB373" s="22"/>
      <c r="AC373" s="100">
        <v>0</v>
      </c>
      <c r="AD373" s="100">
        <v>0</v>
      </c>
      <c r="AE373" s="47" t="s">
        <v>152</v>
      </c>
      <c r="AF373" s="22" t="s">
        <v>263</v>
      </c>
    </row>
    <row r="374" spans="1:32">
      <c r="A374" s="3">
        <v>30511003</v>
      </c>
      <c r="B374" s="22">
        <f t="shared" si="60"/>
        <v>30511</v>
      </c>
      <c r="C374" s="22" t="str">
        <f t="shared" si="53"/>
        <v>achieve_name_30511</v>
      </c>
      <c r="D374" s="3">
        <v>2</v>
      </c>
      <c r="E374" s="22" t="s">
        <v>263</v>
      </c>
      <c r="F374" s="95" t="str">
        <f t="shared" si="58"/>
        <v>achieve_des_30511</v>
      </c>
      <c r="G374" s="22">
        <v>1</v>
      </c>
      <c r="H374" s="22">
        <v>20</v>
      </c>
      <c r="I374" s="22">
        <f t="shared" ref="I374:I380" si="63">A373</f>
        <v>30511002</v>
      </c>
      <c r="J374" s="61">
        <v>0</v>
      </c>
      <c r="K374" s="96">
        <v>0</v>
      </c>
      <c r="L374" s="96"/>
      <c r="M374" s="96" t="s">
        <v>262</v>
      </c>
      <c r="N374" s="96"/>
      <c r="O374" s="22" t="s">
        <v>263</v>
      </c>
      <c r="P374" s="3">
        <v>5</v>
      </c>
      <c r="Q374" s="20">
        <v>1</v>
      </c>
      <c r="R374" s="20">
        <v>3</v>
      </c>
      <c r="S374" s="20">
        <f t="shared" si="62"/>
        <v>30511004</v>
      </c>
      <c r="T374" s="20">
        <v>0</v>
      </c>
      <c r="U374" s="3">
        <v>1367</v>
      </c>
      <c r="V374" s="20">
        <v>0</v>
      </c>
      <c r="W374" s="20">
        <v>0</v>
      </c>
      <c r="X374" s="22">
        <v>0</v>
      </c>
      <c r="Y374" s="99">
        <v>1</v>
      </c>
      <c r="Z374" s="99">
        <v>9</v>
      </c>
      <c r="AA374" s="22">
        <v>0</v>
      </c>
      <c r="AB374" s="22"/>
      <c r="AC374" s="100">
        <v>0</v>
      </c>
      <c r="AD374" s="100">
        <v>0</v>
      </c>
      <c r="AE374" s="47" t="s">
        <v>152</v>
      </c>
      <c r="AF374" s="22" t="s">
        <v>263</v>
      </c>
    </row>
    <row r="375" spans="1:32">
      <c r="A375" s="3">
        <v>30511004</v>
      </c>
      <c r="B375" s="22">
        <f t="shared" si="60"/>
        <v>30511</v>
      </c>
      <c r="C375" s="22" t="str">
        <f t="shared" si="53"/>
        <v>achieve_name_30511</v>
      </c>
      <c r="D375" s="3">
        <v>2</v>
      </c>
      <c r="E375" s="22" t="s">
        <v>263</v>
      </c>
      <c r="F375" s="95" t="str">
        <f t="shared" si="58"/>
        <v>achieve_des_30511</v>
      </c>
      <c r="G375" s="22">
        <v>1</v>
      </c>
      <c r="H375" s="22">
        <v>20</v>
      </c>
      <c r="I375" s="22">
        <f t="shared" si="63"/>
        <v>30511003</v>
      </c>
      <c r="J375" s="61">
        <v>0</v>
      </c>
      <c r="K375" s="96">
        <v>0</v>
      </c>
      <c r="L375" s="96"/>
      <c r="M375" s="96" t="s">
        <v>262</v>
      </c>
      <c r="N375" s="96"/>
      <c r="O375" s="22" t="s">
        <v>263</v>
      </c>
      <c r="P375" s="3">
        <v>5</v>
      </c>
      <c r="Q375" s="20">
        <v>1</v>
      </c>
      <c r="R375" s="20">
        <v>4</v>
      </c>
      <c r="S375" s="20">
        <f t="shared" si="62"/>
        <v>30511005</v>
      </c>
      <c r="T375" s="20">
        <v>0</v>
      </c>
      <c r="U375" s="3">
        <v>1368</v>
      </c>
      <c r="V375" s="20">
        <v>0</v>
      </c>
      <c r="W375" s="20">
        <v>0</v>
      </c>
      <c r="X375" s="22">
        <v>0</v>
      </c>
      <c r="Y375" s="99">
        <v>1</v>
      </c>
      <c r="Z375" s="99">
        <v>9</v>
      </c>
      <c r="AA375" s="22">
        <v>0</v>
      </c>
      <c r="AB375" s="22"/>
      <c r="AC375" s="100">
        <v>0</v>
      </c>
      <c r="AD375" s="100">
        <v>0</v>
      </c>
      <c r="AE375" s="47" t="s">
        <v>152</v>
      </c>
      <c r="AF375" s="22" t="s">
        <v>263</v>
      </c>
    </row>
    <row r="376" spans="1:32">
      <c r="A376" s="3">
        <v>30511005</v>
      </c>
      <c r="B376" s="22">
        <f t="shared" si="60"/>
        <v>30511</v>
      </c>
      <c r="C376" s="22" t="str">
        <f t="shared" si="53"/>
        <v>achieve_name_30511</v>
      </c>
      <c r="D376" s="20">
        <v>2</v>
      </c>
      <c r="E376" s="22" t="s">
        <v>263</v>
      </c>
      <c r="F376" s="95" t="str">
        <f t="shared" si="58"/>
        <v>achieve_des_30511</v>
      </c>
      <c r="G376" s="22">
        <v>1</v>
      </c>
      <c r="H376" s="22">
        <v>20</v>
      </c>
      <c r="I376" s="22">
        <f t="shared" si="63"/>
        <v>30511004</v>
      </c>
      <c r="J376" s="61">
        <v>0</v>
      </c>
      <c r="K376" s="96">
        <v>0</v>
      </c>
      <c r="L376" s="96"/>
      <c r="M376" s="96" t="s">
        <v>262</v>
      </c>
      <c r="N376" s="96"/>
      <c r="O376" s="22" t="s">
        <v>263</v>
      </c>
      <c r="P376" s="3">
        <v>5</v>
      </c>
      <c r="Q376" s="20">
        <v>1</v>
      </c>
      <c r="R376" s="20">
        <v>5</v>
      </c>
      <c r="S376" s="20">
        <f t="shared" si="62"/>
        <v>30511006</v>
      </c>
      <c r="T376" s="20">
        <v>0</v>
      </c>
      <c r="U376" s="3">
        <v>1369</v>
      </c>
      <c r="V376" s="20">
        <v>0</v>
      </c>
      <c r="W376" s="20">
        <v>0</v>
      </c>
      <c r="X376" s="22">
        <v>0</v>
      </c>
      <c r="Y376" s="99">
        <v>1</v>
      </c>
      <c r="Z376" s="99">
        <v>9</v>
      </c>
      <c r="AA376" s="22">
        <v>0</v>
      </c>
      <c r="AB376" s="22"/>
      <c r="AC376" s="100">
        <v>0</v>
      </c>
      <c r="AD376" s="100">
        <v>0</v>
      </c>
      <c r="AE376" s="47" t="s">
        <v>152</v>
      </c>
      <c r="AF376" s="22" t="s">
        <v>263</v>
      </c>
    </row>
    <row r="377" spans="1:32">
      <c r="A377" s="3">
        <v>30511006</v>
      </c>
      <c r="B377" s="22">
        <f t="shared" si="60"/>
        <v>30511</v>
      </c>
      <c r="C377" s="22" t="str">
        <f t="shared" si="53"/>
        <v>achieve_name_30511</v>
      </c>
      <c r="D377" s="3">
        <v>2</v>
      </c>
      <c r="E377" s="22" t="s">
        <v>263</v>
      </c>
      <c r="F377" s="95" t="str">
        <f t="shared" si="58"/>
        <v>achieve_des_30511</v>
      </c>
      <c r="G377" s="22">
        <v>1</v>
      </c>
      <c r="H377" s="22">
        <v>20</v>
      </c>
      <c r="I377" s="22">
        <f t="shared" si="63"/>
        <v>30511005</v>
      </c>
      <c r="J377" s="61">
        <v>0</v>
      </c>
      <c r="K377" s="96">
        <v>0</v>
      </c>
      <c r="L377" s="96"/>
      <c r="M377" s="96" t="s">
        <v>262</v>
      </c>
      <c r="N377" s="96"/>
      <c r="O377" s="22" t="s">
        <v>263</v>
      </c>
      <c r="P377" s="3">
        <v>5</v>
      </c>
      <c r="Q377" s="20">
        <v>1</v>
      </c>
      <c r="R377" s="20">
        <v>6</v>
      </c>
      <c r="S377" s="20">
        <f t="shared" si="62"/>
        <v>30511007</v>
      </c>
      <c r="T377" s="20">
        <v>0</v>
      </c>
      <c r="U377" s="3">
        <v>1370</v>
      </c>
      <c r="V377" s="20">
        <v>0</v>
      </c>
      <c r="W377" s="20">
        <v>0</v>
      </c>
      <c r="X377" s="22">
        <v>0</v>
      </c>
      <c r="Y377" s="99">
        <v>1</v>
      </c>
      <c r="Z377" s="99">
        <v>9</v>
      </c>
      <c r="AA377" s="22">
        <v>0</v>
      </c>
      <c r="AB377" s="22"/>
      <c r="AC377" s="100">
        <v>0</v>
      </c>
      <c r="AD377" s="100">
        <v>0</v>
      </c>
      <c r="AE377" s="47" t="s">
        <v>152</v>
      </c>
      <c r="AF377" s="22" t="s">
        <v>263</v>
      </c>
    </row>
    <row r="378" spans="1:32">
      <c r="A378" s="3">
        <v>30511007</v>
      </c>
      <c r="B378" s="22">
        <f t="shared" si="60"/>
        <v>30511</v>
      </c>
      <c r="C378" s="22" t="str">
        <f t="shared" si="53"/>
        <v>achieve_name_30511</v>
      </c>
      <c r="D378" s="3">
        <v>2</v>
      </c>
      <c r="E378" s="22" t="s">
        <v>263</v>
      </c>
      <c r="F378" s="95" t="str">
        <f t="shared" si="58"/>
        <v>achieve_des_30511</v>
      </c>
      <c r="G378" s="22">
        <v>1</v>
      </c>
      <c r="H378" s="22">
        <v>20</v>
      </c>
      <c r="I378" s="22">
        <f t="shared" si="63"/>
        <v>30511006</v>
      </c>
      <c r="J378" s="61">
        <v>0</v>
      </c>
      <c r="K378" s="96">
        <v>0</v>
      </c>
      <c r="L378" s="96"/>
      <c r="M378" s="96" t="s">
        <v>262</v>
      </c>
      <c r="N378" s="96"/>
      <c r="O378" s="22" t="s">
        <v>263</v>
      </c>
      <c r="P378" s="3">
        <v>5</v>
      </c>
      <c r="Q378" s="20">
        <v>1</v>
      </c>
      <c r="R378" s="20">
        <v>7</v>
      </c>
      <c r="S378" s="20">
        <f t="shared" si="62"/>
        <v>30511008</v>
      </c>
      <c r="T378" s="20">
        <v>0</v>
      </c>
      <c r="U378" s="3">
        <v>1371</v>
      </c>
      <c r="V378" s="20">
        <v>0</v>
      </c>
      <c r="W378" s="20">
        <v>0</v>
      </c>
      <c r="X378" s="22">
        <v>0</v>
      </c>
      <c r="Y378" s="99">
        <v>1</v>
      </c>
      <c r="Z378" s="99">
        <v>9</v>
      </c>
      <c r="AA378" s="22">
        <v>0</v>
      </c>
      <c r="AB378" s="22"/>
      <c r="AC378" s="100">
        <v>0</v>
      </c>
      <c r="AD378" s="100">
        <v>0</v>
      </c>
      <c r="AE378" s="47" t="s">
        <v>152</v>
      </c>
      <c r="AF378" s="22" t="s">
        <v>263</v>
      </c>
    </row>
    <row r="379" spans="1:32">
      <c r="A379" s="3">
        <v>30511008</v>
      </c>
      <c r="B379" s="22">
        <f t="shared" si="60"/>
        <v>30511</v>
      </c>
      <c r="C379" s="22" t="str">
        <f t="shared" si="53"/>
        <v>achieve_name_30511</v>
      </c>
      <c r="D379" s="20">
        <v>2</v>
      </c>
      <c r="E379" s="22" t="s">
        <v>263</v>
      </c>
      <c r="F379" s="95" t="str">
        <f t="shared" si="58"/>
        <v>achieve_des_30511</v>
      </c>
      <c r="G379" s="22">
        <v>1</v>
      </c>
      <c r="H379" s="22">
        <v>20</v>
      </c>
      <c r="I379" s="22">
        <f t="shared" si="63"/>
        <v>30511007</v>
      </c>
      <c r="J379" s="61">
        <v>0</v>
      </c>
      <c r="K379" s="96">
        <v>0</v>
      </c>
      <c r="L379" s="96"/>
      <c r="M379" s="96" t="s">
        <v>262</v>
      </c>
      <c r="N379" s="96"/>
      <c r="O379" s="22" t="s">
        <v>263</v>
      </c>
      <c r="P379" s="3">
        <v>5</v>
      </c>
      <c r="Q379" s="20">
        <v>1</v>
      </c>
      <c r="R379" s="20">
        <v>8</v>
      </c>
      <c r="S379" s="20">
        <f t="shared" si="62"/>
        <v>30511009</v>
      </c>
      <c r="T379" s="20">
        <v>0</v>
      </c>
      <c r="U379" s="3">
        <v>1372</v>
      </c>
      <c r="V379" s="20">
        <v>0</v>
      </c>
      <c r="W379" s="20">
        <v>0</v>
      </c>
      <c r="X379" s="22">
        <v>0</v>
      </c>
      <c r="Y379" s="99">
        <v>1</v>
      </c>
      <c r="Z379" s="99">
        <v>9</v>
      </c>
      <c r="AA379" s="22">
        <v>0</v>
      </c>
      <c r="AB379" s="22"/>
      <c r="AC379" s="100">
        <v>0</v>
      </c>
      <c r="AD379" s="100">
        <v>0</v>
      </c>
      <c r="AE379" s="47" t="s">
        <v>152</v>
      </c>
      <c r="AF379" s="22" t="s">
        <v>263</v>
      </c>
    </row>
    <row r="380" spans="1:32">
      <c r="A380" s="3">
        <v>30511009</v>
      </c>
      <c r="B380" s="22">
        <f t="shared" si="60"/>
        <v>30511</v>
      </c>
      <c r="C380" s="22" t="str">
        <f t="shared" si="53"/>
        <v>achieve_name_30511</v>
      </c>
      <c r="D380" s="3">
        <v>2</v>
      </c>
      <c r="E380" s="22" t="s">
        <v>263</v>
      </c>
      <c r="F380" s="95" t="str">
        <f t="shared" si="58"/>
        <v>achieve_des_30511</v>
      </c>
      <c r="G380" s="22">
        <v>1</v>
      </c>
      <c r="H380" s="22">
        <v>20</v>
      </c>
      <c r="I380" s="22">
        <f t="shared" si="63"/>
        <v>30511008</v>
      </c>
      <c r="J380" s="61">
        <v>0</v>
      </c>
      <c r="K380" s="96">
        <v>0</v>
      </c>
      <c r="L380" s="96"/>
      <c r="M380" s="96" t="s">
        <v>262</v>
      </c>
      <c r="N380" s="96"/>
      <c r="O380" s="22" t="s">
        <v>263</v>
      </c>
      <c r="P380" s="3">
        <v>5</v>
      </c>
      <c r="Q380" s="20">
        <v>1</v>
      </c>
      <c r="R380" s="20">
        <v>9</v>
      </c>
      <c r="S380" s="20">
        <v>0</v>
      </c>
      <c r="T380" s="20">
        <v>0</v>
      </c>
      <c r="U380" s="3">
        <v>1373</v>
      </c>
      <c r="V380" s="20">
        <v>0</v>
      </c>
      <c r="W380" s="20">
        <v>0</v>
      </c>
      <c r="X380" s="22">
        <v>0</v>
      </c>
      <c r="Y380" s="99">
        <v>1</v>
      </c>
      <c r="Z380" s="99">
        <v>9</v>
      </c>
      <c r="AA380" s="22">
        <v>0</v>
      </c>
      <c r="AB380" s="22"/>
      <c r="AC380" s="100">
        <v>0</v>
      </c>
      <c r="AD380" s="100">
        <v>0</v>
      </c>
      <c r="AE380" s="47" t="s">
        <v>152</v>
      </c>
      <c r="AF380" s="22" t="s">
        <v>263</v>
      </c>
    </row>
    <row r="381" spans="1:32">
      <c r="A381" s="3">
        <v>30512001</v>
      </c>
      <c r="B381" s="22">
        <f t="shared" si="60"/>
        <v>30512</v>
      </c>
      <c r="C381" s="22" t="str">
        <f t="shared" si="53"/>
        <v>achieve_name_30512</v>
      </c>
      <c r="D381" s="3">
        <v>2</v>
      </c>
      <c r="E381" s="22" t="s">
        <v>264</v>
      </c>
      <c r="F381" s="95" t="str">
        <f t="shared" si="58"/>
        <v>achieve_des_30512</v>
      </c>
      <c r="G381" s="22">
        <v>1</v>
      </c>
      <c r="H381" s="22">
        <v>35</v>
      </c>
      <c r="I381" s="22">
        <v>0</v>
      </c>
      <c r="J381" s="61">
        <v>0</v>
      </c>
      <c r="K381" s="96">
        <v>0</v>
      </c>
      <c r="L381" s="96"/>
      <c r="M381" s="96" t="s">
        <v>262</v>
      </c>
      <c r="N381" s="96"/>
      <c r="O381" s="22" t="s">
        <v>263</v>
      </c>
      <c r="P381" s="3">
        <v>5</v>
      </c>
      <c r="Q381" s="20">
        <v>1</v>
      </c>
      <c r="R381" s="20">
        <v>1</v>
      </c>
      <c r="S381" s="20">
        <f>A382</f>
        <v>30512002</v>
      </c>
      <c r="T381" s="20">
        <v>0</v>
      </c>
      <c r="U381" s="3">
        <v>1374</v>
      </c>
      <c r="V381" s="20">
        <v>0</v>
      </c>
      <c r="W381" s="20">
        <v>0</v>
      </c>
      <c r="X381" s="22">
        <v>0</v>
      </c>
      <c r="Y381" s="99">
        <v>1</v>
      </c>
      <c r="Z381" s="99">
        <v>9</v>
      </c>
      <c r="AA381" s="22">
        <v>0</v>
      </c>
      <c r="AB381" s="22"/>
      <c r="AC381" s="100">
        <v>0</v>
      </c>
      <c r="AD381" s="100">
        <v>0</v>
      </c>
      <c r="AE381" s="47" t="s">
        <v>152</v>
      </c>
      <c r="AF381" s="22" t="s">
        <v>263</v>
      </c>
    </row>
    <row r="382" spans="1:32">
      <c r="A382" s="3">
        <v>30512002</v>
      </c>
      <c r="B382" s="22">
        <f t="shared" si="60"/>
        <v>30512</v>
      </c>
      <c r="C382" s="22" t="str">
        <f t="shared" si="53"/>
        <v>achieve_name_30512</v>
      </c>
      <c r="D382" s="20">
        <v>2</v>
      </c>
      <c r="E382" s="22" t="s">
        <v>264</v>
      </c>
      <c r="F382" s="95" t="str">
        <f t="shared" si="58"/>
        <v>achieve_des_30512</v>
      </c>
      <c r="G382" s="22">
        <v>1</v>
      </c>
      <c r="H382" s="22">
        <v>35</v>
      </c>
      <c r="I382" s="22">
        <f>A381</f>
        <v>30512001</v>
      </c>
      <c r="J382" s="61">
        <v>0</v>
      </c>
      <c r="K382" s="96">
        <v>0</v>
      </c>
      <c r="L382" s="96"/>
      <c r="M382" s="96" t="s">
        <v>262</v>
      </c>
      <c r="N382" s="96"/>
      <c r="O382" s="22" t="s">
        <v>263</v>
      </c>
      <c r="P382" s="3">
        <v>5</v>
      </c>
      <c r="Q382" s="20">
        <v>1</v>
      </c>
      <c r="R382" s="20">
        <v>2</v>
      </c>
      <c r="S382" s="20">
        <f t="shared" ref="S382:S389" si="64">A383</f>
        <v>30512003</v>
      </c>
      <c r="T382" s="20">
        <v>0</v>
      </c>
      <c r="U382" s="3">
        <v>1375</v>
      </c>
      <c r="V382" s="20">
        <v>0</v>
      </c>
      <c r="W382" s="20">
        <v>0</v>
      </c>
      <c r="X382" s="22">
        <v>0</v>
      </c>
      <c r="Y382" s="99">
        <v>1</v>
      </c>
      <c r="Z382" s="99">
        <v>9</v>
      </c>
      <c r="AA382" s="22">
        <v>0</v>
      </c>
      <c r="AB382" s="22"/>
      <c r="AC382" s="100">
        <v>0</v>
      </c>
      <c r="AD382" s="100">
        <v>0</v>
      </c>
      <c r="AE382" s="47" t="s">
        <v>152</v>
      </c>
      <c r="AF382" s="22" t="s">
        <v>263</v>
      </c>
    </row>
    <row r="383" spans="1:32">
      <c r="A383" s="3">
        <v>30512003</v>
      </c>
      <c r="B383" s="22">
        <f t="shared" si="60"/>
        <v>30512</v>
      </c>
      <c r="C383" s="22" t="str">
        <f t="shared" si="53"/>
        <v>achieve_name_30512</v>
      </c>
      <c r="D383" s="3">
        <v>2</v>
      </c>
      <c r="E383" s="22" t="s">
        <v>264</v>
      </c>
      <c r="F383" s="95" t="str">
        <f t="shared" si="58"/>
        <v>achieve_des_30512</v>
      </c>
      <c r="G383" s="22">
        <v>1</v>
      </c>
      <c r="H383" s="22">
        <v>35</v>
      </c>
      <c r="I383" s="22">
        <f t="shared" ref="I383:I389" si="65">A382</f>
        <v>30512002</v>
      </c>
      <c r="J383" s="61">
        <v>0</v>
      </c>
      <c r="K383" s="96">
        <v>0</v>
      </c>
      <c r="L383" s="96"/>
      <c r="M383" s="96" t="s">
        <v>262</v>
      </c>
      <c r="N383" s="96"/>
      <c r="O383" s="22" t="s">
        <v>263</v>
      </c>
      <c r="P383" s="3">
        <v>5</v>
      </c>
      <c r="Q383" s="20">
        <v>1</v>
      </c>
      <c r="R383" s="20">
        <v>3</v>
      </c>
      <c r="S383" s="20">
        <f t="shared" si="64"/>
        <v>30512004</v>
      </c>
      <c r="T383" s="20">
        <v>0</v>
      </c>
      <c r="U383" s="3">
        <v>1376</v>
      </c>
      <c r="V383" s="20">
        <v>0</v>
      </c>
      <c r="W383" s="20">
        <v>0</v>
      </c>
      <c r="X383" s="22">
        <v>0</v>
      </c>
      <c r="Y383" s="99">
        <v>1</v>
      </c>
      <c r="Z383" s="99">
        <v>9</v>
      </c>
      <c r="AA383" s="22">
        <v>0</v>
      </c>
      <c r="AB383" s="22"/>
      <c r="AC383" s="100">
        <v>0</v>
      </c>
      <c r="AD383" s="100">
        <v>0</v>
      </c>
      <c r="AE383" s="47" t="s">
        <v>152</v>
      </c>
      <c r="AF383" s="22" t="s">
        <v>263</v>
      </c>
    </row>
    <row r="384" spans="1:32">
      <c r="A384" s="3">
        <v>30512004</v>
      </c>
      <c r="B384" s="22">
        <f t="shared" si="60"/>
        <v>30512</v>
      </c>
      <c r="C384" s="22" t="str">
        <f t="shared" si="53"/>
        <v>achieve_name_30512</v>
      </c>
      <c r="D384" s="3">
        <v>2</v>
      </c>
      <c r="E384" s="22" t="s">
        <v>264</v>
      </c>
      <c r="F384" s="95" t="str">
        <f t="shared" si="58"/>
        <v>achieve_des_30512</v>
      </c>
      <c r="G384" s="22">
        <v>1</v>
      </c>
      <c r="H384" s="22">
        <v>35</v>
      </c>
      <c r="I384" s="22">
        <f t="shared" si="65"/>
        <v>30512003</v>
      </c>
      <c r="J384" s="61">
        <v>0</v>
      </c>
      <c r="K384" s="96">
        <v>0</v>
      </c>
      <c r="L384" s="96"/>
      <c r="M384" s="96" t="s">
        <v>262</v>
      </c>
      <c r="N384" s="96"/>
      <c r="O384" s="22" t="s">
        <v>263</v>
      </c>
      <c r="P384" s="3">
        <v>5</v>
      </c>
      <c r="Q384" s="20">
        <v>1</v>
      </c>
      <c r="R384" s="20">
        <v>4</v>
      </c>
      <c r="S384" s="20">
        <f t="shared" si="64"/>
        <v>30512005</v>
      </c>
      <c r="T384" s="20">
        <v>0</v>
      </c>
      <c r="U384" s="3">
        <v>1377</v>
      </c>
      <c r="V384" s="20">
        <v>0</v>
      </c>
      <c r="W384" s="20">
        <v>0</v>
      </c>
      <c r="X384" s="22">
        <v>0</v>
      </c>
      <c r="Y384" s="99">
        <v>1</v>
      </c>
      <c r="Z384" s="99">
        <v>9</v>
      </c>
      <c r="AA384" s="22">
        <v>0</v>
      </c>
      <c r="AB384" s="22"/>
      <c r="AC384" s="100">
        <v>0</v>
      </c>
      <c r="AD384" s="100">
        <v>0</v>
      </c>
      <c r="AE384" s="47" t="s">
        <v>152</v>
      </c>
      <c r="AF384" s="22" t="s">
        <v>263</v>
      </c>
    </row>
    <row r="385" spans="1:32">
      <c r="A385" s="3">
        <v>30512005</v>
      </c>
      <c r="B385" s="22">
        <f t="shared" si="60"/>
        <v>30512</v>
      </c>
      <c r="C385" s="22" t="str">
        <f t="shared" si="53"/>
        <v>achieve_name_30512</v>
      </c>
      <c r="D385" s="20">
        <v>2</v>
      </c>
      <c r="E385" s="22" t="s">
        <v>264</v>
      </c>
      <c r="F385" s="95" t="str">
        <f t="shared" si="58"/>
        <v>achieve_des_30512</v>
      </c>
      <c r="G385" s="22">
        <v>1</v>
      </c>
      <c r="H385" s="22">
        <v>35</v>
      </c>
      <c r="I385" s="22">
        <f t="shared" si="65"/>
        <v>30512004</v>
      </c>
      <c r="J385" s="61">
        <v>0</v>
      </c>
      <c r="K385" s="96">
        <v>0</v>
      </c>
      <c r="L385" s="96"/>
      <c r="M385" s="96" t="s">
        <v>262</v>
      </c>
      <c r="N385" s="96"/>
      <c r="O385" s="22" t="s">
        <v>263</v>
      </c>
      <c r="P385" s="3">
        <v>5</v>
      </c>
      <c r="Q385" s="20">
        <v>1</v>
      </c>
      <c r="R385" s="20">
        <v>5</v>
      </c>
      <c r="S385" s="20">
        <f t="shared" si="64"/>
        <v>30512006</v>
      </c>
      <c r="T385" s="20">
        <v>0</v>
      </c>
      <c r="U385" s="3">
        <v>1378</v>
      </c>
      <c r="V385" s="20">
        <v>0</v>
      </c>
      <c r="W385" s="20">
        <v>0</v>
      </c>
      <c r="X385" s="22">
        <v>0</v>
      </c>
      <c r="Y385" s="99">
        <v>1</v>
      </c>
      <c r="Z385" s="99">
        <v>9</v>
      </c>
      <c r="AA385" s="22">
        <v>0</v>
      </c>
      <c r="AB385" s="22"/>
      <c r="AC385" s="100">
        <v>0</v>
      </c>
      <c r="AD385" s="100">
        <v>0</v>
      </c>
      <c r="AE385" s="47" t="s">
        <v>152</v>
      </c>
      <c r="AF385" s="22" t="s">
        <v>263</v>
      </c>
    </row>
    <row r="386" spans="1:32">
      <c r="A386" s="3">
        <v>30512006</v>
      </c>
      <c r="B386" s="22">
        <f t="shared" si="60"/>
        <v>30512</v>
      </c>
      <c r="C386" s="22" t="str">
        <f t="shared" si="53"/>
        <v>achieve_name_30512</v>
      </c>
      <c r="D386" s="3">
        <v>2</v>
      </c>
      <c r="E386" s="22" t="s">
        <v>264</v>
      </c>
      <c r="F386" s="95" t="str">
        <f t="shared" si="58"/>
        <v>achieve_des_30512</v>
      </c>
      <c r="G386" s="22">
        <v>1</v>
      </c>
      <c r="H386" s="22">
        <v>35</v>
      </c>
      <c r="I386" s="22">
        <f t="shared" si="65"/>
        <v>30512005</v>
      </c>
      <c r="J386" s="61">
        <v>0</v>
      </c>
      <c r="K386" s="96">
        <v>0</v>
      </c>
      <c r="L386" s="96"/>
      <c r="M386" s="96" t="s">
        <v>262</v>
      </c>
      <c r="N386" s="96"/>
      <c r="O386" s="22" t="s">
        <v>263</v>
      </c>
      <c r="P386" s="3">
        <v>5</v>
      </c>
      <c r="Q386" s="20">
        <v>1</v>
      </c>
      <c r="R386" s="20">
        <v>6</v>
      </c>
      <c r="S386" s="20">
        <f t="shared" si="64"/>
        <v>30512007</v>
      </c>
      <c r="T386" s="20">
        <v>0</v>
      </c>
      <c r="U386" s="3">
        <v>1379</v>
      </c>
      <c r="V386" s="20">
        <v>0</v>
      </c>
      <c r="W386" s="20">
        <v>0</v>
      </c>
      <c r="X386" s="22">
        <v>0</v>
      </c>
      <c r="Y386" s="99">
        <v>1</v>
      </c>
      <c r="Z386" s="99">
        <v>9</v>
      </c>
      <c r="AA386" s="22">
        <v>0</v>
      </c>
      <c r="AB386" s="22"/>
      <c r="AC386" s="100">
        <v>0</v>
      </c>
      <c r="AD386" s="100">
        <v>0</v>
      </c>
      <c r="AE386" s="47" t="s">
        <v>152</v>
      </c>
      <c r="AF386" s="22" t="s">
        <v>263</v>
      </c>
    </row>
    <row r="387" spans="1:32">
      <c r="A387" s="3">
        <v>30512007</v>
      </c>
      <c r="B387" s="22">
        <f t="shared" si="60"/>
        <v>30512</v>
      </c>
      <c r="C387" s="22" t="str">
        <f t="shared" si="53"/>
        <v>achieve_name_30512</v>
      </c>
      <c r="D387" s="3">
        <v>2</v>
      </c>
      <c r="E387" s="22" t="s">
        <v>264</v>
      </c>
      <c r="F387" s="95" t="str">
        <f t="shared" si="58"/>
        <v>achieve_des_30512</v>
      </c>
      <c r="G387" s="22">
        <v>1</v>
      </c>
      <c r="H387" s="22">
        <v>35</v>
      </c>
      <c r="I387" s="22">
        <f t="shared" si="65"/>
        <v>30512006</v>
      </c>
      <c r="J387" s="61">
        <v>0</v>
      </c>
      <c r="K387" s="96">
        <v>0</v>
      </c>
      <c r="L387" s="96"/>
      <c r="M387" s="96" t="s">
        <v>262</v>
      </c>
      <c r="N387" s="96"/>
      <c r="O387" s="22" t="s">
        <v>263</v>
      </c>
      <c r="P387" s="3">
        <v>5</v>
      </c>
      <c r="Q387" s="20">
        <v>1</v>
      </c>
      <c r="R387" s="20">
        <v>7</v>
      </c>
      <c r="S387" s="20">
        <f t="shared" si="64"/>
        <v>30512008</v>
      </c>
      <c r="T387" s="20">
        <v>0</v>
      </c>
      <c r="U387" s="3">
        <v>1380</v>
      </c>
      <c r="V387" s="20">
        <v>0</v>
      </c>
      <c r="W387" s="20">
        <v>0</v>
      </c>
      <c r="X387" s="22">
        <v>0</v>
      </c>
      <c r="Y387" s="99">
        <v>1</v>
      </c>
      <c r="Z387" s="99">
        <v>9</v>
      </c>
      <c r="AA387" s="22">
        <v>0</v>
      </c>
      <c r="AB387" s="22"/>
      <c r="AC387" s="100">
        <v>0</v>
      </c>
      <c r="AD387" s="100">
        <v>0</v>
      </c>
      <c r="AE387" s="47" t="s">
        <v>152</v>
      </c>
      <c r="AF387" s="22" t="s">
        <v>263</v>
      </c>
    </row>
    <row r="388" spans="1:32">
      <c r="A388" s="3">
        <v>30512008</v>
      </c>
      <c r="B388" s="22">
        <f t="shared" si="60"/>
        <v>30512</v>
      </c>
      <c r="C388" s="22" t="str">
        <f t="shared" si="53"/>
        <v>achieve_name_30512</v>
      </c>
      <c r="D388" s="20">
        <v>2</v>
      </c>
      <c r="E388" s="22" t="s">
        <v>264</v>
      </c>
      <c r="F388" s="95" t="str">
        <f t="shared" si="58"/>
        <v>achieve_des_30512</v>
      </c>
      <c r="G388" s="22">
        <v>1</v>
      </c>
      <c r="H388" s="22">
        <v>35</v>
      </c>
      <c r="I388" s="22">
        <f t="shared" si="65"/>
        <v>30512007</v>
      </c>
      <c r="J388" s="61">
        <v>0</v>
      </c>
      <c r="K388" s="96">
        <v>0</v>
      </c>
      <c r="L388" s="96"/>
      <c r="M388" s="96" t="s">
        <v>262</v>
      </c>
      <c r="N388" s="96"/>
      <c r="O388" s="22" t="s">
        <v>263</v>
      </c>
      <c r="P388" s="3">
        <v>5</v>
      </c>
      <c r="Q388" s="20">
        <v>1</v>
      </c>
      <c r="R388" s="20">
        <v>8</v>
      </c>
      <c r="S388" s="20">
        <f t="shared" si="64"/>
        <v>30512009</v>
      </c>
      <c r="T388" s="20">
        <v>0</v>
      </c>
      <c r="U388" s="3">
        <v>1381</v>
      </c>
      <c r="V388" s="20">
        <v>0</v>
      </c>
      <c r="W388" s="20">
        <v>0</v>
      </c>
      <c r="X388" s="22">
        <v>0</v>
      </c>
      <c r="Y388" s="99">
        <v>1</v>
      </c>
      <c r="Z388" s="99">
        <v>9</v>
      </c>
      <c r="AA388" s="22">
        <v>0</v>
      </c>
      <c r="AB388" s="22"/>
      <c r="AC388" s="100">
        <v>0</v>
      </c>
      <c r="AD388" s="100">
        <v>0</v>
      </c>
      <c r="AE388" s="47" t="s">
        <v>152</v>
      </c>
      <c r="AF388" s="22" t="s">
        <v>263</v>
      </c>
    </row>
    <row r="389" spans="1:32">
      <c r="A389" s="3">
        <v>30512009</v>
      </c>
      <c r="B389" s="22">
        <f t="shared" si="60"/>
        <v>30512</v>
      </c>
      <c r="C389" s="22" t="str">
        <f t="shared" si="53"/>
        <v>achieve_name_30512</v>
      </c>
      <c r="D389" s="3">
        <v>2</v>
      </c>
      <c r="E389" s="22" t="s">
        <v>264</v>
      </c>
      <c r="F389" s="95" t="str">
        <f t="shared" si="58"/>
        <v>achieve_des_30512</v>
      </c>
      <c r="G389" s="22">
        <v>1</v>
      </c>
      <c r="H389" s="22">
        <v>35</v>
      </c>
      <c r="I389" s="22">
        <f t="shared" si="65"/>
        <v>30512008</v>
      </c>
      <c r="J389" s="61">
        <v>0</v>
      </c>
      <c r="K389" s="96">
        <v>0</v>
      </c>
      <c r="L389" s="96"/>
      <c r="M389" s="96" t="s">
        <v>262</v>
      </c>
      <c r="N389" s="96"/>
      <c r="O389" s="22" t="s">
        <v>263</v>
      </c>
      <c r="P389" s="3">
        <v>5</v>
      </c>
      <c r="Q389" s="20">
        <v>1</v>
      </c>
      <c r="R389" s="20">
        <v>9</v>
      </c>
      <c r="S389" s="20">
        <f t="shared" si="64"/>
        <v>0</v>
      </c>
      <c r="T389" s="20">
        <v>0</v>
      </c>
      <c r="U389" s="3">
        <v>1382</v>
      </c>
      <c r="V389" s="20">
        <v>0</v>
      </c>
      <c r="W389" s="20">
        <v>0</v>
      </c>
      <c r="X389" s="22">
        <v>0</v>
      </c>
      <c r="Y389" s="99">
        <v>1</v>
      </c>
      <c r="Z389" s="99">
        <v>9</v>
      </c>
      <c r="AA389" s="22">
        <v>0</v>
      </c>
      <c r="AB389" s="22"/>
      <c r="AC389" s="100">
        <v>0</v>
      </c>
      <c r="AD389" s="100">
        <v>0</v>
      </c>
      <c r="AE389" s="47" t="s">
        <v>152</v>
      </c>
      <c r="AF389" s="22" t="s">
        <v>263</v>
      </c>
    </row>
  </sheetData>
  <mergeCells count="31"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E5:AE6"/>
    <mergeCell ref="AF5:AF6"/>
    <mergeCell ref="AH5:AM6"/>
  </mergeCells>
  <conditionalFormatting sqref="A183">
    <cfRule type="duplicateValues" dxfId="0" priority="40"/>
  </conditionalFormatting>
  <conditionalFormatting sqref="A268">
    <cfRule type="duplicateValues" dxfId="0" priority="28"/>
  </conditionalFormatting>
  <conditionalFormatting sqref="K331">
    <cfRule type="duplicateValues" dxfId="0" priority="11"/>
  </conditionalFormatting>
  <conditionalFormatting sqref="K332">
    <cfRule type="duplicateValues" dxfId="0" priority="12"/>
  </conditionalFormatting>
  <conditionalFormatting sqref="K339">
    <cfRule type="duplicateValues" dxfId="1" priority="24"/>
  </conditionalFormatting>
  <conditionalFormatting sqref="K340">
    <cfRule type="duplicateValues" dxfId="1" priority="23"/>
  </conditionalFormatting>
  <conditionalFormatting sqref="K341">
    <cfRule type="duplicateValues" dxfId="1" priority="22"/>
  </conditionalFormatting>
  <conditionalFormatting sqref="K342">
    <cfRule type="duplicateValues" dxfId="1" priority="21"/>
  </conditionalFormatting>
  <conditionalFormatting sqref="K343">
    <cfRule type="duplicateValues" dxfId="1" priority="20"/>
  </conditionalFormatting>
  <conditionalFormatting sqref="K344">
    <cfRule type="duplicateValues" dxfId="1" priority="19"/>
  </conditionalFormatting>
  <conditionalFormatting sqref="K345">
    <cfRule type="duplicateValues" dxfId="0" priority="18"/>
  </conditionalFormatting>
  <conditionalFormatting sqref="K358">
    <cfRule type="duplicateValues" dxfId="0" priority="15"/>
  </conditionalFormatting>
  <conditionalFormatting sqref="K359">
    <cfRule type="duplicateValues" dxfId="0" priority="14"/>
  </conditionalFormatting>
  <conditionalFormatting sqref="K360">
    <cfRule type="duplicateValues" dxfId="0" priority="13"/>
  </conditionalFormatting>
  <conditionalFormatting sqref="K361">
    <cfRule type="duplicateValues" dxfId="0" priority="10"/>
  </conditionalFormatting>
  <conditionalFormatting sqref="K362">
    <cfRule type="duplicateValues" dxfId="0" priority="9"/>
  </conditionalFormatting>
  <conditionalFormatting sqref="A40:A49">
    <cfRule type="duplicateValues" dxfId="0" priority="537"/>
  </conditionalFormatting>
  <conditionalFormatting sqref="A133:A142">
    <cfRule type="duplicateValues" dxfId="0" priority="45"/>
  </conditionalFormatting>
  <conditionalFormatting sqref="A143:A152">
    <cfRule type="duplicateValues" dxfId="0" priority="44"/>
  </conditionalFormatting>
  <conditionalFormatting sqref="A153:A162">
    <cfRule type="duplicateValues" dxfId="0" priority="43"/>
  </conditionalFormatting>
  <conditionalFormatting sqref="A163:A172">
    <cfRule type="duplicateValues" dxfId="0" priority="42"/>
  </conditionalFormatting>
  <conditionalFormatting sqref="A173:A182">
    <cfRule type="duplicateValues" dxfId="0" priority="41"/>
  </conditionalFormatting>
  <conditionalFormatting sqref="A184:A190">
    <cfRule type="duplicateValues" dxfId="0" priority="543"/>
  </conditionalFormatting>
  <conditionalFormatting sqref="A191:A197">
    <cfRule type="duplicateValues" dxfId="0" priority="38"/>
  </conditionalFormatting>
  <conditionalFormatting sqref="A198:A204">
    <cfRule type="duplicateValues" dxfId="0" priority="37"/>
  </conditionalFormatting>
  <conditionalFormatting sqref="A205:A213">
    <cfRule type="duplicateValues" dxfId="0" priority="35"/>
  </conditionalFormatting>
  <conditionalFormatting sqref="A214:A222">
    <cfRule type="duplicateValues" dxfId="0" priority="34"/>
  </conditionalFormatting>
  <conditionalFormatting sqref="A223:A231">
    <cfRule type="duplicateValues" dxfId="0" priority="33"/>
  </conditionalFormatting>
  <conditionalFormatting sqref="A232:A240">
    <cfRule type="duplicateValues" dxfId="0" priority="32"/>
  </conditionalFormatting>
  <conditionalFormatting sqref="A241:A249">
    <cfRule type="duplicateValues" dxfId="0" priority="31"/>
  </conditionalFormatting>
  <conditionalFormatting sqref="A250:A258">
    <cfRule type="duplicateValues" dxfId="0" priority="30"/>
  </conditionalFormatting>
  <conditionalFormatting sqref="A259:A267">
    <cfRule type="duplicateValues" dxfId="0" priority="29"/>
  </conditionalFormatting>
  <conditionalFormatting sqref="D40:D49">
    <cfRule type="duplicateValues" dxfId="0" priority="539"/>
  </conditionalFormatting>
  <conditionalFormatting sqref="U8:U389">
    <cfRule type="duplicateValues" dxfId="1" priority="27"/>
  </conditionalFormatting>
  <conditionalFormatting sqref="A50:A132 A5:A39 A1:A2">
    <cfRule type="duplicateValues" dxfId="0" priority="541"/>
  </conditionalFormatting>
  <conditionalFormatting sqref="A3:A4 I3:O4">
    <cfRule type="expression" dxfId="2" priority="192">
      <formula>0</formula>
    </cfRule>
  </conditionalFormatting>
  <conditionalFormatting sqref="D40 D46 D42 D44 D48">
    <cfRule type="duplicateValues" dxfId="0" priority="283"/>
  </conditionalFormatting>
  <conditionalFormatting sqref="D41 D47 D43 D45 D49">
    <cfRule type="duplicateValues" dxfId="0" priority="287"/>
  </conditionalFormatting>
  <conditionalFormatting sqref="K326 K330 K328">
    <cfRule type="duplicateValues" dxfId="1" priority="26"/>
  </conditionalFormatting>
  <conditionalFormatting sqref="K327 K329">
    <cfRule type="duplicateValues" dxfId="1" priority="25"/>
  </conditionalFormatting>
  <conditionalFormatting sqref="K346 K348 K350 K352 K354 K356">
    <cfRule type="duplicateValues" dxfId="0" priority="17"/>
  </conditionalFormatting>
  <conditionalFormatting sqref="K347 K349 K351 K353 K355 K357">
    <cfRule type="duplicateValues" dxfId="0" priority="16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workbookViewId="0">
      <selection activeCell="A1" sqref="A1:F1"/>
    </sheetView>
  </sheetViews>
  <sheetFormatPr defaultColWidth="9" defaultRowHeight="14.25" outlineLevelCol="7"/>
  <cols>
    <col min="1" max="2" width="8.625" customWidth="1"/>
    <col min="3" max="3" width="58.25" customWidth="1"/>
    <col min="4" max="4" width="9" customWidth="1"/>
    <col min="5" max="5" width="12.75" customWidth="1"/>
    <col min="6" max="6" width="15" customWidth="1"/>
    <col min="7" max="1025" width="8.625" customWidth="1"/>
  </cols>
  <sheetData>
    <row r="1" spans="1:6">
      <c r="A1" s="5" t="s">
        <v>265</v>
      </c>
      <c r="B1" s="5" t="s">
        <v>266</v>
      </c>
      <c r="C1" s="5" t="s">
        <v>267</v>
      </c>
      <c r="D1" s="5" t="s">
        <v>268</v>
      </c>
      <c r="E1" s="5" t="s">
        <v>269</v>
      </c>
      <c r="F1" s="5" t="s">
        <v>270</v>
      </c>
    </row>
    <row r="2" spans="2:6">
      <c r="B2" s="5"/>
      <c r="C2" s="5"/>
      <c r="D2" s="5"/>
      <c r="F2">
        <v>1</v>
      </c>
    </row>
    <row r="3" spans="1:6">
      <c r="A3">
        <v>60101001</v>
      </c>
      <c r="B3" t="s">
        <v>271</v>
      </c>
      <c r="C3" t="s">
        <v>272</v>
      </c>
      <c r="D3" s="88">
        <v>0</v>
      </c>
      <c r="F3">
        <v>1</v>
      </c>
    </row>
    <row r="4" spans="1:6">
      <c r="A4">
        <v>60102001</v>
      </c>
      <c r="B4" t="s">
        <v>273</v>
      </c>
      <c r="C4" t="s">
        <v>274</v>
      </c>
      <c r="D4" s="88">
        <v>60101001</v>
      </c>
      <c r="E4" t="s">
        <v>271</v>
      </c>
      <c r="F4">
        <v>1</v>
      </c>
    </row>
    <row r="5" spans="1:6">
      <c r="A5">
        <v>60103001</v>
      </c>
      <c r="B5" t="s">
        <v>275</v>
      </c>
      <c r="C5" t="s">
        <v>276</v>
      </c>
      <c r="D5" s="88">
        <v>60102001</v>
      </c>
      <c r="E5" t="s">
        <v>273</v>
      </c>
      <c r="F5">
        <v>1</v>
      </c>
    </row>
    <row r="6" spans="1:8">
      <c r="A6">
        <v>60104001</v>
      </c>
      <c r="B6" t="s">
        <v>277</v>
      </c>
      <c r="C6" t="s">
        <v>278</v>
      </c>
      <c r="D6" s="88">
        <v>60102001</v>
      </c>
      <c r="E6" t="s">
        <v>273</v>
      </c>
      <c r="F6">
        <v>1</v>
      </c>
      <c r="H6" t="s">
        <v>279</v>
      </c>
    </row>
    <row r="7" spans="1:6">
      <c r="A7" s="89">
        <v>70501001</v>
      </c>
      <c r="B7" t="s">
        <v>280</v>
      </c>
      <c r="C7" t="s">
        <v>281</v>
      </c>
      <c r="D7" s="88">
        <v>60104001</v>
      </c>
      <c r="E7" t="s">
        <v>277</v>
      </c>
      <c r="F7">
        <v>2</v>
      </c>
    </row>
    <row r="8" spans="1:6">
      <c r="A8" s="89">
        <v>70601001</v>
      </c>
      <c r="B8" t="s">
        <v>282</v>
      </c>
      <c r="C8" t="s">
        <v>283</v>
      </c>
      <c r="D8" s="88">
        <v>60104001</v>
      </c>
      <c r="E8" t="s">
        <v>277</v>
      </c>
      <c r="F8">
        <v>2</v>
      </c>
    </row>
    <row r="9" spans="1:6">
      <c r="A9" s="89">
        <v>70701001</v>
      </c>
      <c r="B9" t="s">
        <v>284</v>
      </c>
      <c r="C9" t="s">
        <v>285</v>
      </c>
      <c r="D9" s="88">
        <v>70601001</v>
      </c>
      <c r="E9" t="s">
        <v>282</v>
      </c>
      <c r="F9">
        <v>2</v>
      </c>
    </row>
    <row r="10" spans="1:6">
      <c r="A10" s="89">
        <v>70801001</v>
      </c>
      <c r="B10" t="s">
        <v>286</v>
      </c>
      <c r="C10" t="s">
        <v>287</v>
      </c>
      <c r="D10" s="88">
        <v>70501001</v>
      </c>
      <c r="E10" t="s">
        <v>280</v>
      </c>
      <c r="F10">
        <v>2</v>
      </c>
    </row>
    <row r="11" spans="1:6">
      <c r="A11" s="89">
        <v>70901001</v>
      </c>
      <c r="B11" t="s">
        <v>288</v>
      </c>
      <c r="C11" t="s">
        <v>289</v>
      </c>
      <c r="D11" s="88">
        <v>70501001</v>
      </c>
      <c r="E11" t="s">
        <v>280</v>
      </c>
      <c r="F11">
        <v>2</v>
      </c>
    </row>
    <row r="12" spans="1:6">
      <c r="A12" s="89">
        <v>71001001</v>
      </c>
      <c r="B12" t="s">
        <v>290</v>
      </c>
      <c r="C12" t="s">
        <v>291</v>
      </c>
      <c r="D12" s="88">
        <v>70901001</v>
      </c>
      <c r="E12" t="s">
        <v>288</v>
      </c>
      <c r="F12">
        <v>4</v>
      </c>
    </row>
    <row r="13" spans="1:6">
      <c r="A13" s="89">
        <v>71101001</v>
      </c>
      <c r="B13" t="s">
        <v>292</v>
      </c>
      <c r="C13" t="s">
        <v>293</v>
      </c>
      <c r="D13" s="88">
        <v>70901001</v>
      </c>
      <c r="E13" t="s">
        <v>288</v>
      </c>
      <c r="F13">
        <v>4</v>
      </c>
    </row>
    <row r="14" spans="1:6">
      <c r="A14" s="89">
        <v>71201001</v>
      </c>
      <c r="B14" t="s">
        <v>294</v>
      </c>
      <c r="C14" t="s">
        <v>295</v>
      </c>
      <c r="D14" s="88">
        <v>0</v>
      </c>
      <c r="F14">
        <v>4</v>
      </c>
    </row>
    <row r="15" spans="1:6">
      <c r="A15" s="89">
        <v>71301001</v>
      </c>
      <c r="B15" t="s">
        <v>296</v>
      </c>
      <c r="C15" t="s">
        <v>297</v>
      </c>
      <c r="D15" s="88">
        <v>71201001</v>
      </c>
      <c r="E15" t="s">
        <v>294</v>
      </c>
      <c r="F15">
        <v>4</v>
      </c>
    </row>
    <row r="16" spans="1:6">
      <c r="A16" s="89">
        <v>71401001</v>
      </c>
      <c r="B16" t="s">
        <v>298</v>
      </c>
      <c r="C16" t="s">
        <v>299</v>
      </c>
      <c r="D16" s="88">
        <v>71201001</v>
      </c>
      <c r="E16" t="s">
        <v>294</v>
      </c>
      <c r="F16">
        <v>4</v>
      </c>
    </row>
    <row r="17" spans="1:6">
      <c r="A17" s="89">
        <v>71501001</v>
      </c>
      <c r="B17" t="s">
        <v>300</v>
      </c>
      <c r="C17" t="s">
        <v>301</v>
      </c>
      <c r="D17" s="88">
        <v>71201001</v>
      </c>
      <c r="E17" t="s">
        <v>294</v>
      </c>
      <c r="F17">
        <v>4</v>
      </c>
    </row>
    <row r="18" spans="1:6">
      <c r="A18" s="89">
        <v>71601001</v>
      </c>
      <c r="B18" t="s">
        <v>302</v>
      </c>
      <c r="C18" t="s">
        <v>303</v>
      </c>
      <c r="D18" s="88">
        <v>71201001</v>
      </c>
      <c r="E18" t="s">
        <v>294</v>
      </c>
      <c r="F18">
        <v>4</v>
      </c>
    </row>
    <row r="19" spans="1:6">
      <c r="A19" s="89">
        <v>71701001</v>
      </c>
      <c r="B19" t="s">
        <v>304</v>
      </c>
      <c r="C19" t="s">
        <v>305</v>
      </c>
      <c r="D19" s="88">
        <v>71601001</v>
      </c>
      <c r="E19" t="s">
        <v>302</v>
      </c>
      <c r="F19">
        <v>4</v>
      </c>
    </row>
    <row r="20" spans="1:6">
      <c r="A20" s="89">
        <v>71801001</v>
      </c>
      <c r="B20" t="s">
        <v>288</v>
      </c>
      <c r="C20" t="s">
        <v>306</v>
      </c>
      <c r="D20" s="88">
        <v>71701001</v>
      </c>
      <c r="E20" t="s">
        <v>304</v>
      </c>
      <c r="F20">
        <v>4</v>
      </c>
    </row>
    <row r="21" spans="1:6">
      <c r="A21" s="89">
        <v>71901001</v>
      </c>
      <c r="B21" t="s">
        <v>307</v>
      </c>
      <c r="C21" t="s">
        <v>308</v>
      </c>
      <c r="D21" s="88">
        <v>0</v>
      </c>
      <c r="F21">
        <v>5</v>
      </c>
    </row>
    <row r="22" spans="1:6">
      <c r="A22" s="89">
        <v>72001001</v>
      </c>
      <c r="B22" t="s">
        <v>309</v>
      </c>
      <c r="C22" t="s">
        <v>310</v>
      </c>
      <c r="D22" s="88">
        <v>71901001</v>
      </c>
      <c r="E22" t="s">
        <v>307</v>
      </c>
      <c r="F22">
        <v>5</v>
      </c>
    </row>
    <row r="23" spans="1:6">
      <c r="A23" s="89">
        <v>72101001</v>
      </c>
      <c r="B23" t="s">
        <v>311</v>
      </c>
      <c r="C23" t="s">
        <v>312</v>
      </c>
      <c r="D23" s="88">
        <v>72001001</v>
      </c>
      <c r="E23" t="s">
        <v>309</v>
      </c>
      <c r="F23">
        <v>5</v>
      </c>
    </row>
    <row r="24" spans="1:6">
      <c r="A24" s="89">
        <v>72201001</v>
      </c>
      <c r="B24" t="s">
        <v>313</v>
      </c>
      <c r="C24" t="s">
        <v>314</v>
      </c>
      <c r="D24" s="88">
        <v>71801001</v>
      </c>
      <c r="E24" t="s">
        <v>288</v>
      </c>
      <c r="F24">
        <v>5</v>
      </c>
    </row>
    <row r="25" spans="1:6">
      <c r="A25" s="89">
        <v>72301001</v>
      </c>
      <c r="B25" t="s">
        <v>315</v>
      </c>
      <c r="C25" t="s">
        <v>316</v>
      </c>
      <c r="D25" s="88">
        <v>72201001</v>
      </c>
      <c r="E25" t="s">
        <v>313</v>
      </c>
      <c r="F25">
        <v>5</v>
      </c>
    </row>
    <row r="26" spans="1:6">
      <c r="A26" s="89">
        <v>72401001</v>
      </c>
      <c r="B26" t="s">
        <v>317</v>
      </c>
      <c r="C26" t="s">
        <v>318</v>
      </c>
      <c r="D26" s="88">
        <v>72301001</v>
      </c>
      <c r="E26" t="s">
        <v>315</v>
      </c>
      <c r="F26">
        <v>5</v>
      </c>
    </row>
    <row r="27" spans="1:6">
      <c r="A27" s="89">
        <v>72501001</v>
      </c>
      <c r="B27" t="s">
        <v>319</v>
      </c>
      <c r="C27" t="s">
        <v>320</v>
      </c>
      <c r="D27" s="88">
        <v>0</v>
      </c>
      <c r="F27">
        <v>5</v>
      </c>
    </row>
    <row r="28" spans="1:6">
      <c r="A28" s="89">
        <v>72601001</v>
      </c>
      <c r="B28" t="s">
        <v>321</v>
      </c>
      <c r="C28" t="s">
        <v>322</v>
      </c>
      <c r="D28" s="88">
        <v>72501001</v>
      </c>
      <c r="E28" t="s">
        <v>319</v>
      </c>
      <c r="F28">
        <v>5</v>
      </c>
    </row>
    <row r="29" spans="1:6">
      <c r="A29" s="89">
        <v>72701001</v>
      </c>
      <c r="B29" t="s">
        <v>323</v>
      </c>
      <c r="C29" t="s">
        <v>324</v>
      </c>
      <c r="D29" s="88">
        <v>0</v>
      </c>
      <c r="F29">
        <v>5</v>
      </c>
    </row>
    <row r="30" spans="1:6">
      <c r="A30" s="89">
        <v>72801001</v>
      </c>
      <c r="B30" t="s">
        <v>288</v>
      </c>
      <c r="C30" t="s">
        <v>325</v>
      </c>
      <c r="D30" s="88">
        <v>0</v>
      </c>
      <c r="F30">
        <v>5</v>
      </c>
    </row>
    <row r="31" spans="1:6">
      <c r="A31" s="89">
        <v>72901001</v>
      </c>
      <c r="B31" t="s">
        <v>326</v>
      </c>
      <c r="C31" t="s">
        <v>327</v>
      </c>
      <c r="D31" s="89">
        <v>72801001</v>
      </c>
      <c r="E31" t="s">
        <v>288</v>
      </c>
      <c r="F31">
        <v>5</v>
      </c>
    </row>
    <row r="32" spans="1:6">
      <c r="A32" s="89">
        <v>73001001</v>
      </c>
      <c r="B32" t="s">
        <v>328</v>
      </c>
      <c r="C32" t="s">
        <v>329</v>
      </c>
      <c r="D32" s="89">
        <v>72801001</v>
      </c>
      <c r="E32" t="s">
        <v>288</v>
      </c>
      <c r="F32">
        <v>6</v>
      </c>
    </row>
    <row r="33" spans="1:6">
      <c r="A33" s="89">
        <v>73101001</v>
      </c>
      <c r="B33" t="s">
        <v>330</v>
      </c>
      <c r="C33" t="s">
        <v>331</v>
      </c>
      <c r="D33" s="89">
        <v>72801001</v>
      </c>
      <c r="E33" t="s">
        <v>288</v>
      </c>
      <c r="F33">
        <v>6</v>
      </c>
    </row>
    <row r="34" spans="1:6">
      <c r="A34" s="89">
        <v>73201001</v>
      </c>
      <c r="B34" t="s">
        <v>332</v>
      </c>
      <c r="C34" t="s">
        <v>333</v>
      </c>
      <c r="D34" s="89">
        <v>72901001</v>
      </c>
      <c r="E34" t="s">
        <v>326</v>
      </c>
      <c r="F34">
        <v>6</v>
      </c>
    </row>
    <row r="35" spans="1:6">
      <c r="A35" s="89">
        <v>73301001</v>
      </c>
      <c r="B35" t="s">
        <v>334</v>
      </c>
      <c r="C35" t="s">
        <v>335</v>
      </c>
      <c r="D35" s="89">
        <v>73201001</v>
      </c>
      <c r="E35" t="s">
        <v>332</v>
      </c>
      <c r="F35">
        <v>6</v>
      </c>
    </row>
    <row r="36" spans="1:6">
      <c r="A36" s="89">
        <v>73401001</v>
      </c>
      <c r="B36" t="s">
        <v>336</v>
      </c>
      <c r="C36" t="s">
        <v>337</v>
      </c>
      <c r="D36" s="89">
        <v>73301001</v>
      </c>
      <c r="E36" t="s">
        <v>334</v>
      </c>
      <c r="F36">
        <v>6</v>
      </c>
    </row>
    <row r="37" spans="1:6">
      <c r="A37" s="89">
        <v>73501001</v>
      </c>
      <c r="B37" t="s">
        <v>338</v>
      </c>
      <c r="C37" t="s">
        <v>339</v>
      </c>
      <c r="D37" s="89">
        <v>73401001</v>
      </c>
      <c r="E37" t="s">
        <v>336</v>
      </c>
      <c r="F37">
        <v>6</v>
      </c>
    </row>
    <row r="38" spans="1:6">
      <c r="A38" s="89">
        <v>73601001</v>
      </c>
      <c r="B38" t="s">
        <v>288</v>
      </c>
      <c r="C38" t="s">
        <v>340</v>
      </c>
      <c r="D38" s="89">
        <v>0</v>
      </c>
      <c r="F38">
        <v>6</v>
      </c>
    </row>
    <row r="39" spans="1:6">
      <c r="A39" s="89">
        <v>73701001</v>
      </c>
      <c r="B39" t="s">
        <v>341</v>
      </c>
      <c r="C39" t="s">
        <v>342</v>
      </c>
      <c r="D39" s="90">
        <v>73601001</v>
      </c>
      <c r="E39" t="s">
        <v>288</v>
      </c>
      <c r="F39">
        <v>8</v>
      </c>
    </row>
    <row r="40" spans="1:6">
      <c r="A40" s="89">
        <v>73801001</v>
      </c>
      <c r="B40" t="s">
        <v>343</v>
      </c>
      <c r="C40" t="s">
        <v>344</v>
      </c>
      <c r="D40" s="90">
        <v>73601001</v>
      </c>
      <c r="E40" t="s">
        <v>288</v>
      </c>
      <c r="F40">
        <v>8</v>
      </c>
    </row>
    <row r="41" spans="1:6">
      <c r="A41" s="89">
        <v>73901001</v>
      </c>
      <c r="B41" t="s">
        <v>345</v>
      </c>
      <c r="C41" t="s">
        <v>346</v>
      </c>
      <c r="D41" s="90">
        <v>73801001</v>
      </c>
      <c r="E41" t="s">
        <v>343</v>
      </c>
      <c r="F41">
        <v>8</v>
      </c>
    </row>
    <row r="42" spans="1:6">
      <c r="A42" s="89">
        <v>74001001</v>
      </c>
      <c r="B42" t="s">
        <v>347</v>
      </c>
      <c r="C42" t="s">
        <v>348</v>
      </c>
      <c r="D42" s="90">
        <v>73901001</v>
      </c>
      <c r="E42" t="s">
        <v>345</v>
      </c>
      <c r="F42">
        <v>8</v>
      </c>
    </row>
    <row r="43" spans="1:6">
      <c r="A43" s="89">
        <v>74101001</v>
      </c>
      <c r="B43" t="s">
        <v>288</v>
      </c>
      <c r="C43" t="s">
        <v>349</v>
      </c>
      <c r="D43" s="89">
        <v>0</v>
      </c>
      <c r="F43">
        <v>8</v>
      </c>
    </row>
    <row r="44" spans="1:6">
      <c r="A44" s="89">
        <v>74201001</v>
      </c>
      <c r="B44" t="s">
        <v>350</v>
      </c>
      <c r="C44" t="s">
        <v>351</v>
      </c>
      <c r="D44" s="89">
        <v>74101001</v>
      </c>
      <c r="E44" t="s">
        <v>288</v>
      </c>
      <c r="F44">
        <v>9</v>
      </c>
    </row>
    <row r="45" spans="1:6">
      <c r="A45" s="89">
        <v>74301001</v>
      </c>
      <c r="B45" t="s">
        <v>352</v>
      </c>
      <c r="C45" t="s">
        <v>353</v>
      </c>
      <c r="D45" s="89">
        <v>74201001</v>
      </c>
      <c r="E45" t="s">
        <v>350</v>
      </c>
      <c r="F45">
        <v>9</v>
      </c>
    </row>
    <row r="46" spans="1:6">
      <c r="A46" s="89">
        <v>74401001</v>
      </c>
      <c r="B46" t="s">
        <v>354</v>
      </c>
      <c r="C46" t="s">
        <v>355</v>
      </c>
      <c r="D46" s="89">
        <v>74301001</v>
      </c>
      <c r="E46" t="s">
        <v>352</v>
      </c>
      <c r="F46">
        <v>9</v>
      </c>
    </row>
    <row r="47" spans="1:6">
      <c r="A47" s="89">
        <v>74501001</v>
      </c>
      <c r="B47" t="s">
        <v>356</v>
      </c>
      <c r="C47" t="s">
        <v>357</v>
      </c>
      <c r="D47" s="89">
        <v>74301001</v>
      </c>
      <c r="E47" t="s">
        <v>352</v>
      </c>
      <c r="F47">
        <v>9</v>
      </c>
    </row>
    <row r="48" spans="1:6">
      <c r="A48" s="89">
        <v>74601001</v>
      </c>
      <c r="B48" t="s">
        <v>358</v>
      </c>
      <c r="C48" t="s">
        <v>359</v>
      </c>
      <c r="D48" s="89">
        <v>74501001</v>
      </c>
      <c r="E48" t="s">
        <v>356</v>
      </c>
      <c r="F48">
        <v>9</v>
      </c>
    </row>
    <row r="49" spans="1:6">
      <c r="A49" s="89">
        <v>74701001</v>
      </c>
      <c r="B49" t="s">
        <v>360</v>
      </c>
      <c r="C49" t="s">
        <v>361</v>
      </c>
      <c r="D49" s="89">
        <v>0</v>
      </c>
      <c r="F49">
        <v>3</v>
      </c>
    </row>
    <row r="50" spans="1:6">
      <c r="A50" s="89">
        <v>74801001</v>
      </c>
      <c r="B50" t="s">
        <v>362</v>
      </c>
      <c r="C50" t="s">
        <v>363</v>
      </c>
      <c r="D50" s="89">
        <v>74701001</v>
      </c>
      <c r="E50" t="s">
        <v>360</v>
      </c>
      <c r="F50">
        <v>3</v>
      </c>
    </row>
    <row r="51" spans="1:6">
      <c r="A51" s="89">
        <v>74901001</v>
      </c>
      <c r="B51" t="s">
        <v>364</v>
      </c>
      <c r="C51" t="s">
        <v>365</v>
      </c>
      <c r="D51" s="89">
        <v>0</v>
      </c>
      <c r="F51">
        <v>3</v>
      </c>
    </row>
    <row r="52" spans="1:6">
      <c r="A52" s="89">
        <v>75001001</v>
      </c>
      <c r="B52" t="s">
        <v>366</v>
      </c>
      <c r="C52" t="s">
        <v>367</v>
      </c>
      <c r="D52" s="89">
        <v>0</v>
      </c>
      <c r="F52">
        <v>3</v>
      </c>
    </row>
    <row r="53" spans="1:6">
      <c r="A53" s="89">
        <v>75101001</v>
      </c>
      <c r="B53" t="s">
        <v>368</v>
      </c>
      <c r="C53" t="s">
        <v>369</v>
      </c>
      <c r="D53" s="89">
        <v>0</v>
      </c>
      <c r="F53">
        <v>3</v>
      </c>
    </row>
    <row r="54" spans="1:6">
      <c r="A54" s="89">
        <v>75201001</v>
      </c>
      <c r="B54" t="s">
        <v>370</v>
      </c>
      <c r="C54" t="s">
        <v>371</v>
      </c>
      <c r="D54" s="89">
        <v>0</v>
      </c>
      <c r="F54">
        <v>6</v>
      </c>
    </row>
    <row r="55" spans="1:6">
      <c r="A55" s="89">
        <v>75301001</v>
      </c>
      <c r="B55" t="s">
        <v>372</v>
      </c>
      <c r="C55" t="s">
        <v>373</v>
      </c>
      <c r="D55" s="89">
        <v>0</v>
      </c>
      <c r="F55">
        <v>6</v>
      </c>
    </row>
    <row r="56" spans="1:6">
      <c r="A56" s="89">
        <v>75401001</v>
      </c>
      <c r="B56" t="s">
        <v>374</v>
      </c>
      <c r="C56" t="s">
        <v>375</v>
      </c>
      <c r="D56" s="89">
        <v>0</v>
      </c>
      <c r="F56">
        <v>6</v>
      </c>
    </row>
    <row r="57" spans="1:6">
      <c r="A57" s="89">
        <v>75601001</v>
      </c>
      <c r="B57" t="s">
        <v>376</v>
      </c>
      <c r="C57" t="s">
        <v>377</v>
      </c>
      <c r="D57" s="89">
        <v>0</v>
      </c>
      <c r="F57">
        <v>8</v>
      </c>
    </row>
    <row r="58" spans="1:6">
      <c r="A58" s="89">
        <v>75701001</v>
      </c>
      <c r="B58" t="s">
        <v>378</v>
      </c>
      <c r="C58" t="s">
        <v>379</v>
      </c>
      <c r="D58" s="89">
        <v>0</v>
      </c>
      <c r="F58">
        <v>8</v>
      </c>
    </row>
    <row r="59" spans="1:6">
      <c r="A59" s="89">
        <v>75801001</v>
      </c>
      <c r="B59" t="s">
        <v>380</v>
      </c>
      <c r="C59" t="s">
        <v>381</v>
      </c>
      <c r="D59" s="89">
        <v>0</v>
      </c>
      <c r="F59">
        <v>8</v>
      </c>
    </row>
    <row r="60" spans="1:6">
      <c r="A60" s="89">
        <v>75901001</v>
      </c>
      <c r="B60" t="s">
        <v>382</v>
      </c>
      <c r="C60" t="s">
        <v>383</v>
      </c>
      <c r="D60" s="89">
        <v>0</v>
      </c>
      <c r="F60">
        <v>8</v>
      </c>
    </row>
    <row r="61" spans="1:6">
      <c r="A61" s="89">
        <v>76101001</v>
      </c>
      <c r="B61" t="s">
        <v>384</v>
      </c>
      <c r="C61" t="s">
        <v>385</v>
      </c>
      <c r="D61" s="89">
        <v>0</v>
      </c>
      <c r="F61">
        <v>8</v>
      </c>
    </row>
    <row r="62" spans="1:6">
      <c r="A62" s="89">
        <v>76201001</v>
      </c>
      <c r="B62" t="s">
        <v>386</v>
      </c>
      <c r="C62" t="s">
        <v>387</v>
      </c>
      <c r="D62" s="89">
        <v>0</v>
      </c>
      <c r="F62">
        <v>8</v>
      </c>
    </row>
    <row r="63" spans="1:6">
      <c r="A63" s="88">
        <v>76301001</v>
      </c>
      <c r="B63" t="s">
        <v>388</v>
      </c>
      <c r="C63" t="s">
        <v>389</v>
      </c>
      <c r="D63" s="89">
        <v>0</v>
      </c>
      <c r="F63">
        <v>8</v>
      </c>
    </row>
    <row r="64" spans="1:6">
      <c r="A64" s="88">
        <v>76401001</v>
      </c>
      <c r="B64" t="s">
        <v>390</v>
      </c>
      <c r="C64" t="s">
        <v>391</v>
      </c>
      <c r="D64" s="89">
        <v>0</v>
      </c>
      <c r="F64">
        <v>8</v>
      </c>
    </row>
    <row r="65" spans="1:6">
      <c r="A65" s="88">
        <v>76501001</v>
      </c>
      <c r="B65" t="s">
        <v>392</v>
      </c>
      <c r="C65" t="s">
        <v>393</v>
      </c>
      <c r="D65" s="89">
        <v>0</v>
      </c>
      <c r="F65">
        <v>3</v>
      </c>
    </row>
    <row r="66" spans="1:6">
      <c r="A66" s="88">
        <v>76601001</v>
      </c>
      <c r="B66" t="s">
        <v>394</v>
      </c>
      <c r="C66" t="s">
        <v>395</v>
      </c>
      <c r="D66" s="89">
        <v>0</v>
      </c>
      <c r="F66">
        <v>8</v>
      </c>
    </row>
    <row r="67" spans="1:6">
      <c r="A67" s="88">
        <v>76701001</v>
      </c>
      <c r="B67" t="s">
        <v>396</v>
      </c>
      <c r="C67" t="s">
        <v>397</v>
      </c>
      <c r="D67" s="89">
        <v>0</v>
      </c>
      <c r="F67">
        <v>10</v>
      </c>
    </row>
    <row r="68" spans="1:6">
      <c r="A68" s="88">
        <v>76801001</v>
      </c>
      <c r="B68" t="s">
        <v>398</v>
      </c>
      <c r="C68" t="s">
        <v>399</v>
      </c>
      <c r="D68" s="89">
        <v>0</v>
      </c>
      <c r="F68">
        <v>3</v>
      </c>
    </row>
  </sheetData>
  <conditionalFormatting sqref="A7">
    <cfRule type="duplicateValues" dxfId="0" priority="2"/>
  </conditionalFormatting>
  <conditionalFormatting sqref="A8">
    <cfRule type="duplicateValues" dxfId="0" priority="3"/>
  </conditionalFormatting>
  <conditionalFormatting sqref="A9">
    <cfRule type="duplicateValues" dxfId="0" priority="4"/>
  </conditionalFormatting>
  <conditionalFormatting sqref="A10">
    <cfRule type="duplicateValues" dxfId="0" priority="5"/>
  </conditionalFormatting>
  <conditionalFormatting sqref="A12">
    <cfRule type="duplicateValues" dxfId="0" priority="7"/>
  </conditionalFormatting>
  <conditionalFormatting sqref="A13">
    <cfRule type="duplicateValues" dxfId="0" priority="8"/>
  </conditionalFormatting>
  <conditionalFormatting sqref="A14">
    <cfRule type="duplicateValues" dxfId="0" priority="9"/>
  </conditionalFormatting>
  <conditionalFormatting sqref="A15">
    <cfRule type="duplicateValues" dxfId="0" priority="10"/>
  </conditionalFormatting>
  <conditionalFormatting sqref="A19">
    <cfRule type="duplicateValues" dxfId="0" priority="12"/>
  </conditionalFormatting>
  <conditionalFormatting sqref="A20">
    <cfRule type="duplicateValues" dxfId="0" priority="13"/>
  </conditionalFormatting>
  <conditionalFormatting sqref="A21">
    <cfRule type="duplicateValues" dxfId="0" priority="14"/>
  </conditionalFormatting>
  <conditionalFormatting sqref="A22">
    <cfRule type="duplicateValues" dxfId="0" priority="15"/>
  </conditionalFormatting>
  <conditionalFormatting sqref="A23">
    <cfRule type="duplicateValues" dxfId="0" priority="16"/>
  </conditionalFormatting>
  <conditionalFormatting sqref="A24">
    <cfRule type="duplicateValues" dxfId="0" priority="17"/>
  </conditionalFormatting>
  <conditionalFormatting sqref="A25">
    <cfRule type="duplicateValues" dxfId="0" priority="18"/>
  </conditionalFormatting>
  <conditionalFormatting sqref="A26">
    <cfRule type="duplicateValues" dxfId="0" priority="19"/>
  </conditionalFormatting>
  <conditionalFormatting sqref="A27">
    <cfRule type="duplicateValues" dxfId="0" priority="20"/>
  </conditionalFormatting>
  <conditionalFormatting sqref="A28">
    <cfRule type="duplicateValues" dxfId="0" priority="21"/>
  </conditionalFormatting>
  <conditionalFormatting sqref="A29">
    <cfRule type="duplicateValues" dxfId="0" priority="22"/>
  </conditionalFormatting>
  <conditionalFormatting sqref="A30">
    <cfRule type="duplicateValues" dxfId="0" priority="23"/>
  </conditionalFormatting>
  <conditionalFormatting sqref="A31">
    <cfRule type="duplicateValues" dxfId="0" priority="24"/>
  </conditionalFormatting>
  <conditionalFormatting sqref="A32">
    <cfRule type="duplicateValues" dxfId="0" priority="25"/>
  </conditionalFormatting>
  <conditionalFormatting sqref="A33">
    <cfRule type="duplicateValues" dxfId="0" priority="26"/>
  </conditionalFormatting>
  <conditionalFormatting sqref="A34">
    <cfRule type="duplicateValues" dxfId="0" priority="27"/>
  </conditionalFormatting>
  <conditionalFormatting sqref="A35">
    <cfRule type="duplicateValues" dxfId="0" priority="28"/>
  </conditionalFormatting>
  <conditionalFormatting sqref="A36">
    <cfRule type="duplicateValues" dxfId="0" priority="29"/>
  </conditionalFormatting>
  <conditionalFormatting sqref="A37">
    <cfRule type="duplicateValues" dxfId="0" priority="30"/>
  </conditionalFormatting>
  <conditionalFormatting sqref="A38">
    <cfRule type="duplicateValues" dxfId="0" priority="31"/>
  </conditionalFormatting>
  <conditionalFormatting sqref="A39">
    <cfRule type="duplicateValues" dxfId="0" priority="32"/>
  </conditionalFormatting>
  <conditionalFormatting sqref="A42">
    <cfRule type="duplicateValues" dxfId="0" priority="34"/>
  </conditionalFormatting>
  <conditionalFormatting sqref="A43">
    <cfRule type="duplicateValues" dxfId="0" priority="35"/>
  </conditionalFormatting>
  <conditionalFormatting sqref="A44">
    <cfRule type="duplicateValues" dxfId="0" priority="36"/>
  </conditionalFormatting>
  <conditionalFormatting sqref="A45">
    <cfRule type="duplicateValues" dxfId="0" priority="37"/>
  </conditionalFormatting>
  <conditionalFormatting sqref="A46">
    <cfRule type="duplicateValues" dxfId="0" priority="38"/>
  </conditionalFormatting>
  <conditionalFormatting sqref="A51">
    <cfRule type="duplicateValues" dxfId="0" priority="41"/>
  </conditionalFormatting>
  <conditionalFormatting sqref="A52">
    <cfRule type="duplicateValues" dxfId="0" priority="42"/>
  </conditionalFormatting>
  <conditionalFormatting sqref="A53">
    <cfRule type="duplicateValues" dxfId="0" priority="43"/>
  </conditionalFormatting>
  <conditionalFormatting sqref="A54">
    <cfRule type="duplicateValues" dxfId="0" priority="44"/>
  </conditionalFormatting>
  <conditionalFormatting sqref="A62">
    <cfRule type="duplicateValues" dxfId="0" priority="47"/>
  </conditionalFormatting>
  <conditionalFormatting sqref="A66">
    <cfRule type="duplicateValues" dxfId="0" priority="49"/>
  </conditionalFormatting>
  <conditionalFormatting sqref="A67">
    <cfRule type="duplicateValues" dxfId="0" priority="50"/>
  </conditionalFormatting>
  <conditionalFormatting sqref="A68">
    <cfRule type="duplicateValues" dxfId="0" priority="51"/>
  </conditionalFormatting>
  <conditionalFormatting sqref="A7:A11">
    <cfRule type="duplicateValues" dxfId="0" priority="6"/>
  </conditionalFormatting>
  <conditionalFormatting sqref="A16:A18">
    <cfRule type="duplicateValues" dxfId="0" priority="11"/>
  </conditionalFormatting>
  <conditionalFormatting sqref="A40:A41">
    <cfRule type="duplicateValues" dxfId="0" priority="33"/>
  </conditionalFormatting>
  <conditionalFormatting sqref="A47:A48">
    <cfRule type="duplicateValues" dxfId="0" priority="39"/>
  </conditionalFormatting>
  <conditionalFormatting sqref="A49:A50">
    <cfRule type="duplicateValues" dxfId="0" priority="40"/>
  </conditionalFormatting>
  <conditionalFormatting sqref="A55:A56">
    <cfRule type="duplicateValues" dxfId="0" priority="45"/>
  </conditionalFormatting>
  <conditionalFormatting sqref="A57:A61">
    <cfRule type="duplicateValues" dxfId="0" priority="46"/>
  </conditionalFormatting>
  <conditionalFormatting sqref="A63:A65">
    <cfRule type="duplicateValues" dxfId="0" priority="48"/>
  </conditionalFormatting>
  <conditionalFormatting sqref="D39:D42">
    <cfRule type="duplicateValues" dxfId="0" priority="52"/>
  </conditionalFormatting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56"/>
  <sheetViews>
    <sheetView workbookViewId="0">
      <selection activeCell="L18" sqref="L18"/>
    </sheetView>
  </sheetViews>
  <sheetFormatPr defaultColWidth="9" defaultRowHeight="14.25"/>
  <cols>
    <col min="2" max="2" width="6.5" customWidth="1"/>
    <col min="3" max="3" width="23.875" customWidth="1"/>
    <col min="4" max="4" width="19.375" customWidth="1"/>
    <col min="5" max="5" width="22.75" customWidth="1"/>
    <col min="6" max="8" width="19.375" customWidth="1"/>
    <col min="9" max="9" width="9.625" customWidth="1"/>
    <col min="12" max="12" width="20" customWidth="1"/>
    <col min="13" max="13" width="19" customWidth="1"/>
  </cols>
  <sheetData>
    <row r="1" ht="16.5" spans="12:12">
      <c r="L1" s="61"/>
    </row>
    <row r="2" ht="16.5" spans="2:12">
      <c r="B2" s="60" t="s">
        <v>400</v>
      </c>
      <c r="C2" t="s">
        <v>401</v>
      </c>
      <c r="D2" t="s">
        <v>402</v>
      </c>
      <c r="E2" t="s">
        <v>403</v>
      </c>
      <c r="F2" t="s">
        <v>404</v>
      </c>
      <c r="G2" t="s">
        <v>405</v>
      </c>
      <c r="H2" t="s">
        <v>406</v>
      </c>
      <c r="L2" s="61"/>
    </row>
    <row r="3" ht="16.5" spans="2:13">
      <c r="B3">
        <v>1001</v>
      </c>
      <c r="C3" t="s">
        <v>407</v>
      </c>
      <c r="D3">
        <v>30</v>
      </c>
      <c r="E3" t="s">
        <v>408</v>
      </c>
      <c r="F3">
        <v>1</v>
      </c>
      <c r="G3" t="s">
        <v>409</v>
      </c>
      <c r="H3">
        <v>750</v>
      </c>
      <c r="L3" s="61"/>
      <c r="M3" s="62"/>
    </row>
    <row r="4" ht="16.5" spans="2:12">
      <c r="B4">
        <v>1002</v>
      </c>
      <c r="C4" t="s">
        <v>410</v>
      </c>
      <c r="D4">
        <v>1</v>
      </c>
      <c r="E4" t="s">
        <v>409</v>
      </c>
      <c r="F4">
        <v>80</v>
      </c>
      <c r="H4">
        <v>0</v>
      </c>
      <c r="L4" s="61"/>
    </row>
    <row r="5" ht="16.5" spans="2:13">
      <c r="B5">
        <v>1003</v>
      </c>
      <c r="C5" t="s">
        <v>409</v>
      </c>
      <c r="D5">
        <v>193</v>
      </c>
      <c r="F5">
        <v>0</v>
      </c>
      <c r="H5">
        <v>0</v>
      </c>
      <c r="L5" s="61"/>
      <c r="M5" s="63"/>
    </row>
    <row r="6" ht="16.5" spans="2:12">
      <c r="B6">
        <v>1004</v>
      </c>
      <c r="C6" t="s">
        <v>409</v>
      </c>
      <c r="D6">
        <v>36</v>
      </c>
      <c r="E6" t="s">
        <v>411</v>
      </c>
      <c r="F6">
        <v>10</v>
      </c>
      <c r="H6">
        <v>0</v>
      </c>
      <c r="L6" s="61"/>
    </row>
    <row r="7" ht="16.5" spans="2:12">
      <c r="B7">
        <v>1005</v>
      </c>
      <c r="C7" t="s">
        <v>409</v>
      </c>
      <c r="D7">
        <v>193</v>
      </c>
      <c r="E7" t="s">
        <v>412</v>
      </c>
      <c r="F7">
        <v>5</v>
      </c>
      <c r="H7">
        <v>0</v>
      </c>
      <c r="L7" s="61"/>
    </row>
    <row r="8" ht="16.5" spans="2:12">
      <c r="B8">
        <v>1006</v>
      </c>
      <c r="C8" t="s">
        <v>409</v>
      </c>
      <c r="D8">
        <v>50</v>
      </c>
      <c r="E8" t="s">
        <v>407</v>
      </c>
      <c r="F8">
        <v>50</v>
      </c>
      <c r="H8">
        <v>0</v>
      </c>
      <c r="L8" s="61"/>
    </row>
    <row r="9" ht="16.5" spans="2:12">
      <c r="B9">
        <v>1007</v>
      </c>
      <c r="C9" t="s">
        <v>409</v>
      </c>
      <c r="D9">
        <v>193</v>
      </c>
      <c r="F9">
        <v>0</v>
      </c>
      <c r="H9">
        <v>0</v>
      </c>
      <c r="L9" s="61"/>
    </row>
    <row r="10" ht="16.5" spans="2:12">
      <c r="B10">
        <v>1008</v>
      </c>
      <c r="C10" t="s">
        <v>407</v>
      </c>
      <c r="D10">
        <v>100</v>
      </c>
      <c r="E10" t="s">
        <v>409</v>
      </c>
      <c r="F10">
        <v>807</v>
      </c>
      <c r="H10">
        <v>0</v>
      </c>
      <c r="L10" s="61"/>
    </row>
    <row r="11" ht="16.5" spans="2:12">
      <c r="B11">
        <v>1009</v>
      </c>
      <c r="C11" t="s">
        <v>409</v>
      </c>
      <c r="D11">
        <v>36</v>
      </c>
      <c r="E11" t="s">
        <v>413</v>
      </c>
      <c r="F11">
        <v>4</v>
      </c>
      <c r="H11">
        <v>0</v>
      </c>
      <c r="L11" s="64"/>
    </row>
    <row r="12" ht="16.5" spans="2:13">
      <c r="B12">
        <v>1010</v>
      </c>
      <c r="C12" t="s">
        <v>409</v>
      </c>
      <c r="D12">
        <v>36</v>
      </c>
      <c r="E12" t="s">
        <v>414</v>
      </c>
      <c r="F12">
        <v>200</v>
      </c>
      <c r="H12">
        <v>0</v>
      </c>
      <c r="L12" s="65"/>
      <c r="M12" s="65"/>
    </row>
    <row r="13" ht="16.5" spans="2:13">
      <c r="B13">
        <v>1011</v>
      </c>
      <c r="C13" t="s">
        <v>414</v>
      </c>
      <c r="D13">
        <v>100</v>
      </c>
      <c r="E13" t="s">
        <v>409</v>
      </c>
      <c r="F13">
        <v>70</v>
      </c>
      <c r="H13">
        <v>0</v>
      </c>
      <c r="L13" s="61"/>
      <c r="M13" s="61"/>
    </row>
    <row r="14" ht="16.5" spans="2:12">
      <c r="B14">
        <v>1012</v>
      </c>
      <c r="C14" t="s">
        <v>414</v>
      </c>
      <c r="D14">
        <v>100</v>
      </c>
      <c r="E14" t="s">
        <v>409</v>
      </c>
      <c r="F14">
        <v>70</v>
      </c>
      <c r="H14">
        <v>0</v>
      </c>
      <c r="L14" s="61"/>
    </row>
    <row r="15" ht="16.5" spans="2:12">
      <c r="B15">
        <v>1013</v>
      </c>
      <c r="C15" t="s">
        <v>414</v>
      </c>
      <c r="D15">
        <v>300</v>
      </c>
      <c r="E15" t="s">
        <v>409</v>
      </c>
      <c r="F15">
        <v>70</v>
      </c>
      <c r="H15">
        <v>0</v>
      </c>
      <c r="L15" s="61"/>
    </row>
    <row r="16" ht="16.5" spans="2:12">
      <c r="B16">
        <v>1014</v>
      </c>
      <c r="C16" t="s">
        <v>414</v>
      </c>
      <c r="D16">
        <v>500</v>
      </c>
      <c r="E16" t="s">
        <v>409</v>
      </c>
      <c r="F16">
        <v>333</v>
      </c>
      <c r="H16">
        <v>0</v>
      </c>
      <c r="L16" s="61"/>
    </row>
    <row r="17" ht="16.5" spans="2:12">
      <c r="B17">
        <v>1015</v>
      </c>
      <c r="C17" t="s">
        <v>415</v>
      </c>
      <c r="D17">
        <v>1</v>
      </c>
      <c r="E17" t="s">
        <v>409</v>
      </c>
      <c r="F17">
        <v>46</v>
      </c>
      <c r="H17">
        <v>0</v>
      </c>
      <c r="L17" s="61"/>
    </row>
    <row r="18" ht="16.5" spans="2:13">
      <c r="B18">
        <v>1016</v>
      </c>
      <c r="C18" t="s">
        <v>416</v>
      </c>
      <c r="D18">
        <v>1</v>
      </c>
      <c r="E18" t="s">
        <v>417</v>
      </c>
      <c r="F18">
        <v>1</v>
      </c>
      <c r="G18" t="s">
        <v>409</v>
      </c>
      <c r="H18">
        <v>750</v>
      </c>
      <c r="L18" s="61"/>
      <c r="M18" s="61"/>
    </row>
    <row r="19" ht="16.5" spans="2:13">
      <c r="B19">
        <v>1017</v>
      </c>
      <c r="C19" t="s">
        <v>415</v>
      </c>
      <c r="D19">
        <v>7</v>
      </c>
      <c r="E19" t="s">
        <v>418</v>
      </c>
      <c r="F19">
        <v>1</v>
      </c>
      <c r="G19" t="s">
        <v>409</v>
      </c>
      <c r="H19">
        <v>677</v>
      </c>
      <c r="L19" s="61"/>
      <c r="M19" s="61"/>
    </row>
    <row r="20" ht="16.5" spans="2:13">
      <c r="B20">
        <v>1018</v>
      </c>
      <c r="C20" t="s">
        <v>415</v>
      </c>
      <c r="D20">
        <v>5</v>
      </c>
      <c r="E20" t="s">
        <v>409</v>
      </c>
      <c r="F20">
        <v>677</v>
      </c>
      <c r="H20">
        <v>0</v>
      </c>
      <c r="L20" s="61"/>
      <c r="M20" s="61"/>
    </row>
    <row r="21" ht="16.5" spans="2:13">
      <c r="B21">
        <v>1019</v>
      </c>
      <c r="C21" t="s">
        <v>415</v>
      </c>
      <c r="D21">
        <v>25</v>
      </c>
      <c r="E21" t="s">
        <v>407</v>
      </c>
      <c r="F21">
        <v>300</v>
      </c>
      <c r="H21">
        <v>0</v>
      </c>
      <c r="L21" s="61"/>
      <c r="M21" s="61"/>
    </row>
    <row r="22" ht="16.5" spans="2:13">
      <c r="B22">
        <v>1020</v>
      </c>
      <c r="C22" t="s">
        <v>419</v>
      </c>
      <c r="D22">
        <v>2</v>
      </c>
      <c r="E22" t="s">
        <v>414</v>
      </c>
      <c r="F22">
        <v>99</v>
      </c>
      <c r="H22">
        <v>0</v>
      </c>
      <c r="L22" s="61"/>
      <c r="M22" s="61"/>
    </row>
    <row r="23" ht="16.5" spans="2:13">
      <c r="B23">
        <v>1021</v>
      </c>
      <c r="C23" t="s">
        <v>420</v>
      </c>
      <c r="D23">
        <v>2</v>
      </c>
      <c r="E23" t="s">
        <v>421</v>
      </c>
      <c r="F23">
        <v>1</v>
      </c>
      <c r="H23">
        <v>0</v>
      </c>
      <c r="L23" s="61"/>
      <c r="M23" s="61"/>
    </row>
    <row r="24" ht="16.5" spans="2:13">
      <c r="B24">
        <v>1022</v>
      </c>
      <c r="C24" t="s">
        <v>422</v>
      </c>
      <c r="D24">
        <v>1</v>
      </c>
      <c r="E24" t="s">
        <v>409</v>
      </c>
      <c r="F24">
        <v>36</v>
      </c>
      <c r="H24">
        <v>0</v>
      </c>
      <c r="L24" s="61"/>
      <c r="M24" s="61"/>
    </row>
    <row r="25" ht="16.5" spans="2:13">
      <c r="B25">
        <v>1023</v>
      </c>
      <c r="C25" t="s">
        <v>423</v>
      </c>
      <c r="D25">
        <v>2</v>
      </c>
      <c r="E25" t="s">
        <v>409</v>
      </c>
      <c r="F25">
        <v>193</v>
      </c>
      <c r="H25">
        <v>0</v>
      </c>
      <c r="L25" s="61"/>
      <c r="M25" s="61"/>
    </row>
    <row r="26" ht="16.5" spans="2:13">
      <c r="B26">
        <v>1024</v>
      </c>
      <c r="C26" t="s">
        <v>424</v>
      </c>
      <c r="D26">
        <v>1</v>
      </c>
      <c r="E26" t="s">
        <v>409</v>
      </c>
      <c r="F26">
        <v>175</v>
      </c>
      <c r="H26">
        <v>0</v>
      </c>
      <c r="L26" s="61"/>
      <c r="M26" s="61"/>
    </row>
    <row r="27" ht="16.5" spans="2:13">
      <c r="B27">
        <v>1025</v>
      </c>
      <c r="C27" t="s">
        <v>425</v>
      </c>
      <c r="D27">
        <v>10</v>
      </c>
      <c r="E27" t="s">
        <v>409</v>
      </c>
      <c r="F27">
        <v>333</v>
      </c>
      <c r="H27">
        <v>0</v>
      </c>
      <c r="L27" s="61"/>
      <c r="M27" s="61"/>
    </row>
    <row r="28" ht="16.5" spans="2:13">
      <c r="B28">
        <v>1026</v>
      </c>
      <c r="C28" t="s">
        <v>409</v>
      </c>
      <c r="D28">
        <v>677</v>
      </c>
      <c r="E28" t="s">
        <v>426</v>
      </c>
      <c r="F28">
        <v>1</v>
      </c>
      <c r="G28" t="s">
        <v>427</v>
      </c>
      <c r="H28">
        <v>1</v>
      </c>
      <c r="L28" s="61"/>
      <c r="M28" s="61"/>
    </row>
    <row r="29" ht="16.5" spans="2:13">
      <c r="B29">
        <v>1027</v>
      </c>
      <c r="C29" t="s">
        <v>428</v>
      </c>
      <c r="D29">
        <v>1</v>
      </c>
      <c r="E29" t="s">
        <v>429</v>
      </c>
      <c r="F29">
        <v>1</v>
      </c>
      <c r="H29">
        <v>0</v>
      </c>
      <c r="L29" s="61"/>
      <c r="M29" s="61"/>
    </row>
    <row r="30" ht="16.5" spans="2:13">
      <c r="B30">
        <v>1028</v>
      </c>
      <c r="C30" t="s">
        <v>414</v>
      </c>
      <c r="D30">
        <v>200</v>
      </c>
      <c r="E30" t="s">
        <v>409</v>
      </c>
      <c r="F30">
        <v>193</v>
      </c>
      <c r="H30">
        <v>0</v>
      </c>
      <c r="L30" s="61"/>
      <c r="M30" s="61"/>
    </row>
    <row r="31" ht="16.5" spans="2:13">
      <c r="B31">
        <v>1029</v>
      </c>
      <c r="C31" t="s">
        <v>430</v>
      </c>
      <c r="D31">
        <v>1</v>
      </c>
      <c r="E31" t="s">
        <v>414</v>
      </c>
      <c r="F31">
        <v>100</v>
      </c>
      <c r="G31" t="s">
        <v>409</v>
      </c>
      <c r="H31">
        <v>175</v>
      </c>
      <c r="L31" s="61"/>
      <c r="M31" s="61"/>
    </row>
    <row r="32" ht="16.5" spans="2:13">
      <c r="B32">
        <v>1030</v>
      </c>
      <c r="C32" t="s">
        <v>409</v>
      </c>
      <c r="D32">
        <v>677</v>
      </c>
      <c r="E32" t="s">
        <v>414</v>
      </c>
      <c r="F32">
        <v>100</v>
      </c>
      <c r="H32">
        <v>0</v>
      </c>
      <c r="L32" s="61"/>
      <c r="M32" s="61"/>
    </row>
    <row r="33" ht="16.5" spans="2:13">
      <c r="B33">
        <v>1031</v>
      </c>
      <c r="C33" t="s">
        <v>414</v>
      </c>
      <c r="D33">
        <v>300</v>
      </c>
      <c r="E33" t="s">
        <v>409</v>
      </c>
      <c r="F33">
        <v>677</v>
      </c>
      <c r="H33">
        <v>0</v>
      </c>
      <c r="L33" s="61"/>
      <c r="M33" s="61"/>
    </row>
    <row r="34" ht="16.5" spans="2:13">
      <c r="B34">
        <v>1032</v>
      </c>
      <c r="C34" t="s">
        <v>414</v>
      </c>
      <c r="D34">
        <v>200</v>
      </c>
      <c r="E34" t="s">
        <v>409</v>
      </c>
      <c r="F34">
        <v>15</v>
      </c>
      <c r="H34">
        <v>0</v>
      </c>
      <c r="L34" s="61"/>
      <c r="M34" s="61"/>
    </row>
    <row r="35" ht="16.5" spans="2:13">
      <c r="B35">
        <v>1033</v>
      </c>
      <c r="C35" t="s">
        <v>414</v>
      </c>
      <c r="D35">
        <v>300</v>
      </c>
      <c r="E35" t="s">
        <v>409</v>
      </c>
      <c r="F35">
        <v>1836</v>
      </c>
      <c r="H35">
        <v>0</v>
      </c>
      <c r="L35" s="61"/>
      <c r="M35" s="61"/>
    </row>
    <row r="36" ht="16.5" spans="2:13">
      <c r="B36">
        <v>1034</v>
      </c>
      <c r="C36" t="s">
        <v>409</v>
      </c>
      <c r="D36">
        <v>15</v>
      </c>
      <c r="F36">
        <v>0</v>
      </c>
      <c r="H36">
        <v>0</v>
      </c>
      <c r="L36" s="61"/>
      <c r="M36" s="61"/>
    </row>
    <row r="37" ht="16.5" spans="2:13">
      <c r="B37">
        <v>2001</v>
      </c>
      <c r="C37" t="s">
        <v>409</v>
      </c>
      <c r="D37">
        <v>2070</v>
      </c>
      <c r="F37">
        <v>0</v>
      </c>
      <c r="H37">
        <v>0</v>
      </c>
      <c r="L37" s="61"/>
      <c r="M37" s="61"/>
    </row>
    <row r="38" ht="16.5" spans="2:13">
      <c r="B38">
        <v>2002</v>
      </c>
      <c r="C38" t="s">
        <v>409</v>
      </c>
      <c r="D38">
        <v>630</v>
      </c>
      <c r="F38">
        <v>0</v>
      </c>
      <c r="H38">
        <v>0</v>
      </c>
      <c r="L38" s="61"/>
      <c r="M38" s="61"/>
    </row>
    <row r="39" ht="16.5" spans="2:13">
      <c r="B39">
        <v>2003</v>
      </c>
      <c r="C39" t="s">
        <v>409</v>
      </c>
      <c r="D39">
        <v>677</v>
      </c>
      <c r="E39" t="s">
        <v>414</v>
      </c>
      <c r="F39">
        <v>100</v>
      </c>
      <c r="H39">
        <v>0</v>
      </c>
      <c r="L39" s="61"/>
      <c r="M39" s="61"/>
    </row>
    <row r="40" ht="16.5" spans="2:13">
      <c r="B40">
        <v>2004</v>
      </c>
      <c r="C40" t="s">
        <v>409</v>
      </c>
      <c r="D40">
        <v>860</v>
      </c>
      <c r="F40">
        <v>0</v>
      </c>
      <c r="H40">
        <v>0</v>
      </c>
      <c r="L40" s="61"/>
      <c r="M40" s="61"/>
    </row>
    <row r="41" ht="16.5" spans="2:13">
      <c r="B41">
        <v>2005</v>
      </c>
      <c r="C41" t="s">
        <v>409</v>
      </c>
      <c r="D41">
        <v>920</v>
      </c>
      <c r="F41">
        <v>0</v>
      </c>
      <c r="H41">
        <v>0</v>
      </c>
      <c r="L41" s="61"/>
      <c r="M41" s="61"/>
    </row>
    <row r="42" ht="16.5" spans="2:13">
      <c r="B42">
        <v>2006</v>
      </c>
      <c r="C42" t="s">
        <v>409</v>
      </c>
      <c r="D42">
        <v>1200</v>
      </c>
      <c r="F42">
        <v>0</v>
      </c>
      <c r="H42">
        <v>0</v>
      </c>
      <c r="L42" s="61"/>
      <c r="M42" s="61"/>
    </row>
    <row r="43" ht="16.5" spans="2:13">
      <c r="B43">
        <v>2007</v>
      </c>
      <c r="C43" t="s">
        <v>409</v>
      </c>
      <c r="D43">
        <v>1250</v>
      </c>
      <c r="F43">
        <v>0</v>
      </c>
      <c r="H43">
        <v>0</v>
      </c>
      <c r="L43" s="61"/>
      <c r="M43" s="61"/>
    </row>
    <row r="44" ht="16.5" spans="2:13">
      <c r="B44">
        <v>2008</v>
      </c>
      <c r="C44" t="s">
        <v>409</v>
      </c>
      <c r="D44">
        <v>240</v>
      </c>
      <c r="E44" t="s">
        <v>431</v>
      </c>
      <c r="F44">
        <v>3</v>
      </c>
      <c r="H44">
        <v>0</v>
      </c>
      <c r="L44" s="61"/>
      <c r="M44" s="61"/>
    </row>
    <row r="45" ht="16.5" spans="2:13">
      <c r="B45">
        <v>2009</v>
      </c>
      <c r="C45" t="s">
        <v>409</v>
      </c>
      <c r="D45">
        <v>360</v>
      </c>
      <c r="E45" t="s">
        <v>432</v>
      </c>
      <c r="F45">
        <v>3</v>
      </c>
      <c r="H45">
        <v>0</v>
      </c>
      <c r="L45" s="61"/>
      <c r="M45" s="61"/>
    </row>
    <row r="46" ht="16.5" spans="2:13">
      <c r="B46">
        <v>2010</v>
      </c>
      <c r="C46" t="s">
        <v>409</v>
      </c>
      <c r="D46">
        <v>540</v>
      </c>
      <c r="E46" t="s">
        <v>433</v>
      </c>
      <c r="F46">
        <v>3</v>
      </c>
      <c r="H46">
        <v>0</v>
      </c>
      <c r="L46" s="61"/>
      <c r="M46" s="61"/>
    </row>
    <row r="47" ht="16.5" spans="2:13">
      <c r="B47">
        <v>2011</v>
      </c>
      <c r="C47" t="s">
        <v>409</v>
      </c>
      <c r="D47">
        <v>720</v>
      </c>
      <c r="E47" t="s">
        <v>434</v>
      </c>
      <c r="F47">
        <v>3</v>
      </c>
      <c r="H47">
        <v>0</v>
      </c>
      <c r="L47" s="61"/>
      <c r="M47" s="61"/>
    </row>
    <row r="48" ht="16.5" spans="2:13">
      <c r="B48">
        <v>2012</v>
      </c>
      <c r="C48" t="s">
        <v>409</v>
      </c>
      <c r="D48">
        <v>50</v>
      </c>
      <c r="E48" t="s">
        <v>413</v>
      </c>
      <c r="F48">
        <v>3</v>
      </c>
      <c r="H48">
        <v>0</v>
      </c>
      <c r="L48" s="61"/>
      <c r="M48" s="61"/>
    </row>
    <row r="49" ht="16.5" spans="2:13">
      <c r="B49">
        <v>2013</v>
      </c>
      <c r="C49" t="s">
        <v>409</v>
      </c>
      <c r="D49">
        <v>160</v>
      </c>
      <c r="E49" t="s">
        <v>431</v>
      </c>
      <c r="F49">
        <v>3</v>
      </c>
      <c r="H49">
        <v>0</v>
      </c>
      <c r="L49" s="61"/>
      <c r="M49" s="61"/>
    </row>
    <row r="50" ht="16.5" spans="2:13">
      <c r="B50">
        <v>2014</v>
      </c>
      <c r="C50" t="s">
        <v>409</v>
      </c>
      <c r="D50">
        <v>280</v>
      </c>
      <c r="E50" t="s">
        <v>432</v>
      </c>
      <c r="F50">
        <v>3</v>
      </c>
      <c r="H50">
        <v>0</v>
      </c>
      <c r="L50" s="61"/>
      <c r="M50" s="61"/>
    </row>
    <row r="51" ht="16.5" spans="2:13">
      <c r="B51">
        <v>2015</v>
      </c>
      <c r="C51" t="s">
        <v>409</v>
      </c>
      <c r="D51">
        <v>460</v>
      </c>
      <c r="E51" t="s">
        <v>433</v>
      </c>
      <c r="F51">
        <v>3</v>
      </c>
      <c r="H51">
        <v>0</v>
      </c>
      <c r="L51" s="61"/>
      <c r="M51" s="61"/>
    </row>
    <row r="52" ht="16.5" spans="2:13">
      <c r="B52">
        <v>2016</v>
      </c>
      <c r="C52" t="s">
        <v>409</v>
      </c>
      <c r="D52">
        <v>680</v>
      </c>
      <c r="E52" t="s">
        <v>434</v>
      </c>
      <c r="F52">
        <v>3</v>
      </c>
      <c r="H52">
        <v>0</v>
      </c>
      <c r="L52" s="61"/>
      <c r="M52" s="61"/>
    </row>
    <row r="53" ht="16.5" spans="2:13">
      <c r="B53">
        <v>2017</v>
      </c>
      <c r="C53" t="s">
        <v>407</v>
      </c>
      <c r="D53">
        <v>20</v>
      </c>
      <c r="F53">
        <v>0</v>
      </c>
      <c r="H53">
        <v>0</v>
      </c>
      <c r="L53" s="61"/>
      <c r="M53" s="61"/>
    </row>
    <row r="54" ht="16.5" spans="2:13">
      <c r="B54">
        <v>2018</v>
      </c>
      <c r="C54" t="s">
        <v>407</v>
      </c>
      <c r="D54">
        <v>20</v>
      </c>
      <c r="F54">
        <v>0</v>
      </c>
      <c r="H54">
        <v>0</v>
      </c>
      <c r="L54" s="61"/>
      <c r="M54" s="61"/>
    </row>
    <row r="55" ht="16.5" spans="2:13">
      <c r="B55">
        <v>2019</v>
      </c>
      <c r="C55" t="s">
        <v>407</v>
      </c>
      <c r="D55">
        <v>20</v>
      </c>
      <c r="F55">
        <v>0</v>
      </c>
      <c r="H55">
        <v>0</v>
      </c>
      <c r="L55" s="61"/>
      <c r="M55" s="61"/>
    </row>
    <row r="56" ht="16.5" spans="2:13">
      <c r="B56">
        <v>2020</v>
      </c>
      <c r="C56" t="s">
        <v>407</v>
      </c>
      <c r="D56">
        <v>20</v>
      </c>
      <c r="F56">
        <v>0</v>
      </c>
      <c r="H56">
        <v>0</v>
      </c>
      <c r="L56" s="61"/>
      <c r="M56" s="61"/>
    </row>
    <row r="57" ht="16.5" spans="2:13">
      <c r="B57">
        <v>2021</v>
      </c>
      <c r="C57" t="s">
        <v>407</v>
      </c>
      <c r="D57">
        <v>50</v>
      </c>
      <c r="E57" t="s">
        <v>435</v>
      </c>
      <c r="F57">
        <v>20</v>
      </c>
      <c r="G57" t="s">
        <v>436</v>
      </c>
      <c r="H57">
        <v>20</v>
      </c>
      <c r="L57" s="61"/>
      <c r="M57" s="61"/>
    </row>
    <row r="58" ht="16.5" spans="2:13">
      <c r="B58">
        <v>2022</v>
      </c>
      <c r="C58" t="s">
        <v>407</v>
      </c>
      <c r="D58">
        <v>30</v>
      </c>
      <c r="F58">
        <v>0</v>
      </c>
      <c r="H58">
        <v>0</v>
      </c>
      <c r="L58" s="61"/>
      <c r="M58" s="61"/>
    </row>
    <row r="59" ht="16.5" spans="2:13">
      <c r="B59">
        <v>2023</v>
      </c>
      <c r="C59" t="s">
        <v>407</v>
      </c>
      <c r="D59">
        <v>30</v>
      </c>
      <c r="F59">
        <v>0</v>
      </c>
      <c r="H59">
        <v>0</v>
      </c>
      <c r="L59" s="61"/>
      <c r="M59" s="61"/>
    </row>
    <row r="60" ht="16.5" spans="2:13">
      <c r="B60">
        <v>2024</v>
      </c>
      <c r="C60" t="s">
        <v>407</v>
      </c>
      <c r="D60">
        <v>30</v>
      </c>
      <c r="F60">
        <v>0</v>
      </c>
      <c r="H60">
        <v>0</v>
      </c>
      <c r="L60" s="61"/>
      <c r="M60" s="61"/>
    </row>
    <row r="61" ht="16.5" spans="2:13">
      <c r="B61">
        <v>2025</v>
      </c>
      <c r="C61" t="s">
        <v>407</v>
      </c>
      <c r="D61">
        <v>30</v>
      </c>
      <c r="F61">
        <v>0</v>
      </c>
      <c r="H61">
        <v>0</v>
      </c>
      <c r="L61" s="61"/>
      <c r="M61" s="61"/>
    </row>
    <row r="62" ht="16.5" spans="2:13">
      <c r="B62">
        <v>2026</v>
      </c>
      <c r="C62" t="s">
        <v>407</v>
      </c>
      <c r="D62">
        <v>75</v>
      </c>
      <c r="E62" t="s">
        <v>437</v>
      </c>
      <c r="F62">
        <v>20</v>
      </c>
      <c r="G62" t="s">
        <v>438</v>
      </c>
      <c r="H62">
        <v>20</v>
      </c>
      <c r="L62" s="61"/>
      <c r="M62" s="61"/>
    </row>
    <row r="63" ht="16.5" spans="2:13">
      <c r="B63">
        <v>2027</v>
      </c>
      <c r="C63" t="s">
        <v>407</v>
      </c>
      <c r="D63">
        <v>40</v>
      </c>
      <c r="F63">
        <v>0</v>
      </c>
      <c r="H63">
        <v>0</v>
      </c>
      <c r="L63" s="61"/>
      <c r="M63" s="61"/>
    </row>
    <row r="64" ht="16.5" spans="2:13">
      <c r="B64">
        <v>2028</v>
      </c>
      <c r="C64" t="s">
        <v>407</v>
      </c>
      <c r="D64">
        <v>40</v>
      </c>
      <c r="F64">
        <v>0</v>
      </c>
      <c r="H64">
        <v>0</v>
      </c>
      <c r="L64" s="61"/>
      <c r="M64" s="61"/>
    </row>
    <row r="65" ht="16.5" spans="2:13">
      <c r="B65">
        <v>2029</v>
      </c>
      <c r="C65" t="s">
        <v>407</v>
      </c>
      <c r="D65">
        <v>40</v>
      </c>
      <c r="F65">
        <v>0</v>
      </c>
      <c r="H65">
        <v>0</v>
      </c>
      <c r="L65" s="61"/>
      <c r="M65" s="61"/>
    </row>
    <row r="66" ht="16.5" spans="2:13">
      <c r="B66">
        <v>2030</v>
      </c>
      <c r="C66" t="s">
        <v>407</v>
      </c>
      <c r="D66">
        <v>40</v>
      </c>
      <c r="F66">
        <v>0</v>
      </c>
      <c r="H66">
        <v>0</v>
      </c>
      <c r="L66" s="61"/>
      <c r="M66" s="61"/>
    </row>
    <row r="67" ht="16.5" spans="2:13">
      <c r="B67">
        <v>2031</v>
      </c>
      <c r="C67" t="s">
        <v>407</v>
      </c>
      <c r="D67">
        <v>100</v>
      </c>
      <c r="E67" t="s">
        <v>439</v>
      </c>
      <c r="F67">
        <v>200</v>
      </c>
      <c r="G67" t="s">
        <v>440</v>
      </c>
      <c r="H67">
        <v>5</v>
      </c>
      <c r="L67" s="61"/>
      <c r="M67" s="61"/>
    </row>
    <row r="68" ht="16.5" spans="2:13">
      <c r="B68">
        <v>2032</v>
      </c>
      <c r="C68" t="s">
        <v>407</v>
      </c>
      <c r="D68">
        <v>60</v>
      </c>
      <c r="F68">
        <v>0</v>
      </c>
      <c r="H68">
        <v>0</v>
      </c>
      <c r="L68" s="61"/>
      <c r="M68" s="61"/>
    </row>
    <row r="69" ht="16.5" spans="2:13">
      <c r="B69">
        <v>2033</v>
      </c>
      <c r="C69" t="s">
        <v>407</v>
      </c>
      <c r="D69">
        <v>60</v>
      </c>
      <c r="F69">
        <v>0</v>
      </c>
      <c r="H69">
        <v>0</v>
      </c>
      <c r="L69" s="61"/>
      <c r="M69" s="61"/>
    </row>
    <row r="70" ht="16.5" spans="2:13">
      <c r="B70">
        <v>2034</v>
      </c>
      <c r="C70" t="s">
        <v>407</v>
      </c>
      <c r="D70">
        <v>60</v>
      </c>
      <c r="F70">
        <v>0</v>
      </c>
      <c r="H70">
        <v>0</v>
      </c>
      <c r="L70" s="61"/>
      <c r="M70" s="61"/>
    </row>
    <row r="71" ht="16.5" spans="2:13">
      <c r="B71">
        <v>2035</v>
      </c>
      <c r="C71" t="s">
        <v>407</v>
      </c>
      <c r="D71">
        <v>60</v>
      </c>
      <c r="F71">
        <v>0</v>
      </c>
      <c r="H71">
        <v>0</v>
      </c>
      <c r="L71" s="61"/>
      <c r="M71" s="61"/>
    </row>
    <row r="72" ht="16.5" spans="2:13">
      <c r="B72">
        <v>2036</v>
      </c>
      <c r="C72" t="s">
        <v>407</v>
      </c>
      <c r="D72">
        <v>150</v>
      </c>
      <c r="E72" t="s">
        <v>441</v>
      </c>
      <c r="F72">
        <v>50</v>
      </c>
      <c r="G72" t="s">
        <v>440</v>
      </c>
      <c r="H72">
        <v>10</v>
      </c>
      <c r="L72" s="61"/>
      <c r="M72" s="61"/>
    </row>
    <row r="73" ht="16.5" spans="2:13">
      <c r="B73">
        <v>2037</v>
      </c>
      <c r="C73" t="s">
        <v>407</v>
      </c>
      <c r="D73">
        <v>80</v>
      </c>
      <c r="F73">
        <v>0</v>
      </c>
      <c r="H73">
        <v>0</v>
      </c>
      <c r="L73" s="61"/>
      <c r="M73" s="61"/>
    </row>
    <row r="74" ht="16.5" spans="2:13">
      <c r="B74">
        <v>2038</v>
      </c>
      <c r="C74" t="s">
        <v>407</v>
      </c>
      <c r="D74">
        <v>80</v>
      </c>
      <c r="F74">
        <v>0</v>
      </c>
      <c r="H74">
        <v>0</v>
      </c>
      <c r="L74" s="61"/>
      <c r="M74" s="61"/>
    </row>
    <row r="75" ht="16.5" spans="2:13">
      <c r="B75">
        <v>2039</v>
      </c>
      <c r="C75" t="s">
        <v>407</v>
      </c>
      <c r="D75">
        <v>80</v>
      </c>
      <c r="F75">
        <v>0</v>
      </c>
      <c r="H75">
        <v>0</v>
      </c>
      <c r="L75" s="61"/>
      <c r="M75" s="61"/>
    </row>
    <row r="76" ht="16.5" spans="2:13">
      <c r="B76">
        <v>2040</v>
      </c>
      <c r="C76" t="s">
        <v>407</v>
      </c>
      <c r="D76">
        <v>80</v>
      </c>
      <c r="F76">
        <v>0</v>
      </c>
      <c r="H76">
        <v>0</v>
      </c>
      <c r="L76" s="65"/>
      <c r="M76" s="65"/>
    </row>
    <row r="77" ht="16.5" spans="2:13">
      <c r="B77">
        <v>2041</v>
      </c>
      <c r="C77" t="s">
        <v>407</v>
      </c>
      <c r="D77">
        <v>200</v>
      </c>
      <c r="E77" t="s">
        <v>441</v>
      </c>
      <c r="F77">
        <v>100</v>
      </c>
      <c r="G77" t="s">
        <v>442</v>
      </c>
      <c r="H77">
        <v>5</v>
      </c>
      <c r="L77" s="61"/>
      <c r="M77" s="61"/>
    </row>
    <row r="78" ht="16.5" spans="2:13">
      <c r="B78">
        <v>2042</v>
      </c>
      <c r="C78" t="s">
        <v>407</v>
      </c>
      <c r="D78">
        <v>100</v>
      </c>
      <c r="F78">
        <v>0</v>
      </c>
      <c r="H78">
        <v>0</v>
      </c>
      <c r="L78" s="61"/>
      <c r="M78" s="61"/>
    </row>
    <row r="79" ht="16.5" spans="2:13">
      <c r="B79">
        <v>2043</v>
      </c>
      <c r="C79" t="s">
        <v>407</v>
      </c>
      <c r="D79">
        <v>100</v>
      </c>
      <c r="F79">
        <v>0</v>
      </c>
      <c r="H79">
        <v>0</v>
      </c>
      <c r="L79" s="61"/>
      <c r="M79" s="61"/>
    </row>
    <row r="80" ht="16.5" spans="2:13">
      <c r="B80">
        <v>2044</v>
      </c>
      <c r="C80" t="s">
        <v>407</v>
      </c>
      <c r="D80">
        <v>100</v>
      </c>
      <c r="F80">
        <v>0</v>
      </c>
      <c r="H80">
        <v>0</v>
      </c>
      <c r="L80" s="65"/>
      <c r="M80" s="65"/>
    </row>
    <row r="81" ht="16.5" spans="2:13">
      <c r="B81">
        <v>2045</v>
      </c>
      <c r="C81" t="s">
        <v>407</v>
      </c>
      <c r="D81">
        <v>100</v>
      </c>
      <c r="F81">
        <v>0</v>
      </c>
      <c r="H81">
        <v>0</v>
      </c>
      <c r="L81" s="65"/>
      <c r="M81" s="65"/>
    </row>
    <row r="82" ht="16.5" spans="2:13">
      <c r="B82">
        <v>2046</v>
      </c>
      <c r="C82" t="s">
        <v>407</v>
      </c>
      <c r="D82">
        <v>300</v>
      </c>
      <c r="E82" t="s">
        <v>441</v>
      </c>
      <c r="F82">
        <v>150</v>
      </c>
      <c r="G82" t="s">
        <v>443</v>
      </c>
      <c r="H82">
        <v>1</v>
      </c>
      <c r="L82" s="65"/>
      <c r="M82" s="65"/>
    </row>
    <row r="83" ht="16.5" spans="2:13">
      <c r="B83">
        <v>2047</v>
      </c>
      <c r="C83" t="s">
        <v>407</v>
      </c>
      <c r="D83">
        <v>120</v>
      </c>
      <c r="F83">
        <v>0</v>
      </c>
      <c r="H83">
        <v>0</v>
      </c>
      <c r="L83" s="65"/>
      <c r="M83" s="65"/>
    </row>
    <row r="84" ht="16.5" spans="2:13">
      <c r="B84">
        <v>2048</v>
      </c>
      <c r="C84" t="s">
        <v>407</v>
      </c>
      <c r="D84">
        <v>120</v>
      </c>
      <c r="F84">
        <v>0</v>
      </c>
      <c r="H84">
        <v>0</v>
      </c>
      <c r="L84" s="61"/>
      <c r="M84" s="61"/>
    </row>
    <row r="85" ht="16.5" spans="2:13">
      <c r="B85">
        <v>2049</v>
      </c>
      <c r="C85" t="s">
        <v>407</v>
      </c>
      <c r="D85">
        <v>120</v>
      </c>
      <c r="F85">
        <v>0</v>
      </c>
      <c r="H85">
        <v>0</v>
      </c>
      <c r="L85" s="61"/>
      <c r="M85" s="61"/>
    </row>
    <row r="86" ht="16.5" spans="2:13">
      <c r="B86">
        <v>2050</v>
      </c>
      <c r="C86" t="s">
        <v>407</v>
      </c>
      <c r="D86">
        <v>120</v>
      </c>
      <c r="F86">
        <v>0</v>
      </c>
      <c r="H86">
        <v>0</v>
      </c>
      <c r="L86" s="61"/>
      <c r="M86" s="66"/>
    </row>
    <row r="87" ht="16.5" spans="2:13">
      <c r="B87">
        <v>2051</v>
      </c>
      <c r="C87" t="s">
        <v>407</v>
      </c>
      <c r="D87">
        <v>400</v>
      </c>
      <c r="E87" t="s">
        <v>441</v>
      </c>
      <c r="F87">
        <v>200</v>
      </c>
      <c r="G87" t="s">
        <v>444</v>
      </c>
      <c r="H87">
        <v>10</v>
      </c>
      <c r="L87" s="61"/>
      <c r="M87" s="66"/>
    </row>
    <row r="88" ht="16.5" spans="2:13">
      <c r="B88">
        <v>2052</v>
      </c>
      <c r="C88" t="s">
        <v>407</v>
      </c>
      <c r="D88">
        <v>150</v>
      </c>
      <c r="F88">
        <v>0</v>
      </c>
      <c r="H88">
        <v>0</v>
      </c>
      <c r="L88" s="64"/>
      <c r="M88" s="67"/>
    </row>
    <row r="89" ht="16.5" spans="2:13">
      <c r="B89">
        <v>2053</v>
      </c>
      <c r="C89" t="s">
        <v>407</v>
      </c>
      <c r="D89">
        <v>150</v>
      </c>
      <c r="F89">
        <v>0</v>
      </c>
      <c r="H89">
        <v>0</v>
      </c>
      <c r="L89" s="64"/>
      <c r="M89" s="67"/>
    </row>
    <row r="90" ht="16.5" spans="2:13">
      <c r="B90">
        <v>2054</v>
      </c>
      <c r="C90" t="s">
        <v>407</v>
      </c>
      <c r="D90">
        <v>150</v>
      </c>
      <c r="F90">
        <v>0</v>
      </c>
      <c r="H90">
        <v>0</v>
      </c>
      <c r="L90" s="61"/>
      <c r="M90" s="66"/>
    </row>
    <row r="91" ht="16.5" spans="2:13">
      <c r="B91">
        <v>2055</v>
      </c>
      <c r="C91" t="s">
        <v>407</v>
      </c>
      <c r="D91">
        <v>150</v>
      </c>
      <c r="F91">
        <v>0</v>
      </c>
      <c r="H91">
        <v>0</v>
      </c>
      <c r="L91" s="61"/>
      <c r="M91" s="61"/>
    </row>
    <row r="92" ht="16.5" spans="2:13">
      <c r="B92">
        <v>2056</v>
      </c>
      <c r="C92" t="s">
        <v>407</v>
      </c>
      <c r="D92">
        <v>500</v>
      </c>
      <c r="E92" t="s">
        <v>441</v>
      </c>
      <c r="F92">
        <v>250</v>
      </c>
      <c r="G92" t="s">
        <v>444</v>
      </c>
      <c r="H92">
        <v>20</v>
      </c>
      <c r="L92" s="61"/>
      <c r="M92" s="61"/>
    </row>
    <row r="93" ht="16.5" spans="2:13">
      <c r="B93">
        <v>2057</v>
      </c>
      <c r="C93" t="s">
        <v>407</v>
      </c>
      <c r="D93">
        <v>180</v>
      </c>
      <c r="F93">
        <v>0</v>
      </c>
      <c r="H93">
        <v>0</v>
      </c>
      <c r="L93" s="61"/>
      <c r="M93" s="62"/>
    </row>
    <row r="94" ht="16.5" spans="2:13">
      <c r="B94">
        <v>2058</v>
      </c>
      <c r="C94" t="s">
        <v>407</v>
      </c>
      <c r="D94">
        <v>180</v>
      </c>
      <c r="F94">
        <v>0</v>
      </c>
      <c r="H94">
        <v>0</v>
      </c>
      <c r="L94" s="65"/>
      <c r="M94" s="68"/>
    </row>
    <row r="95" ht="16.5" spans="2:13">
      <c r="B95">
        <v>2059</v>
      </c>
      <c r="C95" t="s">
        <v>407</v>
      </c>
      <c r="D95">
        <v>180</v>
      </c>
      <c r="F95">
        <v>0</v>
      </c>
      <c r="H95">
        <v>0</v>
      </c>
      <c r="L95" s="65"/>
      <c r="M95" s="68"/>
    </row>
    <row r="96" ht="16.5" spans="2:13">
      <c r="B96">
        <v>2060</v>
      </c>
      <c r="C96" t="s">
        <v>407</v>
      </c>
      <c r="D96">
        <v>180</v>
      </c>
      <c r="F96">
        <v>0</v>
      </c>
      <c r="H96">
        <v>0</v>
      </c>
      <c r="L96" s="61"/>
      <c r="M96" s="62"/>
    </row>
    <row r="97" ht="16.5" spans="2:13">
      <c r="B97">
        <v>2061</v>
      </c>
      <c r="C97" t="s">
        <v>407</v>
      </c>
      <c r="D97">
        <v>600</v>
      </c>
      <c r="E97" t="s">
        <v>445</v>
      </c>
      <c r="F97">
        <v>2</v>
      </c>
      <c r="G97" t="s">
        <v>444</v>
      </c>
      <c r="H97">
        <v>25</v>
      </c>
      <c r="L97" s="61"/>
      <c r="M97" s="62"/>
    </row>
    <row r="98" ht="16.5" spans="2:13">
      <c r="B98">
        <v>2062</v>
      </c>
      <c r="C98" t="s">
        <v>407</v>
      </c>
      <c r="D98">
        <v>210</v>
      </c>
      <c r="F98">
        <v>0</v>
      </c>
      <c r="H98">
        <v>0</v>
      </c>
      <c r="L98" s="61"/>
      <c r="M98" s="62"/>
    </row>
    <row r="99" ht="16.5" spans="2:13">
      <c r="B99">
        <v>2063</v>
      </c>
      <c r="C99" t="s">
        <v>407</v>
      </c>
      <c r="D99">
        <v>210</v>
      </c>
      <c r="F99">
        <v>0</v>
      </c>
      <c r="H99">
        <v>0</v>
      </c>
      <c r="L99" s="61"/>
      <c r="M99" s="62"/>
    </row>
    <row r="100" ht="16.5" spans="2:13">
      <c r="B100">
        <v>2064</v>
      </c>
      <c r="C100" t="s">
        <v>407</v>
      </c>
      <c r="D100">
        <v>210</v>
      </c>
      <c r="F100">
        <v>0</v>
      </c>
      <c r="H100">
        <v>0</v>
      </c>
      <c r="L100" s="61"/>
      <c r="M100" s="62"/>
    </row>
    <row r="101" ht="16.5" spans="2:13">
      <c r="B101">
        <v>2065</v>
      </c>
      <c r="C101" t="s">
        <v>407</v>
      </c>
      <c r="D101">
        <v>210</v>
      </c>
      <c r="F101">
        <v>0</v>
      </c>
      <c r="H101">
        <v>0</v>
      </c>
      <c r="L101" s="61"/>
      <c r="M101" s="62"/>
    </row>
    <row r="102" ht="16.5" spans="2:13">
      <c r="B102">
        <v>2066</v>
      </c>
      <c r="C102" t="s">
        <v>407</v>
      </c>
      <c r="D102">
        <v>800</v>
      </c>
      <c r="E102" t="s">
        <v>445</v>
      </c>
      <c r="F102">
        <v>3</v>
      </c>
      <c r="G102" t="s">
        <v>444</v>
      </c>
      <c r="H102">
        <v>30</v>
      </c>
      <c r="L102" s="61"/>
      <c r="M102" s="62"/>
    </row>
    <row r="103" ht="16.5" spans="2:13">
      <c r="B103">
        <v>2067</v>
      </c>
      <c r="C103" t="s">
        <v>407</v>
      </c>
      <c r="D103">
        <v>250</v>
      </c>
      <c r="F103">
        <v>0</v>
      </c>
      <c r="H103">
        <v>0</v>
      </c>
      <c r="L103" s="61"/>
      <c r="M103" s="62"/>
    </row>
    <row r="104" ht="16.5" spans="2:13">
      <c r="B104">
        <v>2068</v>
      </c>
      <c r="C104" t="s">
        <v>407</v>
      </c>
      <c r="D104">
        <v>250</v>
      </c>
      <c r="F104">
        <v>0</v>
      </c>
      <c r="H104">
        <v>0</v>
      </c>
      <c r="L104" s="61"/>
      <c r="M104" s="62"/>
    </row>
    <row r="105" ht="16.5" spans="2:13">
      <c r="B105">
        <v>2069</v>
      </c>
      <c r="C105" t="s">
        <v>407</v>
      </c>
      <c r="D105">
        <v>250</v>
      </c>
      <c r="F105">
        <v>0</v>
      </c>
      <c r="H105">
        <v>0</v>
      </c>
      <c r="L105" s="61"/>
      <c r="M105" s="62"/>
    </row>
    <row r="106" ht="16.5" spans="2:13">
      <c r="B106">
        <v>2070</v>
      </c>
      <c r="C106" t="s">
        <v>407</v>
      </c>
      <c r="D106">
        <v>250</v>
      </c>
      <c r="F106">
        <v>0</v>
      </c>
      <c r="H106">
        <v>0</v>
      </c>
      <c r="L106" s="61"/>
      <c r="M106" s="62"/>
    </row>
    <row r="107" ht="16.5" spans="2:13">
      <c r="B107">
        <v>2071</v>
      </c>
      <c r="C107" t="s">
        <v>407</v>
      </c>
      <c r="D107">
        <v>1000</v>
      </c>
      <c r="E107" t="s">
        <v>445</v>
      </c>
      <c r="F107">
        <v>4</v>
      </c>
      <c r="G107" t="s">
        <v>444</v>
      </c>
      <c r="H107">
        <v>35</v>
      </c>
      <c r="L107" s="61"/>
      <c r="M107" s="61"/>
    </row>
    <row r="108" ht="16.5" spans="2:13">
      <c r="B108">
        <v>2072</v>
      </c>
      <c r="C108" t="s">
        <v>407</v>
      </c>
      <c r="D108">
        <v>300</v>
      </c>
      <c r="F108">
        <v>0</v>
      </c>
      <c r="H108">
        <v>0</v>
      </c>
      <c r="L108" s="61"/>
      <c r="M108" s="61"/>
    </row>
    <row r="109" ht="16.5" spans="2:13">
      <c r="B109">
        <v>2073</v>
      </c>
      <c r="C109" t="s">
        <v>407</v>
      </c>
      <c r="D109">
        <v>300</v>
      </c>
      <c r="F109">
        <v>0</v>
      </c>
      <c r="H109">
        <v>0</v>
      </c>
      <c r="L109" s="61"/>
      <c r="M109" s="61"/>
    </row>
    <row r="110" ht="16.5" spans="2:13">
      <c r="B110">
        <v>2074</v>
      </c>
      <c r="C110" t="s">
        <v>407</v>
      </c>
      <c r="D110">
        <v>300</v>
      </c>
      <c r="F110">
        <v>0</v>
      </c>
      <c r="H110">
        <v>0</v>
      </c>
      <c r="L110" s="61"/>
      <c r="M110" s="61"/>
    </row>
    <row r="111" ht="16.5" spans="2:13">
      <c r="B111">
        <v>2075</v>
      </c>
      <c r="C111" t="s">
        <v>407</v>
      </c>
      <c r="D111">
        <v>300</v>
      </c>
      <c r="F111">
        <v>0</v>
      </c>
      <c r="H111">
        <v>0</v>
      </c>
      <c r="L111" s="61"/>
      <c r="M111" s="61"/>
    </row>
    <row r="112" ht="16.5" spans="2:13">
      <c r="B112">
        <v>2076</v>
      </c>
      <c r="C112" t="s">
        <v>407</v>
      </c>
      <c r="D112">
        <v>1200</v>
      </c>
      <c r="E112" t="s">
        <v>445</v>
      </c>
      <c r="F112">
        <v>5</v>
      </c>
      <c r="G112" t="s">
        <v>444</v>
      </c>
      <c r="H112">
        <v>40</v>
      </c>
      <c r="L112" s="61"/>
      <c r="M112" s="61"/>
    </row>
    <row r="113" ht="16.5" spans="2:13">
      <c r="B113">
        <v>2077</v>
      </c>
      <c r="C113" t="s">
        <v>409</v>
      </c>
      <c r="D113">
        <v>20</v>
      </c>
      <c r="F113">
        <v>0</v>
      </c>
      <c r="H113">
        <v>0</v>
      </c>
      <c r="L113" s="61"/>
      <c r="M113" s="61"/>
    </row>
    <row r="114" ht="16.5" spans="2:13">
      <c r="B114">
        <v>2078</v>
      </c>
      <c r="C114" t="s">
        <v>409</v>
      </c>
      <c r="D114">
        <v>50</v>
      </c>
      <c r="F114">
        <v>0</v>
      </c>
      <c r="H114">
        <v>0</v>
      </c>
      <c r="L114" s="61"/>
      <c r="M114" s="61"/>
    </row>
    <row r="115" ht="16.5" spans="2:13">
      <c r="B115">
        <v>2079</v>
      </c>
      <c r="C115" t="s">
        <v>409</v>
      </c>
      <c r="D115">
        <v>120</v>
      </c>
      <c r="F115">
        <v>0</v>
      </c>
      <c r="H115">
        <v>0</v>
      </c>
      <c r="L115" s="61"/>
      <c r="M115" s="61"/>
    </row>
    <row r="116" ht="16.5" spans="2:13">
      <c r="B116">
        <v>2080</v>
      </c>
      <c r="C116" t="s">
        <v>409</v>
      </c>
      <c r="D116">
        <v>240</v>
      </c>
      <c r="F116">
        <v>0</v>
      </c>
      <c r="H116">
        <v>0</v>
      </c>
      <c r="L116" s="61"/>
      <c r="M116" s="61"/>
    </row>
    <row r="117" ht="16.5" spans="2:13">
      <c r="B117">
        <v>2081</v>
      </c>
      <c r="C117" t="s">
        <v>409</v>
      </c>
      <c r="D117">
        <v>360</v>
      </c>
      <c r="F117">
        <v>0</v>
      </c>
      <c r="H117">
        <v>0</v>
      </c>
      <c r="L117" s="61"/>
      <c r="M117" s="61"/>
    </row>
    <row r="118" ht="16.5" spans="2:13">
      <c r="B118">
        <v>2082</v>
      </c>
      <c r="C118" t="s">
        <v>409</v>
      </c>
      <c r="D118">
        <v>480</v>
      </c>
      <c r="F118">
        <v>0</v>
      </c>
      <c r="H118">
        <v>0</v>
      </c>
      <c r="L118" s="61"/>
      <c r="M118" s="61"/>
    </row>
    <row r="119" ht="16.5" spans="2:13">
      <c r="B119">
        <v>2083</v>
      </c>
      <c r="C119" t="s">
        <v>409</v>
      </c>
      <c r="D119">
        <v>600</v>
      </c>
      <c r="F119">
        <v>0</v>
      </c>
      <c r="H119">
        <v>0</v>
      </c>
      <c r="L119" s="61"/>
      <c r="M119" s="61"/>
    </row>
    <row r="120" ht="16.5" spans="2:13">
      <c r="B120">
        <v>2084</v>
      </c>
      <c r="C120" t="s">
        <v>409</v>
      </c>
      <c r="D120">
        <v>750</v>
      </c>
      <c r="F120">
        <v>0</v>
      </c>
      <c r="H120">
        <v>0</v>
      </c>
      <c r="L120" s="61"/>
      <c r="M120" s="61"/>
    </row>
    <row r="121" ht="16.5" spans="2:13">
      <c r="B121">
        <v>2085</v>
      </c>
      <c r="C121" t="s">
        <v>409</v>
      </c>
      <c r="D121">
        <v>900</v>
      </c>
      <c r="F121">
        <v>0</v>
      </c>
      <c r="H121">
        <v>0</v>
      </c>
      <c r="L121" s="61"/>
      <c r="M121" s="61"/>
    </row>
    <row r="122" ht="16.5" spans="2:13">
      <c r="B122">
        <v>2086</v>
      </c>
      <c r="C122" t="s">
        <v>409</v>
      </c>
      <c r="D122">
        <v>1050</v>
      </c>
      <c r="F122">
        <v>0</v>
      </c>
      <c r="H122">
        <v>0</v>
      </c>
      <c r="L122" s="61"/>
      <c r="M122" s="61"/>
    </row>
    <row r="123" ht="16.5" spans="2:13">
      <c r="B123">
        <v>2087</v>
      </c>
      <c r="C123" t="s">
        <v>409</v>
      </c>
      <c r="D123">
        <v>1250</v>
      </c>
      <c r="F123">
        <v>0</v>
      </c>
      <c r="H123">
        <v>0</v>
      </c>
      <c r="L123" s="61"/>
      <c r="M123" s="61"/>
    </row>
    <row r="124" ht="16.5" spans="2:13">
      <c r="B124">
        <v>2088</v>
      </c>
      <c r="C124" t="s">
        <v>409</v>
      </c>
      <c r="D124">
        <v>10</v>
      </c>
      <c r="F124">
        <v>0</v>
      </c>
      <c r="H124">
        <v>0</v>
      </c>
      <c r="L124" s="65"/>
      <c r="M124" s="68"/>
    </row>
    <row r="125" ht="16.5" spans="2:13">
      <c r="B125">
        <v>2089</v>
      </c>
      <c r="C125" t="s">
        <v>409</v>
      </c>
      <c r="D125">
        <v>25</v>
      </c>
      <c r="F125">
        <v>0</v>
      </c>
      <c r="H125">
        <v>0</v>
      </c>
      <c r="L125" s="65"/>
      <c r="M125" s="68"/>
    </row>
    <row r="126" ht="16.5" spans="2:13">
      <c r="B126">
        <v>2090</v>
      </c>
      <c r="C126" t="s">
        <v>409</v>
      </c>
      <c r="D126">
        <v>50</v>
      </c>
      <c r="F126">
        <v>0</v>
      </c>
      <c r="H126">
        <v>0</v>
      </c>
      <c r="L126" s="65"/>
      <c r="M126" s="68"/>
    </row>
    <row r="127" ht="16.5" spans="2:13">
      <c r="B127">
        <v>2091</v>
      </c>
      <c r="C127" t="s">
        <v>409</v>
      </c>
      <c r="D127">
        <v>80</v>
      </c>
      <c r="F127">
        <v>0</v>
      </c>
      <c r="H127">
        <v>0</v>
      </c>
      <c r="L127" s="65"/>
      <c r="M127" s="68"/>
    </row>
    <row r="128" ht="16.5" spans="2:13">
      <c r="B128">
        <v>2092</v>
      </c>
      <c r="C128" t="s">
        <v>409</v>
      </c>
      <c r="D128">
        <v>130</v>
      </c>
      <c r="F128">
        <v>0</v>
      </c>
      <c r="H128">
        <v>0</v>
      </c>
      <c r="L128" s="61"/>
      <c r="M128" s="62"/>
    </row>
    <row r="129" ht="16.5" spans="2:13">
      <c r="B129">
        <v>2093</v>
      </c>
      <c r="C129" t="s">
        <v>409</v>
      </c>
      <c r="D129">
        <v>200</v>
      </c>
      <c r="F129">
        <v>0</v>
      </c>
      <c r="H129">
        <v>0</v>
      </c>
      <c r="L129" s="61"/>
      <c r="M129" s="62"/>
    </row>
    <row r="130" ht="16.5" spans="2:13">
      <c r="B130">
        <v>2094</v>
      </c>
      <c r="C130" t="s">
        <v>409</v>
      </c>
      <c r="D130">
        <v>280</v>
      </c>
      <c r="F130">
        <v>0</v>
      </c>
      <c r="H130">
        <v>0</v>
      </c>
      <c r="L130" s="61"/>
      <c r="M130" s="62"/>
    </row>
    <row r="131" ht="16.5" spans="2:13">
      <c r="B131">
        <v>2095</v>
      </c>
      <c r="C131" t="s">
        <v>409</v>
      </c>
      <c r="D131">
        <v>360</v>
      </c>
      <c r="F131">
        <v>0</v>
      </c>
      <c r="H131">
        <v>0</v>
      </c>
      <c r="L131" s="64"/>
      <c r="M131" s="69"/>
    </row>
    <row r="132" ht="16.5" spans="2:13">
      <c r="B132">
        <v>2096</v>
      </c>
      <c r="C132" t="s">
        <v>409</v>
      </c>
      <c r="D132">
        <v>480</v>
      </c>
      <c r="F132">
        <v>0</v>
      </c>
      <c r="H132">
        <v>0</v>
      </c>
      <c r="L132" s="64"/>
      <c r="M132" s="69"/>
    </row>
    <row r="133" ht="16.5" spans="2:13">
      <c r="B133">
        <v>2097</v>
      </c>
      <c r="C133" t="s">
        <v>409</v>
      </c>
      <c r="D133">
        <v>600</v>
      </c>
      <c r="F133">
        <v>0</v>
      </c>
      <c r="H133">
        <v>0</v>
      </c>
      <c r="L133" s="64"/>
      <c r="M133" s="69"/>
    </row>
    <row r="134" ht="16.5" spans="2:13">
      <c r="B134">
        <v>2098</v>
      </c>
      <c r="C134" t="s">
        <v>409</v>
      </c>
      <c r="D134">
        <v>720</v>
      </c>
      <c r="F134">
        <v>0</v>
      </c>
      <c r="H134">
        <v>0</v>
      </c>
      <c r="L134" s="61"/>
      <c r="M134" s="62"/>
    </row>
    <row r="135" ht="16.5" spans="2:13">
      <c r="B135">
        <v>2099</v>
      </c>
      <c r="C135" t="s">
        <v>409</v>
      </c>
      <c r="D135">
        <v>30</v>
      </c>
      <c r="F135">
        <v>0</v>
      </c>
      <c r="H135">
        <v>0</v>
      </c>
      <c r="L135" s="61"/>
      <c r="M135" s="62"/>
    </row>
    <row r="136" ht="16.5" spans="2:13">
      <c r="B136">
        <v>2100</v>
      </c>
      <c r="C136" t="s">
        <v>409</v>
      </c>
      <c r="D136">
        <v>70</v>
      </c>
      <c r="F136">
        <v>0</v>
      </c>
      <c r="H136">
        <v>0</v>
      </c>
      <c r="L136" s="61"/>
      <c r="M136" s="62"/>
    </row>
    <row r="137" ht="16.5" spans="2:13">
      <c r="B137">
        <v>2101</v>
      </c>
      <c r="C137" t="s">
        <v>409</v>
      </c>
      <c r="D137">
        <v>120</v>
      </c>
      <c r="F137">
        <v>0</v>
      </c>
      <c r="H137">
        <v>0</v>
      </c>
      <c r="L137" s="61"/>
      <c r="M137" s="62"/>
    </row>
    <row r="138" ht="16.5" spans="2:13">
      <c r="B138">
        <v>2102</v>
      </c>
      <c r="C138" t="s">
        <v>409</v>
      </c>
      <c r="D138">
        <v>180</v>
      </c>
      <c r="F138">
        <v>0</v>
      </c>
      <c r="H138">
        <v>0</v>
      </c>
      <c r="L138" s="64"/>
      <c r="M138" s="69"/>
    </row>
    <row r="139" ht="16.5" spans="2:13">
      <c r="B139">
        <v>2103</v>
      </c>
      <c r="C139" t="s">
        <v>409</v>
      </c>
      <c r="D139">
        <v>250</v>
      </c>
      <c r="F139">
        <v>0</v>
      </c>
      <c r="H139">
        <v>0</v>
      </c>
      <c r="L139" s="64"/>
      <c r="M139" s="69"/>
    </row>
    <row r="140" ht="16.5" spans="2:13">
      <c r="B140">
        <v>2104</v>
      </c>
      <c r="C140" t="s">
        <v>409</v>
      </c>
      <c r="D140">
        <v>360</v>
      </c>
      <c r="F140">
        <v>0</v>
      </c>
      <c r="H140">
        <v>0</v>
      </c>
      <c r="L140" s="64"/>
      <c r="M140" s="69"/>
    </row>
    <row r="141" ht="16.5" spans="2:13">
      <c r="B141">
        <v>2105</v>
      </c>
      <c r="C141" t="s">
        <v>409</v>
      </c>
      <c r="D141">
        <v>480</v>
      </c>
      <c r="F141">
        <v>0</v>
      </c>
      <c r="H141">
        <v>0</v>
      </c>
      <c r="L141" s="64"/>
      <c r="M141" s="69"/>
    </row>
    <row r="142" ht="16.5" spans="2:13">
      <c r="B142">
        <v>2106</v>
      </c>
      <c r="C142" t="s">
        <v>409</v>
      </c>
      <c r="D142">
        <v>600</v>
      </c>
      <c r="F142">
        <v>0</v>
      </c>
      <c r="H142">
        <v>0</v>
      </c>
      <c r="L142" s="64"/>
      <c r="M142" s="69"/>
    </row>
    <row r="143" ht="16.5" spans="2:13">
      <c r="B143">
        <v>2107</v>
      </c>
      <c r="C143" t="s">
        <v>409</v>
      </c>
      <c r="D143">
        <v>750</v>
      </c>
      <c r="F143">
        <v>0</v>
      </c>
      <c r="H143">
        <v>0</v>
      </c>
      <c r="L143" s="64"/>
      <c r="M143" s="69"/>
    </row>
    <row r="144" ht="16.5" spans="2:13">
      <c r="B144">
        <v>2108</v>
      </c>
      <c r="C144" t="s">
        <v>409</v>
      </c>
      <c r="D144">
        <v>930</v>
      </c>
      <c r="F144">
        <v>0</v>
      </c>
      <c r="H144">
        <v>0</v>
      </c>
      <c r="L144" s="64"/>
      <c r="M144" s="69"/>
    </row>
    <row r="145" ht="16.5" spans="2:13">
      <c r="B145">
        <v>2109</v>
      </c>
      <c r="C145" t="s">
        <v>409</v>
      </c>
      <c r="D145">
        <v>1200</v>
      </c>
      <c r="F145">
        <v>0</v>
      </c>
      <c r="H145">
        <v>0</v>
      </c>
      <c r="L145" s="64"/>
      <c r="M145" s="69"/>
    </row>
    <row r="146" ht="16.5" spans="2:13">
      <c r="B146">
        <v>2110</v>
      </c>
      <c r="C146" t="s">
        <v>409</v>
      </c>
      <c r="D146">
        <v>15</v>
      </c>
      <c r="F146">
        <v>0</v>
      </c>
      <c r="H146">
        <v>0</v>
      </c>
      <c r="L146" s="64"/>
      <c r="M146" s="69"/>
    </row>
    <row r="147" ht="16.5" spans="2:13">
      <c r="B147">
        <v>2111</v>
      </c>
      <c r="C147" t="s">
        <v>409</v>
      </c>
      <c r="D147">
        <v>30</v>
      </c>
      <c r="F147">
        <v>0</v>
      </c>
      <c r="H147">
        <v>0</v>
      </c>
      <c r="L147" s="64"/>
      <c r="M147" s="69"/>
    </row>
    <row r="148" ht="16.5" spans="2:13">
      <c r="B148">
        <v>2112</v>
      </c>
      <c r="C148" t="s">
        <v>409</v>
      </c>
      <c r="D148">
        <v>80</v>
      </c>
      <c r="F148">
        <v>0</v>
      </c>
      <c r="H148">
        <v>0</v>
      </c>
      <c r="L148" s="64"/>
      <c r="M148" s="69"/>
    </row>
    <row r="149" ht="16.5" spans="2:13">
      <c r="B149">
        <v>2113</v>
      </c>
      <c r="C149" t="s">
        <v>409</v>
      </c>
      <c r="D149">
        <v>120</v>
      </c>
      <c r="F149">
        <v>0</v>
      </c>
      <c r="H149">
        <v>0</v>
      </c>
      <c r="L149" s="64"/>
      <c r="M149" s="69"/>
    </row>
    <row r="150" ht="16.5" spans="2:13">
      <c r="B150">
        <v>2114</v>
      </c>
      <c r="C150" t="s">
        <v>409</v>
      </c>
      <c r="D150">
        <v>200</v>
      </c>
      <c r="F150">
        <v>0</v>
      </c>
      <c r="H150">
        <v>0</v>
      </c>
      <c r="L150" s="61"/>
      <c r="M150" s="62"/>
    </row>
    <row r="151" ht="16.5" spans="2:13">
      <c r="B151">
        <v>2115</v>
      </c>
      <c r="C151" t="s">
        <v>409</v>
      </c>
      <c r="D151">
        <v>320</v>
      </c>
      <c r="F151">
        <v>0</v>
      </c>
      <c r="H151">
        <v>0</v>
      </c>
      <c r="L151" s="64"/>
      <c r="M151" s="69"/>
    </row>
    <row r="152" ht="16.5" spans="2:13">
      <c r="B152">
        <v>2116</v>
      </c>
      <c r="C152" t="s">
        <v>409</v>
      </c>
      <c r="D152">
        <v>420</v>
      </c>
      <c r="F152">
        <v>0</v>
      </c>
      <c r="H152">
        <v>0</v>
      </c>
      <c r="L152" s="64"/>
      <c r="M152" s="69"/>
    </row>
    <row r="153" ht="16.5" spans="2:13">
      <c r="B153">
        <v>2117</v>
      </c>
      <c r="C153" t="s">
        <v>409</v>
      </c>
      <c r="D153">
        <v>540</v>
      </c>
      <c r="F153">
        <v>0</v>
      </c>
      <c r="H153">
        <v>0</v>
      </c>
      <c r="L153" s="64"/>
      <c r="M153" s="69"/>
    </row>
    <row r="154" ht="16.5" spans="2:13">
      <c r="B154">
        <v>2118</v>
      </c>
      <c r="C154" t="s">
        <v>409</v>
      </c>
      <c r="D154">
        <v>660</v>
      </c>
      <c r="F154">
        <v>0</v>
      </c>
      <c r="H154">
        <v>0</v>
      </c>
      <c r="L154" s="64"/>
      <c r="M154" s="69"/>
    </row>
    <row r="155" ht="16.5" spans="2:13">
      <c r="B155">
        <v>2119</v>
      </c>
      <c r="C155" t="s">
        <v>409</v>
      </c>
      <c r="D155">
        <v>780</v>
      </c>
      <c r="F155">
        <v>0</v>
      </c>
      <c r="H155">
        <v>0</v>
      </c>
      <c r="L155" s="64"/>
      <c r="M155" s="69"/>
    </row>
    <row r="156" ht="16.5" spans="2:13">
      <c r="B156">
        <v>2120</v>
      </c>
      <c r="C156" t="s">
        <v>409</v>
      </c>
      <c r="D156">
        <v>900</v>
      </c>
      <c r="F156">
        <v>0</v>
      </c>
      <c r="H156">
        <v>0</v>
      </c>
      <c r="L156" s="61"/>
      <c r="M156" s="62"/>
    </row>
    <row r="157" ht="16.5" spans="2:13">
      <c r="B157">
        <v>2121</v>
      </c>
      <c r="C157" t="s">
        <v>414</v>
      </c>
      <c r="D157">
        <v>200</v>
      </c>
      <c r="F157">
        <v>0</v>
      </c>
      <c r="H157">
        <v>0</v>
      </c>
      <c r="L157" s="61"/>
      <c r="M157" s="62"/>
    </row>
    <row r="158" ht="16.5" spans="2:13">
      <c r="B158">
        <v>2122</v>
      </c>
      <c r="C158" t="s">
        <v>414</v>
      </c>
      <c r="D158">
        <v>500</v>
      </c>
      <c r="F158">
        <v>0</v>
      </c>
      <c r="H158">
        <v>0</v>
      </c>
      <c r="L158" s="61"/>
      <c r="M158" s="62"/>
    </row>
    <row r="159" ht="16.5" spans="2:13">
      <c r="B159">
        <v>2123</v>
      </c>
      <c r="C159" t="s">
        <v>414</v>
      </c>
      <c r="D159">
        <v>1000</v>
      </c>
      <c r="F159">
        <v>0</v>
      </c>
      <c r="H159">
        <v>0</v>
      </c>
      <c r="L159" s="61"/>
      <c r="M159" s="62"/>
    </row>
    <row r="160" ht="16.5" spans="2:13">
      <c r="B160">
        <v>2124</v>
      </c>
      <c r="C160" t="s">
        <v>414</v>
      </c>
      <c r="D160">
        <v>2000</v>
      </c>
      <c r="F160">
        <v>0</v>
      </c>
      <c r="H160">
        <v>0</v>
      </c>
      <c r="L160" s="61"/>
      <c r="M160" s="62"/>
    </row>
    <row r="161" ht="16.5" spans="2:13">
      <c r="B161">
        <v>2125</v>
      </c>
      <c r="C161" t="s">
        <v>414</v>
      </c>
      <c r="D161">
        <v>5000</v>
      </c>
      <c r="F161">
        <v>0</v>
      </c>
      <c r="H161">
        <v>0</v>
      </c>
      <c r="L161" s="61"/>
      <c r="M161" s="62"/>
    </row>
    <row r="162" ht="16.5" spans="2:13">
      <c r="B162">
        <v>2126</v>
      </c>
      <c r="C162" t="s">
        <v>414</v>
      </c>
      <c r="D162">
        <v>200</v>
      </c>
      <c r="F162">
        <v>0</v>
      </c>
      <c r="H162">
        <v>0</v>
      </c>
      <c r="L162" s="61"/>
      <c r="M162" s="62"/>
    </row>
    <row r="163" ht="16.5" spans="2:13">
      <c r="B163">
        <v>2127</v>
      </c>
      <c r="C163" t="s">
        <v>414</v>
      </c>
      <c r="D163">
        <v>500</v>
      </c>
      <c r="F163">
        <v>0</v>
      </c>
      <c r="H163">
        <v>0</v>
      </c>
      <c r="L163" s="61"/>
      <c r="M163" s="62"/>
    </row>
    <row r="164" ht="16.5" spans="2:13">
      <c r="B164">
        <v>2128</v>
      </c>
      <c r="C164" t="s">
        <v>414</v>
      </c>
      <c r="D164">
        <v>1000</v>
      </c>
      <c r="F164">
        <v>0</v>
      </c>
      <c r="H164">
        <v>0</v>
      </c>
      <c r="L164" s="61"/>
      <c r="M164" s="62"/>
    </row>
    <row r="165" ht="16.5" spans="2:13">
      <c r="B165">
        <v>2129</v>
      </c>
      <c r="C165" t="s">
        <v>414</v>
      </c>
      <c r="D165">
        <v>200</v>
      </c>
      <c r="F165">
        <v>0</v>
      </c>
      <c r="H165">
        <v>0</v>
      </c>
      <c r="L165" s="61"/>
      <c r="M165" s="62"/>
    </row>
    <row r="166" ht="16.5" spans="2:13">
      <c r="B166">
        <v>2130</v>
      </c>
      <c r="C166" t="s">
        <v>414</v>
      </c>
      <c r="D166">
        <v>500</v>
      </c>
      <c r="F166">
        <v>0</v>
      </c>
      <c r="H166">
        <v>0</v>
      </c>
      <c r="L166" s="61"/>
      <c r="M166" s="62"/>
    </row>
    <row r="167" ht="16.5" spans="2:13">
      <c r="B167">
        <v>2131</v>
      </c>
      <c r="C167" t="s">
        <v>414</v>
      </c>
      <c r="D167">
        <v>1000</v>
      </c>
      <c r="F167">
        <v>0</v>
      </c>
      <c r="H167">
        <v>0</v>
      </c>
      <c r="L167" s="61"/>
      <c r="M167" s="61"/>
    </row>
    <row r="168" ht="16.5" spans="2:13">
      <c r="B168">
        <v>2132</v>
      </c>
      <c r="C168" t="s">
        <v>414</v>
      </c>
      <c r="D168">
        <v>2000</v>
      </c>
      <c r="F168">
        <v>0</v>
      </c>
      <c r="H168">
        <v>0</v>
      </c>
      <c r="L168" s="61"/>
      <c r="M168" s="61"/>
    </row>
    <row r="169" ht="16.5" spans="2:13">
      <c r="B169">
        <v>2133</v>
      </c>
      <c r="C169" t="s">
        <v>414</v>
      </c>
      <c r="D169">
        <v>200</v>
      </c>
      <c r="F169">
        <v>0</v>
      </c>
      <c r="H169">
        <v>0</v>
      </c>
      <c r="L169" s="61"/>
      <c r="M169" s="61"/>
    </row>
    <row r="170" ht="16.5" spans="2:13">
      <c r="B170">
        <v>2134</v>
      </c>
      <c r="C170" t="s">
        <v>414</v>
      </c>
      <c r="D170">
        <v>500</v>
      </c>
      <c r="F170">
        <v>0</v>
      </c>
      <c r="H170">
        <v>0</v>
      </c>
      <c r="L170" s="61"/>
      <c r="M170" s="61"/>
    </row>
    <row r="171" ht="16.5" spans="2:13">
      <c r="B171">
        <v>2135</v>
      </c>
      <c r="C171" t="s">
        <v>414</v>
      </c>
      <c r="D171">
        <v>1000</v>
      </c>
      <c r="F171">
        <v>0</v>
      </c>
      <c r="H171">
        <v>0</v>
      </c>
      <c r="L171" s="61"/>
      <c r="M171" s="61"/>
    </row>
    <row r="172" ht="16.5" spans="2:13">
      <c r="B172">
        <v>2136</v>
      </c>
      <c r="C172" t="s">
        <v>409</v>
      </c>
      <c r="D172">
        <v>10</v>
      </c>
      <c r="F172">
        <v>0</v>
      </c>
      <c r="H172">
        <v>0</v>
      </c>
      <c r="L172" s="61"/>
      <c r="M172" s="61"/>
    </row>
    <row r="173" ht="16.5" spans="2:13">
      <c r="B173">
        <v>2137</v>
      </c>
      <c r="C173" t="s">
        <v>409</v>
      </c>
      <c r="D173">
        <v>20</v>
      </c>
      <c r="F173">
        <v>0</v>
      </c>
      <c r="H173">
        <v>0</v>
      </c>
      <c r="L173" s="61"/>
      <c r="M173" s="61"/>
    </row>
    <row r="174" ht="16.5" spans="2:13">
      <c r="B174">
        <v>2138</v>
      </c>
      <c r="C174" t="s">
        <v>409</v>
      </c>
      <c r="D174">
        <v>30</v>
      </c>
      <c r="F174">
        <v>0</v>
      </c>
      <c r="H174">
        <v>0</v>
      </c>
      <c r="L174" s="61"/>
      <c r="M174" s="61"/>
    </row>
    <row r="175" ht="16.5" spans="2:13">
      <c r="B175">
        <v>2139</v>
      </c>
      <c r="C175" t="s">
        <v>409</v>
      </c>
      <c r="D175">
        <v>50</v>
      </c>
      <c r="F175">
        <v>0</v>
      </c>
      <c r="H175">
        <v>0</v>
      </c>
      <c r="L175" s="61"/>
      <c r="M175" s="61"/>
    </row>
    <row r="176" ht="16.5" spans="2:13">
      <c r="B176">
        <v>2140</v>
      </c>
      <c r="C176" t="s">
        <v>409</v>
      </c>
      <c r="D176">
        <v>80</v>
      </c>
      <c r="F176">
        <v>0</v>
      </c>
      <c r="H176">
        <v>0</v>
      </c>
      <c r="L176" s="61"/>
      <c r="M176" s="61"/>
    </row>
    <row r="177" ht="16.5" spans="2:13">
      <c r="B177">
        <v>2141</v>
      </c>
      <c r="C177" t="s">
        <v>409</v>
      </c>
      <c r="D177">
        <v>30</v>
      </c>
      <c r="F177">
        <v>0</v>
      </c>
      <c r="H177">
        <v>0</v>
      </c>
      <c r="L177" s="61"/>
      <c r="M177" s="61"/>
    </row>
    <row r="178" ht="16.5" spans="2:13">
      <c r="B178">
        <v>2142</v>
      </c>
      <c r="C178" t="s">
        <v>409</v>
      </c>
      <c r="D178">
        <v>60</v>
      </c>
      <c r="F178">
        <v>0</v>
      </c>
      <c r="H178">
        <v>0</v>
      </c>
      <c r="L178" s="61"/>
      <c r="M178" s="61"/>
    </row>
    <row r="179" ht="16.5" spans="2:13">
      <c r="B179">
        <v>2143</v>
      </c>
      <c r="C179" t="s">
        <v>409</v>
      </c>
      <c r="D179">
        <v>150</v>
      </c>
      <c r="F179">
        <v>0</v>
      </c>
      <c r="H179">
        <v>0</v>
      </c>
      <c r="L179" s="61"/>
      <c r="M179" s="61"/>
    </row>
    <row r="180" ht="16.5" spans="2:13">
      <c r="B180">
        <v>2144</v>
      </c>
      <c r="C180" t="s">
        <v>409</v>
      </c>
      <c r="D180">
        <v>30</v>
      </c>
      <c r="F180">
        <v>0</v>
      </c>
      <c r="H180">
        <v>0</v>
      </c>
      <c r="L180" s="61"/>
      <c r="M180" s="61"/>
    </row>
    <row r="181" ht="16.5" spans="2:13">
      <c r="B181">
        <v>2145</v>
      </c>
      <c r="C181" t="s">
        <v>409</v>
      </c>
      <c r="D181">
        <v>80</v>
      </c>
      <c r="F181">
        <v>0</v>
      </c>
      <c r="H181">
        <v>0</v>
      </c>
      <c r="L181" s="61"/>
      <c r="M181" s="61"/>
    </row>
    <row r="182" ht="16.5" spans="2:13">
      <c r="B182">
        <v>2146</v>
      </c>
      <c r="C182" t="s">
        <v>409</v>
      </c>
      <c r="D182">
        <v>180</v>
      </c>
      <c r="F182">
        <v>0</v>
      </c>
      <c r="H182">
        <v>0</v>
      </c>
      <c r="L182" s="61"/>
      <c r="M182" s="61"/>
    </row>
    <row r="183" ht="16.5" spans="2:13">
      <c r="B183">
        <v>2147</v>
      </c>
      <c r="C183" t="s">
        <v>409</v>
      </c>
      <c r="D183">
        <v>30</v>
      </c>
      <c r="F183">
        <v>0</v>
      </c>
      <c r="H183">
        <v>0</v>
      </c>
      <c r="L183" s="61"/>
      <c r="M183" s="61"/>
    </row>
    <row r="184" ht="16.5" spans="2:13">
      <c r="B184">
        <v>2148</v>
      </c>
      <c r="C184" t="s">
        <v>409</v>
      </c>
      <c r="D184">
        <v>90</v>
      </c>
      <c r="F184">
        <v>0</v>
      </c>
      <c r="H184">
        <v>0</v>
      </c>
      <c r="L184" s="61"/>
      <c r="M184" s="61"/>
    </row>
    <row r="185" ht="16.5" spans="2:13">
      <c r="B185">
        <v>2149</v>
      </c>
      <c r="C185" t="s">
        <v>409</v>
      </c>
      <c r="D185">
        <v>180</v>
      </c>
      <c r="F185">
        <v>0</v>
      </c>
      <c r="H185">
        <v>0</v>
      </c>
      <c r="L185" s="61"/>
      <c r="M185" s="61"/>
    </row>
    <row r="186" ht="16.5" spans="2:13">
      <c r="B186">
        <v>2150</v>
      </c>
      <c r="C186" t="s">
        <v>409</v>
      </c>
      <c r="D186">
        <v>30</v>
      </c>
      <c r="F186">
        <v>0</v>
      </c>
      <c r="H186">
        <v>0</v>
      </c>
      <c r="L186" s="61"/>
      <c r="M186" s="61"/>
    </row>
    <row r="187" ht="16.5" spans="2:13">
      <c r="B187">
        <v>2151</v>
      </c>
      <c r="C187" t="s">
        <v>409</v>
      </c>
      <c r="D187">
        <v>50</v>
      </c>
      <c r="F187">
        <v>0</v>
      </c>
      <c r="H187">
        <v>0</v>
      </c>
      <c r="L187" s="61"/>
      <c r="M187" s="61"/>
    </row>
    <row r="188" ht="16.5" spans="2:13">
      <c r="B188">
        <v>2152</v>
      </c>
      <c r="C188" t="s">
        <v>409</v>
      </c>
      <c r="D188">
        <v>120</v>
      </c>
      <c r="F188">
        <v>0</v>
      </c>
      <c r="H188">
        <v>0</v>
      </c>
      <c r="L188" s="61"/>
      <c r="M188" s="61"/>
    </row>
    <row r="189" ht="16.5" spans="2:13">
      <c r="B189">
        <v>2153</v>
      </c>
      <c r="C189" t="s">
        <v>409</v>
      </c>
      <c r="D189">
        <v>300</v>
      </c>
      <c r="F189">
        <v>0</v>
      </c>
      <c r="H189">
        <v>0</v>
      </c>
      <c r="L189" s="61"/>
      <c r="M189" s="61"/>
    </row>
    <row r="190" ht="16.5" spans="2:13">
      <c r="B190">
        <v>2154</v>
      </c>
      <c r="C190" t="s">
        <v>409</v>
      </c>
      <c r="D190">
        <v>20</v>
      </c>
      <c r="F190">
        <v>0</v>
      </c>
      <c r="H190">
        <v>0</v>
      </c>
      <c r="L190" s="61"/>
      <c r="M190" s="61"/>
    </row>
    <row r="191" ht="16.5" spans="2:13">
      <c r="B191">
        <v>2155</v>
      </c>
      <c r="C191" t="s">
        <v>409</v>
      </c>
      <c r="D191">
        <v>40</v>
      </c>
      <c r="F191">
        <v>0</v>
      </c>
      <c r="H191">
        <v>0</v>
      </c>
      <c r="L191" s="61"/>
      <c r="M191" s="61"/>
    </row>
    <row r="192" ht="16.5" spans="2:13">
      <c r="B192">
        <v>2156</v>
      </c>
      <c r="C192" t="s">
        <v>409</v>
      </c>
      <c r="D192">
        <v>60</v>
      </c>
      <c r="F192">
        <v>0</v>
      </c>
      <c r="H192">
        <v>0</v>
      </c>
      <c r="L192" s="61"/>
      <c r="M192" s="61"/>
    </row>
    <row r="193" ht="16.5" spans="2:13">
      <c r="B193">
        <v>2157</v>
      </c>
      <c r="C193" t="s">
        <v>409</v>
      </c>
      <c r="D193">
        <v>100</v>
      </c>
      <c r="F193">
        <v>0</v>
      </c>
      <c r="H193">
        <v>0</v>
      </c>
      <c r="L193" s="61"/>
      <c r="M193" s="61"/>
    </row>
    <row r="194" ht="16.5" spans="2:13">
      <c r="B194">
        <v>2158</v>
      </c>
      <c r="C194" t="s">
        <v>414</v>
      </c>
      <c r="D194">
        <v>100</v>
      </c>
      <c r="F194">
        <v>0</v>
      </c>
      <c r="H194">
        <v>0</v>
      </c>
      <c r="L194" s="61"/>
      <c r="M194" s="61"/>
    </row>
    <row r="195" ht="16.5" spans="2:13">
      <c r="B195">
        <v>2159</v>
      </c>
      <c r="C195" t="s">
        <v>414</v>
      </c>
      <c r="D195">
        <v>300</v>
      </c>
      <c r="F195">
        <v>0</v>
      </c>
      <c r="H195">
        <v>0</v>
      </c>
      <c r="L195" s="61"/>
      <c r="M195" s="61"/>
    </row>
    <row r="196" ht="16.5" spans="2:13">
      <c r="B196">
        <v>2160</v>
      </c>
      <c r="C196" t="s">
        <v>414</v>
      </c>
      <c r="D196">
        <v>500</v>
      </c>
      <c r="F196">
        <v>0</v>
      </c>
      <c r="H196">
        <v>0</v>
      </c>
      <c r="L196" s="61"/>
      <c r="M196" s="61"/>
    </row>
    <row r="197" ht="16.5" spans="2:13">
      <c r="B197">
        <v>2161</v>
      </c>
      <c r="C197" t="s">
        <v>414</v>
      </c>
      <c r="D197">
        <v>1000</v>
      </c>
      <c r="F197">
        <v>0</v>
      </c>
      <c r="H197">
        <v>0</v>
      </c>
      <c r="L197" s="61"/>
      <c r="M197" s="61"/>
    </row>
    <row r="198" ht="16.5" spans="2:13">
      <c r="B198">
        <v>2162</v>
      </c>
      <c r="C198" t="s">
        <v>414</v>
      </c>
      <c r="D198">
        <v>1000</v>
      </c>
      <c r="F198">
        <v>0</v>
      </c>
      <c r="H198">
        <v>0</v>
      </c>
      <c r="L198" s="61"/>
      <c r="M198" s="61"/>
    </row>
    <row r="199" ht="16.5" spans="2:13">
      <c r="B199">
        <v>2163</v>
      </c>
      <c r="C199" t="s">
        <v>409</v>
      </c>
      <c r="D199">
        <v>10</v>
      </c>
      <c r="F199">
        <v>0</v>
      </c>
      <c r="H199">
        <v>0</v>
      </c>
      <c r="L199" s="61"/>
      <c r="M199" s="61"/>
    </row>
    <row r="200" ht="16.5" spans="2:13">
      <c r="B200">
        <v>2164</v>
      </c>
      <c r="C200" t="s">
        <v>409</v>
      </c>
      <c r="D200">
        <v>20</v>
      </c>
      <c r="F200">
        <v>0</v>
      </c>
      <c r="H200">
        <v>0</v>
      </c>
      <c r="L200" s="61"/>
      <c r="M200" s="61"/>
    </row>
    <row r="201" ht="16.5" spans="2:13">
      <c r="B201">
        <v>2165</v>
      </c>
      <c r="C201" t="s">
        <v>409</v>
      </c>
      <c r="D201">
        <v>40</v>
      </c>
      <c r="F201">
        <v>0</v>
      </c>
      <c r="H201">
        <v>0</v>
      </c>
      <c r="L201" s="61"/>
      <c r="M201" s="61"/>
    </row>
    <row r="202" ht="16.5" spans="2:13">
      <c r="B202">
        <v>2166</v>
      </c>
      <c r="C202" t="s">
        <v>409</v>
      </c>
      <c r="D202">
        <v>90</v>
      </c>
      <c r="F202">
        <v>0</v>
      </c>
      <c r="H202">
        <v>0</v>
      </c>
      <c r="L202" s="61"/>
      <c r="M202" s="61"/>
    </row>
    <row r="203" ht="16.5" spans="2:13">
      <c r="B203">
        <v>2167</v>
      </c>
      <c r="C203" t="s">
        <v>409</v>
      </c>
      <c r="D203">
        <v>140</v>
      </c>
      <c r="F203">
        <v>0</v>
      </c>
      <c r="H203">
        <v>0</v>
      </c>
      <c r="L203" s="61"/>
      <c r="M203" s="61"/>
    </row>
    <row r="204" ht="16.5" spans="2:13">
      <c r="B204">
        <v>2168</v>
      </c>
      <c r="C204" t="s">
        <v>414</v>
      </c>
      <c r="D204">
        <v>200</v>
      </c>
      <c r="F204">
        <v>0</v>
      </c>
      <c r="H204">
        <v>0</v>
      </c>
      <c r="L204" s="61"/>
      <c r="M204" s="61"/>
    </row>
    <row r="205" ht="16.5" spans="2:13">
      <c r="B205">
        <v>2169</v>
      </c>
      <c r="C205" t="s">
        <v>414</v>
      </c>
      <c r="D205">
        <v>500</v>
      </c>
      <c r="F205">
        <v>0</v>
      </c>
      <c r="H205">
        <v>0</v>
      </c>
      <c r="L205" s="61"/>
      <c r="M205" s="61"/>
    </row>
    <row r="206" ht="16.5" spans="2:13">
      <c r="B206">
        <v>2170</v>
      </c>
      <c r="C206" t="s">
        <v>414</v>
      </c>
      <c r="D206">
        <v>1000</v>
      </c>
      <c r="F206">
        <v>0</v>
      </c>
      <c r="H206">
        <v>0</v>
      </c>
      <c r="L206" s="61"/>
      <c r="M206" s="61"/>
    </row>
    <row r="207" ht="16.5" spans="2:13">
      <c r="B207">
        <v>2171</v>
      </c>
      <c r="C207" t="s">
        <v>414</v>
      </c>
      <c r="D207">
        <v>300</v>
      </c>
      <c r="F207">
        <v>0</v>
      </c>
      <c r="H207">
        <v>0</v>
      </c>
      <c r="L207" s="61"/>
      <c r="M207" s="61"/>
    </row>
    <row r="208" ht="16.5" spans="2:13">
      <c r="B208">
        <v>2172</v>
      </c>
      <c r="C208" t="s">
        <v>409</v>
      </c>
      <c r="D208">
        <v>20</v>
      </c>
      <c r="F208">
        <v>0</v>
      </c>
      <c r="H208">
        <v>0</v>
      </c>
      <c r="L208" s="61"/>
      <c r="M208" s="61"/>
    </row>
    <row r="209" ht="16.5" spans="2:13">
      <c r="B209">
        <v>2173</v>
      </c>
      <c r="C209" t="s">
        <v>409</v>
      </c>
      <c r="D209">
        <v>30</v>
      </c>
      <c r="F209">
        <v>0</v>
      </c>
      <c r="H209">
        <v>0</v>
      </c>
      <c r="L209" s="61"/>
      <c r="M209" s="61"/>
    </row>
    <row r="210" ht="16.5" spans="2:13">
      <c r="B210">
        <v>2174</v>
      </c>
      <c r="C210" t="s">
        <v>409</v>
      </c>
      <c r="D210">
        <v>60</v>
      </c>
      <c r="F210">
        <v>0</v>
      </c>
      <c r="H210">
        <v>0</v>
      </c>
      <c r="L210" s="61"/>
      <c r="M210" s="61"/>
    </row>
    <row r="211" ht="16.5" spans="2:13">
      <c r="B211">
        <v>2175</v>
      </c>
      <c r="C211" t="s">
        <v>409</v>
      </c>
      <c r="D211">
        <v>120</v>
      </c>
      <c r="F211">
        <v>0</v>
      </c>
      <c r="H211">
        <v>0</v>
      </c>
      <c r="L211" s="61"/>
      <c r="M211" s="61"/>
    </row>
    <row r="212" ht="16.5" spans="2:13">
      <c r="B212">
        <v>2176</v>
      </c>
      <c r="C212" t="s">
        <v>409</v>
      </c>
      <c r="D212">
        <v>160</v>
      </c>
      <c r="F212">
        <v>0</v>
      </c>
      <c r="H212">
        <v>0</v>
      </c>
      <c r="L212" s="61"/>
      <c r="M212" s="61"/>
    </row>
    <row r="213" ht="16.5" spans="2:13">
      <c r="B213">
        <v>2177</v>
      </c>
      <c r="C213" t="s">
        <v>409</v>
      </c>
      <c r="D213">
        <v>220</v>
      </c>
      <c r="F213">
        <v>0</v>
      </c>
      <c r="H213">
        <v>0</v>
      </c>
      <c r="L213" s="61"/>
      <c r="M213" s="61"/>
    </row>
    <row r="214" ht="16.5" spans="2:13">
      <c r="B214">
        <v>2178</v>
      </c>
      <c r="C214" t="s">
        <v>409</v>
      </c>
      <c r="D214">
        <v>300</v>
      </c>
      <c r="F214">
        <v>0</v>
      </c>
      <c r="H214">
        <v>0</v>
      </c>
      <c r="L214" s="61"/>
      <c r="M214" s="61"/>
    </row>
    <row r="215" ht="16.5" spans="2:13">
      <c r="B215">
        <v>2179</v>
      </c>
      <c r="C215" t="s">
        <v>409</v>
      </c>
      <c r="D215">
        <v>420</v>
      </c>
      <c r="F215">
        <v>0</v>
      </c>
      <c r="H215">
        <v>0</v>
      </c>
      <c r="L215" s="61"/>
      <c r="M215" s="61"/>
    </row>
    <row r="216" ht="16.5" spans="2:13">
      <c r="B216">
        <v>2180</v>
      </c>
      <c r="C216" t="s">
        <v>409</v>
      </c>
      <c r="D216">
        <v>540</v>
      </c>
      <c r="F216">
        <v>0</v>
      </c>
      <c r="H216">
        <v>0</v>
      </c>
      <c r="L216" s="61"/>
      <c r="M216" s="61"/>
    </row>
    <row r="217" ht="16.5" spans="2:13">
      <c r="B217">
        <v>2181</v>
      </c>
      <c r="C217" t="s">
        <v>409</v>
      </c>
      <c r="D217">
        <v>600</v>
      </c>
      <c r="F217">
        <v>0</v>
      </c>
      <c r="H217">
        <v>0</v>
      </c>
      <c r="L217" s="61"/>
      <c r="M217" s="61"/>
    </row>
    <row r="218" ht="16.5" spans="2:13">
      <c r="B218">
        <v>2182</v>
      </c>
      <c r="C218" t="s">
        <v>409</v>
      </c>
      <c r="D218">
        <v>750</v>
      </c>
      <c r="F218">
        <v>0</v>
      </c>
      <c r="H218">
        <v>0</v>
      </c>
      <c r="L218" s="61"/>
      <c r="M218" s="61"/>
    </row>
    <row r="219" ht="16.5" spans="2:13">
      <c r="B219">
        <v>2183</v>
      </c>
      <c r="C219" t="s">
        <v>409</v>
      </c>
      <c r="D219">
        <v>1000</v>
      </c>
      <c r="F219">
        <v>0</v>
      </c>
      <c r="H219">
        <v>0</v>
      </c>
      <c r="L219" s="61"/>
      <c r="M219" s="61"/>
    </row>
    <row r="220" ht="16.5" spans="2:13">
      <c r="B220">
        <v>2184</v>
      </c>
      <c r="C220" t="s">
        <v>409</v>
      </c>
      <c r="D220">
        <v>60</v>
      </c>
      <c r="F220">
        <v>0</v>
      </c>
      <c r="H220">
        <v>0</v>
      </c>
      <c r="L220" s="61"/>
      <c r="M220" s="61"/>
    </row>
    <row r="221" ht="16.5" spans="2:13">
      <c r="B221">
        <v>2185</v>
      </c>
      <c r="C221" t="s">
        <v>409</v>
      </c>
      <c r="D221">
        <v>120</v>
      </c>
      <c r="F221">
        <v>0</v>
      </c>
      <c r="H221">
        <v>0</v>
      </c>
      <c r="L221" s="61"/>
      <c r="M221" s="61"/>
    </row>
    <row r="222" ht="16.5" spans="2:13">
      <c r="B222">
        <v>2186</v>
      </c>
      <c r="C222" t="s">
        <v>409</v>
      </c>
      <c r="D222">
        <v>220</v>
      </c>
      <c r="F222">
        <v>0</v>
      </c>
      <c r="H222">
        <v>0</v>
      </c>
      <c r="L222" s="61"/>
      <c r="M222" s="61"/>
    </row>
    <row r="223" ht="16.5" spans="2:13">
      <c r="B223">
        <v>2187</v>
      </c>
      <c r="C223" t="s">
        <v>409</v>
      </c>
      <c r="D223">
        <v>360</v>
      </c>
      <c r="F223">
        <v>0</v>
      </c>
      <c r="H223">
        <v>0</v>
      </c>
      <c r="L223" s="61"/>
      <c r="M223" s="61"/>
    </row>
    <row r="224" ht="16.5" spans="2:13">
      <c r="B224">
        <v>2188</v>
      </c>
      <c r="C224" t="s">
        <v>407</v>
      </c>
      <c r="D224">
        <v>30</v>
      </c>
      <c r="F224">
        <v>0</v>
      </c>
      <c r="H224">
        <v>0</v>
      </c>
      <c r="L224" s="61"/>
      <c r="M224" s="61"/>
    </row>
    <row r="225" ht="16.5" spans="2:13">
      <c r="B225">
        <v>2189</v>
      </c>
      <c r="C225" t="s">
        <v>407</v>
      </c>
      <c r="D225">
        <v>50</v>
      </c>
      <c r="F225">
        <v>0</v>
      </c>
      <c r="H225">
        <v>0</v>
      </c>
      <c r="L225" s="61"/>
      <c r="M225" s="61"/>
    </row>
    <row r="226" ht="16.5" spans="2:13">
      <c r="B226">
        <v>2190</v>
      </c>
      <c r="C226" t="s">
        <v>407</v>
      </c>
      <c r="D226">
        <v>80</v>
      </c>
      <c r="F226">
        <v>0</v>
      </c>
      <c r="H226">
        <v>0</v>
      </c>
      <c r="L226" s="61"/>
      <c r="M226" s="61"/>
    </row>
    <row r="227" ht="16.5" spans="2:13">
      <c r="B227">
        <v>2191</v>
      </c>
      <c r="C227" t="s">
        <v>407</v>
      </c>
      <c r="D227">
        <v>120</v>
      </c>
      <c r="F227">
        <v>0</v>
      </c>
      <c r="H227">
        <v>0</v>
      </c>
      <c r="L227" s="61"/>
      <c r="M227" s="62"/>
    </row>
    <row r="228" ht="16.5" spans="2:13">
      <c r="B228">
        <v>2192</v>
      </c>
      <c r="C228" t="s">
        <v>407</v>
      </c>
      <c r="D228">
        <v>160</v>
      </c>
      <c r="F228">
        <v>0</v>
      </c>
      <c r="H228">
        <v>0</v>
      </c>
      <c r="L228" s="61"/>
      <c r="M228" s="62"/>
    </row>
    <row r="229" ht="16.5" spans="2:13">
      <c r="B229">
        <v>2193</v>
      </c>
      <c r="C229" t="s">
        <v>407</v>
      </c>
      <c r="D229">
        <v>200</v>
      </c>
      <c r="F229">
        <v>0</v>
      </c>
      <c r="H229">
        <v>0</v>
      </c>
      <c r="L229" s="61"/>
      <c r="M229" s="62"/>
    </row>
    <row r="230" ht="16.5" spans="2:13">
      <c r="B230">
        <v>2194</v>
      </c>
      <c r="C230" t="s">
        <v>407</v>
      </c>
      <c r="D230">
        <v>200</v>
      </c>
      <c r="F230">
        <v>0</v>
      </c>
      <c r="H230">
        <v>0</v>
      </c>
      <c r="L230" s="61"/>
      <c r="M230" s="61"/>
    </row>
    <row r="231" ht="16.5" spans="2:13">
      <c r="B231">
        <v>2195</v>
      </c>
      <c r="C231" t="s">
        <v>407</v>
      </c>
      <c r="D231">
        <v>200</v>
      </c>
      <c r="F231">
        <v>0</v>
      </c>
      <c r="H231">
        <v>0</v>
      </c>
      <c r="L231" s="61"/>
      <c r="M231" s="61"/>
    </row>
    <row r="232" ht="16.5" spans="2:13">
      <c r="B232">
        <v>2196</v>
      </c>
      <c r="C232" t="s">
        <v>414</v>
      </c>
      <c r="D232">
        <v>500</v>
      </c>
      <c r="F232">
        <v>0</v>
      </c>
      <c r="H232">
        <v>0</v>
      </c>
      <c r="L232" s="61"/>
      <c r="M232" s="61"/>
    </row>
    <row r="233" ht="16.5" spans="2:13">
      <c r="B233">
        <v>2197</v>
      </c>
      <c r="C233" t="s">
        <v>414</v>
      </c>
      <c r="D233">
        <v>1000</v>
      </c>
      <c r="F233">
        <v>0</v>
      </c>
      <c r="H233">
        <v>0</v>
      </c>
      <c r="L233" s="61"/>
      <c r="M233" s="61"/>
    </row>
    <row r="234" ht="16.5" spans="2:13">
      <c r="B234">
        <v>2198</v>
      </c>
      <c r="C234" t="s">
        <v>414</v>
      </c>
      <c r="D234">
        <v>1500</v>
      </c>
      <c r="F234">
        <v>0</v>
      </c>
      <c r="H234">
        <v>0</v>
      </c>
      <c r="L234" s="61"/>
      <c r="M234" s="61"/>
    </row>
    <row r="235" ht="16.5" spans="2:13">
      <c r="B235">
        <v>2199</v>
      </c>
      <c r="C235" t="s">
        <v>414</v>
      </c>
      <c r="D235">
        <v>2000</v>
      </c>
      <c r="F235">
        <v>0</v>
      </c>
      <c r="H235">
        <v>0</v>
      </c>
      <c r="L235" s="61"/>
      <c r="M235" s="61"/>
    </row>
    <row r="236" ht="16.5" spans="2:13">
      <c r="B236">
        <v>2200</v>
      </c>
      <c r="C236" t="s">
        <v>414</v>
      </c>
      <c r="D236">
        <v>2500</v>
      </c>
      <c r="F236">
        <v>0</v>
      </c>
      <c r="H236">
        <v>0</v>
      </c>
      <c r="L236" s="61"/>
      <c r="M236" s="61"/>
    </row>
    <row r="237" ht="16.5" spans="2:13">
      <c r="B237">
        <v>2201</v>
      </c>
      <c r="C237" t="s">
        <v>414</v>
      </c>
      <c r="D237">
        <v>3000</v>
      </c>
      <c r="F237">
        <v>0</v>
      </c>
      <c r="H237">
        <v>0</v>
      </c>
      <c r="L237" s="61"/>
      <c r="M237" s="61"/>
    </row>
    <row r="238" ht="16.5" spans="2:13">
      <c r="B238">
        <v>2202</v>
      </c>
      <c r="C238" t="s">
        <v>414</v>
      </c>
      <c r="D238">
        <v>3500</v>
      </c>
      <c r="F238">
        <v>0</v>
      </c>
      <c r="H238">
        <v>0</v>
      </c>
      <c r="L238" s="61"/>
      <c r="M238" s="61"/>
    </row>
    <row r="239" ht="16.5" spans="2:13">
      <c r="B239">
        <v>2203</v>
      </c>
      <c r="C239" t="s">
        <v>414</v>
      </c>
      <c r="D239">
        <v>4000</v>
      </c>
      <c r="F239">
        <v>0</v>
      </c>
      <c r="H239">
        <v>0</v>
      </c>
      <c r="L239" s="61"/>
      <c r="M239" s="61"/>
    </row>
    <row r="240" ht="16.5" spans="2:13">
      <c r="B240">
        <v>2204</v>
      </c>
      <c r="C240" t="s">
        <v>414</v>
      </c>
      <c r="D240">
        <v>200</v>
      </c>
      <c r="E240" t="s">
        <v>409</v>
      </c>
      <c r="F240">
        <v>780</v>
      </c>
      <c r="H240">
        <v>0</v>
      </c>
      <c r="L240" s="61"/>
      <c r="M240" s="61"/>
    </row>
    <row r="241" ht="16.5" spans="2:13">
      <c r="B241">
        <v>2205</v>
      </c>
      <c r="C241" t="s">
        <v>414</v>
      </c>
      <c r="D241">
        <v>300</v>
      </c>
      <c r="F241">
        <v>0</v>
      </c>
      <c r="H241">
        <v>0</v>
      </c>
      <c r="L241" s="61"/>
      <c r="M241" s="61"/>
    </row>
    <row r="242" ht="16.5" spans="2:13">
      <c r="B242">
        <v>2206</v>
      </c>
      <c r="C242" t="s">
        <v>414</v>
      </c>
      <c r="D242">
        <v>500</v>
      </c>
      <c r="F242">
        <v>0</v>
      </c>
      <c r="H242">
        <v>0</v>
      </c>
      <c r="L242" s="61"/>
      <c r="M242" s="61"/>
    </row>
    <row r="243" ht="16.5" spans="2:13">
      <c r="B243">
        <v>2207</v>
      </c>
      <c r="C243" t="s">
        <v>414</v>
      </c>
      <c r="D243">
        <v>1000</v>
      </c>
      <c r="F243">
        <v>0</v>
      </c>
      <c r="H243">
        <v>0</v>
      </c>
      <c r="L243" s="61"/>
      <c r="M243" s="61"/>
    </row>
    <row r="244" ht="16.5" spans="2:13">
      <c r="B244">
        <v>2208</v>
      </c>
      <c r="C244" t="s">
        <v>414</v>
      </c>
      <c r="D244">
        <v>1500</v>
      </c>
      <c r="F244">
        <v>0</v>
      </c>
      <c r="H244">
        <v>0</v>
      </c>
      <c r="L244" s="61"/>
      <c r="M244" s="61"/>
    </row>
    <row r="245" ht="16.5" spans="2:13">
      <c r="B245">
        <v>2209</v>
      </c>
      <c r="C245" t="s">
        <v>414</v>
      </c>
      <c r="D245">
        <v>2000</v>
      </c>
      <c r="F245">
        <v>0</v>
      </c>
      <c r="H245">
        <v>0</v>
      </c>
      <c r="L245" s="61"/>
      <c r="M245" s="61"/>
    </row>
    <row r="246" ht="16.5" spans="2:13">
      <c r="B246">
        <v>2210</v>
      </c>
      <c r="C246" t="s">
        <v>414</v>
      </c>
      <c r="D246">
        <v>3000</v>
      </c>
      <c r="F246">
        <v>0</v>
      </c>
      <c r="H246">
        <v>0</v>
      </c>
      <c r="L246" s="61"/>
      <c r="M246" s="61"/>
    </row>
    <row r="247" ht="16.5" spans="2:13">
      <c r="B247">
        <v>2211</v>
      </c>
      <c r="C247" t="s">
        <v>414</v>
      </c>
      <c r="D247">
        <v>5000</v>
      </c>
      <c r="F247">
        <v>0</v>
      </c>
      <c r="H247">
        <v>0</v>
      </c>
      <c r="L247" s="65"/>
      <c r="M247" s="65"/>
    </row>
    <row r="248" ht="16.5" spans="2:13">
      <c r="B248">
        <v>2212</v>
      </c>
      <c r="C248" t="s">
        <v>414</v>
      </c>
      <c r="D248">
        <v>500</v>
      </c>
      <c r="F248">
        <v>0</v>
      </c>
      <c r="H248">
        <v>0</v>
      </c>
      <c r="L248" s="65"/>
      <c r="M248" s="65"/>
    </row>
    <row r="249" ht="16.5" spans="2:13">
      <c r="B249">
        <v>2213</v>
      </c>
      <c r="C249" t="s">
        <v>414</v>
      </c>
      <c r="D249">
        <v>1000</v>
      </c>
      <c r="F249">
        <v>0</v>
      </c>
      <c r="H249">
        <v>0</v>
      </c>
      <c r="L249" s="65"/>
      <c r="M249" s="65"/>
    </row>
    <row r="250" ht="16.5" spans="2:13">
      <c r="B250">
        <v>2214</v>
      </c>
      <c r="C250" t="s">
        <v>414</v>
      </c>
      <c r="D250">
        <v>2000</v>
      </c>
      <c r="F250">
        <v>0</v>
      </c>
      <c r="H250">
        <v>0</v>
      </c>
      <c r="L250" s="65"/>
      <c r="M250" s="65"/>
    </row>
    <row r="251" ht="16.5" spans="2:13">
      <c r="B251">
        <v>2215</v>
      </c>
      <c r="C251" t="s">
        <v>414</v>
      </c>
      <c r="D251">
        <v>3000</v>
      </c>
      <c r="F251">
        <v>0</v>
      </c>
      <c r="H251">
        <v>0</v>
      </c>
      <c r="L251" s="65"/>
      <c r="M251" s="65"/>
    </row>
    <row r="252" ht="16.5" spans="2:13">
      <c r="B252">
        <v>2216</v>
      </c>
      <c r="C252" t="s">
        <v>414</v>
      </c>
      <c r="D252">
        <v>5000</v>
      </c>
      <c r="F252">
        <v>0</v>
      </c>
      <c r="H252">
        <v>0</v>
      </c>
      <c r="L252" s="61"/>
      <c r="M252" s="61"/>
    </row>
    <row r="253" ht="16.5" spans="2:13">
      <c r="B253">
        <v>2217</v>
      </c>
      <c r="C253" t="s">
        <v>414</v>
      </c>
      <c r="D253">
        <v>8000</v>
      </c>
      <c r="F253">
        <v>0</v>
      </c>
      <c r="H253">
        <v>0</v>
      </c>
      <c r="L253" s="61"/>
      <c r="M253" s="61"/>
    </row>
    <row r="254" ht="16.5" spans="2:13">
      <c r="B254">
        <v>2218</v>
      </c>
      <c r="C254" t="s">
        <v>414</v>
      </c>
      <c r="D254">
        <v>12000</v>
      </c>
      <c r="F254">
        <v>0</v>
      </c>
      <c r="H254">
        <v>0</v>
      </c>
      <c r="L254" s="65"/>
      <c r="M254" s="65"/>
    </row>
    <row r="255" ht="16.5" spans="2:13">
      <c r="B255">
        <v>2219</v>
      </c>
      <c r="C255" t="s">
        <v>414</v>
      </c>
      <c r="D255">
        <v>200</v>
      </c>
      <c r="F255">
        <v>0</v>
      </c>
      <c r="H255">
        <v>0</v>
      </c>
      <c r="L255" s="61"/>
      <c r="M255" s="61"/>
    </row>
    <row r="256" ht="16.5" spans="2:13">
      <c r="B256">
        <v>2220</v>
      </c>
      <c r="C256" t="s">
        <v>414</v>
      </c>
      <c r="D256">
        <v>300</v>
      </c>
      <c r="F256">
        <v>0</v>
      </c>
      <c r="H256">
        <v>0</v>
      </c>
      <c r="L256" s="61"/>
      <c r="M256" s="61"/>
    </row>
    <row r="257" ht="16.5" spans="2:13">
      <c r="B257">
        <v>2221</v>
      </c>
      <c r="C257" t="s">
        <v>414</v>
      </c>
      <c r="D257">
        <v>500</v>
      </c>
      <c r="F257">
        <v>0</v>
      </c>
      <c r="H257">
        <v>0</v>
      </c>
      <c r="L257" s="61"/>
      <c r="M257" s="61"/>
    </row>
    <row r="258" ht="16.5" spans="2:13">
      <c r="B258">
        <v>2222</v>
      </c>
      <c r="C258" t="s">
        <v>414</v>
      </c>
      <c r="D258">
        <v>1000</v>
      </c>
      <c r="F258">
        <v>0</v>
      </c>
      <c r="H258">
        <v>0</v>
      </c>
      <c r="L258" s="61"/>
      <c r="M258" s="61"/>
    </row>
    <row r="259" ht="16.5" spans="2:13">
      <c r="B259">
        <v>2223</v>
      </c>
      <c r="C259" t="s">
        <v>414</v>
      </c>
      <c r="D259">
        <v>2000</v>
      </c>
      <c r="F259">
        <v>0</v>
      </c>
      <c r="H259">
        <v>0</v>
      </c>
      <c r="L259" s="61"/>
      <c r="M259" s="61"/>
    </row>
    <row r="260" ht="16.5" spans="2:13">
      <c r="B260">
        <v>2224</v>
      </c>
      <c r="C260" t="s">
        <v>414</v>
      </c>
      <c r="D260">
        <v>3000</v>
      </c>
      <c r="F260">
        <v>0</v>
      </c>
      <c r="H260">
        <v>0</v>
      </c>
      <c r="L260" s="64"/>
      <c r="M260" s="64"/>
    </row>
    <row r="261" ht="16.5" spans="2:13">
      <c r="B261">
        <v>2225</v>
      </c>
      <c r="C261" t="s">
        <v>407</v>
      </c>
      <c r="D261">
        <v>20</v>
      </c>
      <c r="F261">
        <v>0</v>
      </c>
      <c r="H261">
        <v>0</v>
      </c>
      <c r="L261" s="61"/>
      <c r="M261" s="61"/>
    </row>
    <row r="262" ht="16.5" spans="2:13">
      <c r="B262">
        <v>2226</v>
      </c>
      <c r="C262" t="s">
        <v>407</v>
      </c>
      <c r="D262">
        <v>50</v>
      </c>
      <c r="F262">
        <v>0</v>
      </c>
      <c r="H262">
        <v>0</v>
      </c>
      <c r="L262" s="61"/>
      <c r="M262" s="61"/>
    </row>
    <row r="263" ht="16.5" spans="2:13">
      <c r="B263">
        <v>2227</v>
      </c>
      <c r="C263" t="s">
        <v>407</v>
      </c>
      <c r="D263">
        <v>100</v>
      </c>
      <c r="F263">
        <v>0</v>
      </c>
      <c r="H263">
        <v>0</v>
      </c>
      <c r="L263" s="65"/>
      <c r="M263" s="65"/>
    </row>
    <row r="264" ht="16.5" spans="2:13">
      <c r="B264">
        <v>2228</v>
      </c>
      <c r="C264" t="s">
        <v>407</v>
      </c>
      <c r="D264">
        <v>200</v>
      </c>
      <c r="F264">
        <v>0</v>
      </c>
      <c r="H264">
        <v>0</v>
      </c>
      <c r="L264" s="65"/>
      <c r="M264" s="65"/>
    </row>
    <row r="265" ht="16.5" spans="2:13">
      <c r="B265">
        <v>2229</v>
      </c>
      <c r="C265" t="s">
        <v>407</v>
      </c>
      <c r="D265">
        <v>200</v>
      </c>
      <c r="F265">
        <v>0</v>
      </c>
      <c r="H265">
        <v>0</v>
      </c>
      <c r="L265" s="61"/>
      <c r="M265" s="61"/>
    </row>
    <row r="266" ht="16.5" spans="2:13">
      <c r="B266">
        <v>2230</v>
      </c>
      <c r="C266" t="s">
        <v>407</v>
      </c>
      <c r="D266">
        <v>200</v>
      </c>
      <c r="F266">
        <v>0</v>
      </c>
      <c r="H266">
        <v>0</v>
      </c>
      <c r="L266" s="61"/>
      <c r="M266" s="61"/>
    </row>
    <row r="267" ht="16.5" spans="2:13">
      <c r="B267">
        <v>2231</v>
      </c>
      <c r="C267" t="s">
        <v>407</v>
      </c>
      <c r="D267">
        <v>200</v>
      </c>
      <c r="F267">
        <v>0</v>
      </c>
      <c r="H267">
        <v>0</v>
      </c>
      <c r="L267" s="61"/>
      <c r="M267" s="61"/>
    </row>
    <row r="268" ht="16.5" spans="2:13">
      <c r="B268">
        <v>2232</v>
      </c>
      <c r="C268" t="s">
        <v>407</v>
      </c>
      <c r="D268">
        <v>200</v>
      </c>
      <c r="F268">
        <v>0</v>
      </c>
      <c r="H268">
        <v>0</v>
      </c>
      <c r="L268" s="61"/>
      <c r="M268" s="61"/>
    </row>
    <row r="269" ht="16.5" spans="2:13">
      <c r="B269">
        <v>2233</v>
      </c>
      <c r="C269" t="s">
        <v>407</v>
      </c>
      <c r="D269">
        <v>200</v>
      </c>
      <c r="F269">
        <v>0</v>
      </c>
      <c r="H269">
        <v>0</v>
      </c>
      <c r="L269" s="61"/>
      <c r="M269" s="61"/>
    </row>
    <row r="270" ht="16.5" spans="2:13">
      <c r="B270">
        <v>2234</v>
      </c>
      <c r="C270" t="s">
        <v>407</v>
      </c>
      <c r="D270">
        <v>200</v>
      </c>
      <c r="F270">
        <v>0</v>
      </c>
      <c r="H270">
        <v>0</v>
      </c>
      <c r="L270" s="61"/>
      <c r="M270" s="61"/>
    </row>
    <row r="271" ht="16.5" spans="2:13">
      <c r="B271">
        <v>2235</v>
      </c>
      <c r="C271" t="s">
        <v>407</v>
      </c>
      <c r="D271">
        <v>200</v>
      </c>
      <c r="F271">
        <v>0</v>
      </c>
      <c r="H271">
        <v>0</v>
      </c>
      <c r="L271" s="61"/>
      <c r="M271" s="61"/>
    </row>
    <row r="272" ht="16.5" spans="2:13">
      <c r="B272">
        <v>2236</v>
      </c>
      <c r="C272" t="s">
        <v>407</v>
      </c>
      <c r="D272">
        <v>200</v>
      </c>
      <c r="F272">
        <v>0</v>
      </c>
      <c r="H272">
        <v>0</v>
      </c>
      <c r="L272" s="61"/>
      <c r="M272" s="61"/>
    </row>
    <row r="273" ht="16.5" spans="2:13">
      <c r="B273">
        <v>2237</v>
      </c>
      <c r="C273" t="s">
        <v>407</v>
      </c>
      <c r="D273">
        <v>200</v>
      </c>
      <c r="F273">
        <v>0</v>
      </c>
      <c r="H273">
        <v>0</v>
      </c>
      <c r="L273" s="61"/>
      <c r="M273" s="61"/>
    </row>
    <row r="274" ht="16.5" spans="2:13">
      <c r="B274">
        <v>2238</v>
      </c>
      <c r="C274" t="s">
        <v>407</v>
      </c>
      <c r="D274">
        <v>200</v>
      </c>
      <c r="F274">
        <v>0</v>
      </c>
      <c r="H274">
        <v>0</v>
      </c>
      <c r="L274" s="61"/>
      <c r="M274" s="61"/>
    </row>
    <row r="275" ht="16.5" spans="2:13">
      <c r="B275">
        <v>2239</v>
      </c>
      <c r="C275" t="s">
        <v>407</v>
      </c>
      <c r="D275">
        <v>200</v>
      </c>
      <c r="F275">
        <v>0</v>
      </c>
      <c r="H275">
        <v>0</v>
      </c>
      <c r="L275" s="61"/>
      <c r="M275" s="61"/>
    </row>
    <row r="276" ht="16.5" spans="2:13">
      <c r="B276">
        <v>2240</v>
      </c>
      <c r="C276" t="s">
        <v>407</v>
      </c>
      <c r="D276">
        <v>200</v>
      </c>
      <c r="F276">
        <v>0</v>
      </c>
      <c r="H276">
        <v>0</v>
      </c>
      <c r="L276" s="61"/>
      <c r="M276" s="61"/>
    </row>
    <row r="277" ht="16.5" spans="2:13">
      <c r="B277">
        <v>2241</v>
      </c>
      <c r="C277" t="s">
        <v>407</v>
      </c>
      <c r="D277">
        <v>200</v>
      </c>
      <c r="F277">
        <v>0</v>
      </c>
      <c r="H277">
        <v>0</v>
      </c>
      <c r="L277" s="61"/>
      <c r="M277" s="61"/>
    </row>
    <row r="278" ht="16.5" spans="2:13">
      <c r="B278">
        <v>2242</v>
      </c>
      <c r="C278" t="s">
        <v>407</v>
      </c>
      <c r="D278">
        <v>200</v>
      </c>
      <c r="F278">
        <v>0</v>
      </c>
      <c r="H278">
        <v>0</v>
      </c>
      <c r="L278" s="61"/>
      <c r="M278" s="61"/>
    </row>
    <row r="279" ht="16.5" spans="2:13">
      <c r="B279">
        <v>2243</v>
      </c>
      <c r="C279" t="s">
        <v>407</v>
      </c>
      <c r="D279">
        <v>200</v>
      </c>
      <c r="F279">
        <v>0</v>
      </c>
      <c r="H279">
        <v>0</v>
      </c>
      <c r="L279" s="61"/>
      <c r="M279" s="61"/>
    </row>
    <row r="280" ht="16.5" spans="2:13">
      <c r="B280">
        <v>2244</v>
      </c>
      <c r="C280" t="s">
        <v>407</v>
      </c>
      <c r="D280">
        <v>30</v>
      </c>
      <c r="F280">
        <v>0</v>
      </c>
      <c r="H280">
        <v>0</v>
      </c>
      <c r="L280" s="61"/>
      <c r="M280" s="61"/>
    </row>
    <row r="281" ht="16.5" spans="2:13">
      <c r="B281">
        <v>2245</v>
      </c>
      <c r="C281" t="s">
        <v>409</v>
      </c>
      <c r="D281">
        <v>120</v>
      </c>
      <c r="F281">
        <v>0</v>
      </c>
      <c r="H281">
        <v>0</v>
      </c>
      <c r="L281" s="61"/>
      <c r="M281" s="61"/>
    </row>
    <row r="282" ht="16.5" spans="2:13">
      <c r="B282">
        <v>2246</v>
      </c>
      <c r="C282" t="s">
        <v>414</v>
      </c>
      <c r="D282">
        <v>150</v>
      </c>
      <c r="F282">
        <v>0</v>
      </c>
      <c r="H282">
        <v>0</v>
      </c>
      <c r="L282" s="61"/>
      <c r="M282" s="61"/>
    </row>
    <row r="283" ht="16.5" spans="2:13">
      <c r="B283">
        <v>2247</v>
      </c>
      <c r="C283" t="s">
        <v>414</v>
      </c>
      <c r="D283">
        <v>250</v>
      </c>
      <c r="F283">
        <v>0</v>
      </c>
      <c r="H283">
        <v>0</v>
      </c>
      <c r="L283" s="61"/>
      <c r="M283" s="61"/>
    </row>
    <row r="284" ht="16.5" spans="2:13">
      <c r="B284">
        <v>2248</v>
      </c>
      <c r="C284" t="s">
        <v>414</v>
      </c>
      <c r="D284">
        <v>600</v>
      </c>
      <c r="F284">
        <v>0</v>
      </c>
      <c r="H284">
        <v>0</v>
      </c>
      <c r="L284" s="61"/>
      <c r="M284" s="61"/>
    </row>
    <row r="285" ht="16.5" spans="2:13">
      <c r="B285">
        <v>2249</v>
      </c>
      <c r="C285" t="s">
        <v>414</v>
      </c>
      <c r="D285">
        <v>1050</v>
      </c>
      <c r="F285">
        <v>0</v>
      </c>
      <c r="H285">
        <v>0</v>
      </c>
      <c r="L285" s="61"/>
      <c r="M285" s="61"/>
    </row>
    <row r="286" ht="16.5" spans="2:13">
      <c r="B286">
        <v>2250</v>
      </c>
      <c r="C286" t="s">
        <v>414</v>
      </c>
      <c r="D286">
        <v>1500</v>
      </c>
      <c r="F286">
        <v>0</v>
      </c>
      <c r="H286">
        <v>0</v>
      </c>
      <c r="L286" s="61"/>
      <c r="M286" s="61"/>
    </row>
    <row r="287" ht="16.5" spans="2:13">
      <c r="B287">
        <v>2251</v>
      </c>
      <c r="C287" t="s">
        <v>414</v>
      </c>
      <c r="D287">
        <v>2100</v>
      </c>
      <c r="F287">
        <v>0</v>
      </c>
      <c r="H287">
        <v>0</v>
      </c>
      <c r="L287" s="64"/>
      <c r="M287" s="64"/>
    </row>
    <row r="288" ht="16.5" spans="2:13">
      <c r="B288">
        <v>2252</v>
      </c>
      <c r="C288" t="s">
        <v>414</v>
      </c>
      <c r="D288">
        <v>2700</v>
      </c>
      <c r="F288">
        <v>0</v>
      </c>
      <c r="H288">
        <v>0</v>
      </c>
      <c r="L288" s="64"/>
      <c r="M288" s="64"/>
    </row>
    <row r="289" ht="16.5" spans="2:13">
      <c r="B289">
        <v>2253</v>
      </c>
      <c r="C289" t="s">
        <v>414</v>
      </c>
      <c r="D289">
        <v>3300</v>
      </c>
      <c r="F289">
        <v>0</v>
      </c>
      <c r="H289">
        <v>0</v>
      </c>
      <c r="L289" s="64"/>
      <c r="M289" s="64"/>
    </row>
    <row r="290" ht="16.5" spans="2:13">
      <c r="B290">
        <v>2254</v>
      </c>
      <c r="C290" t="s">
        <v>414</v>
      </c>
      <c r="D290">
        <v>3900</v>
      </c>
      <c r="F290">
        <v>0</v>
      </c>
      <c r="H290">
        <v>0</v>
      </c>
      <c r="L290" s="64"/>
      <c r="M290" s="64"/>
    </row>
    <row r="291" ht="16.5" spans="2:13">
      <c r="B291">
        <v>2255</v>
      </c>
      <c r="C291" t="s">
        <v>414</v>
      </c>
      <c r="D291">
        <v>4500</v>
      </c>
      <c r="F291">
        <v>0</v>
      </c>
      <c r="H291">
        <v>0</v>
      </c>
      <c r="L291" s="64"/>
      <c r="M291" s="64"/>
    </row>
    <row r="292" ht="16.5" spans="2:13">
      <c r="B292">
        <v>2256</v>
      </c>
      <c r="C292" t="s">
        <v>414</v>
      </c>
      <c r="D292">
        <v>5100</v>
      </c>
      <c r="F292">
        <v>0</v>
      </c>
      <c r="H292">
        <v>0</v>
      </c>
      <c r="L292" s="61"/>
      <c r="M292" s="61"/>
    </row>
    <row r="293" ht="16.5" spans="2:13">
      <c r="B293">
        <v>2257</v>
      </c>
      <c r="C293" t="s">
        <v>414</v>
      </c>
      <c r="D293">
        <v>5700</v>
      </c>
      <c r="F293">
        <v>0</v>
      </c>
      <c r="H293">
        <v>0</v>
      </c>
      <c r="L293" s="61"/>
      <c r="M293" s="61"/>
    </row>
    <row r="294" ht="16.5" spans="2:13">
      <c r="B294">
        <v>2258</v>
      </c>
      <c r="C294" t="s">
        <v>414</v>
      </c>
      <c r="D294">
        <v>6300</v>
      </c>
      <c r="F294">
        <v>0</v>
      </c>
      <c r="H294">
        <v>0</v>
      </c>
      <c r="L294" s="61"/>
      <c r="M294" s="61"/>
    </row>
    <row r="295" ht="16.5" spans="2:13">
      <c r="B295">
        <v>2259</v>
      </c>
      <c r="C295" t="s">
        <v>414</v>
      </c>
      <c r="D295">
        <v>6900</v>
      </c>
      <c r="F295">
        <v>0</v>
      </c>
      <c r="H295">
        <v>0</v>
      </c>
      <c r="L295" s="61"/>
      <c r="M295" s="61"/>
    </row>
    <row r="296" ht="16.5" spans="2:13">
      <c r="B296">
        <v>2260</v>
      </c>
      <c r="C296" t="s">
        <v>414</v>
      </c>
      <c r="D296">
        <v>7500</v>
      </c>
      <c r="F296">
        <v>0</v>
      </c>
      <c r="H296">
        <v>0</v>
      </c>
      <c r="L296" s="61"/>
      <c r="M296" s="61"/>
    </row>
    <row r="297" ht="16.5" spans="2:13">
      <c r="B297">
        <v>2261</v>
      </c>
      <c r="C297" t="s">
        <v>414</v>
      </c>
      <c r="D297">
        <v>8100</v>
      </c>
      <c r="F297">
        <v>0</v>
      </c>
      <c r="H297">
        <v>0</v>
      </c>
      <c r="L297" s="61"/>
      <c r="M297" s="64"/>
    </row>
    <row r="298" ht="16.5" spans="2:13">
      <c r="B298">
        <v>2262</v>
      </c>
      <c r="C298" t="s">
        <v>414</v>
      </c>
      <c r="D298">
        <v>8700</v>
      </c>
      <c r="F298">
        <v>0</v>
      </c>
      <c r="H298">
        <v>0</v>
      </c>
      <c r="L298" s="61"/>
      <c r="M298" s="64"/>
    </row>
    <row r="299" ht="16.5" spans="2:13">
      <c r="B299">
        <v>2263</v>
      </c>
      <c r="C299" t="s">
        <v>414</v>
      </c>
      <c r="D299">
        <v>9300</v>
      </c>
      <c r="F299">
        <v>0</v>
      </c>
      <c r="H299">
        <v>0</v>
      </c>
      <c r="L299" s="61"/>
      <c r="M299" s="64"/>
    </row>
    <row r="300" ht="16.5" spans="2:13">
      <c r="B300">
        <v>2264</v>
      </c>
      <c r="C300" t="s">
        <v>414</v>
      </c>
      <c r="D300">
        <v>9900</v>
      </c>
      <c r="F300">
        <v>0</v>
      </c>
      <c r="H300">
        <v>0</v>
      </c>
      <c r="L300" s="61"/>
      <c r="M300" s="64"/>
    </row>
    <row r="301" ht="16.5" spans="2:13">
      <c r="B301">
        <v>2265</v>
      </c>
      <c r="C301" t="s">
        <v>414</v>
      </c>
      <c r="D301">
        <v>150</v>
      </c>
      <c r="F301">
        <v>0</v>
      </c>
      <c r="H301">
        <v>0</v>
      </c>
      <c r="L301" s="61"/>
      <c r="M301" s="61"/>
    </row>
    <row r="302" ht="16.5" spans="2:13">
      <c r="B302">
        <v>2266</v>
      </c>
      <c r="C302" t="s">
        <v>414</v>
      </c>
      <c r="D302">
        <v>250</v>
      </c>
      <c r="F302">
        <v>0</v>
      </c>
      <c r="H302">
        <v>0</v>
      </c>
      <c r="L302" s="61"/>
      <c r="M302" s="61"/>
    </row>
    <row r="303" ht="16.5" spans="2:13">
      <c r="B303">
        <v>2267</v>
      </c>
      <c r="C303" t="s">
        <v>414</v>
      </c>
      <c r="D303">
        <v>600</v>
      </c>
      <c r="F303">
        <v>0</v>
      </c>
      <c r="H303">
        <v>0</v>
      </c>
      <c r="L303" s="61"/>
      <c r="M303" s="61"/>
    </row>
    <row r="304" ht="16.5" spans="2:13">
      <c r="B304">
        <v>2268</v>
      </c>
      <c r="C304" t="s">
        <v>414</v>
      </c>
      <c r="D304">
        <v>1050</v>
      </c>
      <c r="F304">
        <v>0</v>
      </c>
      <c r="H304">
        <v>0</v>
      </c>
      <c r="L304" s="61"/>
      <c r="M304" s="61"/>
    </row>
    <row r="305" ht="16.5" spans="2:13">
      <c r="B305">
        <v>2269</v>
      </c>
      <c r="C305" t="s">
        <v>414</v>
      </c>
      <c r="D305">
        <v>1500</v>
      </c>
      <c r="F305">
        <v>0</v>
      </c>
      <c r="H305">
        <v>0</v>
      </c>
      <c r="L305" s="61"/>
      <c r="M305" s="61"/>
    </row>
    <row r="306" ht="16.5" spans="2:13">
      <c r="B306">
        <v>2270</v>
      </c>
      <c r="C306" t="s">
        <v>414</v>
      </c>
      <c r="D306">
        <v>2100</v>
      </c>
      <c r="F306">
        <v>0</v>
      </c>
      <c r="H306">
        <v>0</v>
      </c>
      <c r="L306" s="61"/>
      <c r="M306" s="61"/>
    </row>
    <row r="307" ht="16.5" spans="2:13">
      <c r="B307">
        <v>2271</v>
      </c>
      <c r="C307" t="s">
        <v>414</v>
      </c>
      <c r="D307">
        <v>2700</v>
      </c>
      <c r="F307">
        <v>0</v>
      </c>
      <c r="H307">
        <v>0</v>
      </c>
      <c r="L307" s="61"/>
      <c r="M307" s="61"/>
    </row>
    <row r="308" ht="16.5" spans="2:13">
      <c r="B308">
        <v>2272</v>
      </c>
      <c r="C308" t="s">
        <v>414</v>
      </c>
      <c r="D308">
        <v>3300</v>
      </c>
      <c r="F308">
        <v>0</v>
      </c>
      <c r="H308">
        <v>0</v>
      </c>
      <c r="L308" s="61"/>
      <c r="M308" s="61"/>
    </row>
    <row r="309" ht="16.5" spans="2:13">
      <c r="B309">
        <v>2273</v>
      </c>
      <c r="C309" t="s">
        <v>414</v>
      </c>
      <c r="D309">
        <v>3900</v>
      </c>
      <c r="F309">
        <v>0</v>
      </c>
      <c r="H309">
        <v>0</v>
      </c>
      <c r="L309" s="61"/>
      <c r="M309" s="61"/>
    </row>
    <row r="310" ht="16.5" spans="2:13">
      <c r="B310">
        <v>2274</v>
      </c>
      <c r="C310" t="s">
        <v>414</v>
      </c>
      <c r="D310">
        <v>4500</v>
      </c>
      <c r="F310">
        <v>0</v>
      </c>
      <c r="H310">
        <v>0</v>
      </c>
      <c r="L310" s="61"/>
      <c r="M310" s="61"/>
    </row>
    <row r="311" ht="16.5" spans="2:13">
      <c r="B311">
        <v>2275</v>
      </c>
      <c r="C311" t="s">
        <v>414</v>
      </c>
      <c r="D311">
        <v>5100</v>
      </c>
      <c r="F311">
        <v>0</v>
      </c>
      <c r="H311">
        <v>0</v>
      </c>
      <c r="L311" s="61"/>
      <c r="M311" s="61"/>
    </row>
    <row r="312" ht="16.5" spans="2:13">
      <c r="B312">
        <v>2276</v>
      </c>
      <c r="C312" t="s">
        <v>414</v>
      </c>
      <c r="D312">
        <v>5700</v>
      </c>
      <c r="F312">
        <v>0</v>
      </c>
      <c r="H312">
        <v>0</v>
      </c>
      <c r="L312" s="61"/>
      <c r="M312" s="61"/>
    </row>
    <row r="313" ht="16.5" spans="2:13">
      <c r="B313">
        <v>2277</v>
      </c>
      <c r="C313" t="s">
        <v>414</v>
      </c>
      <c r="D313">
        <v>6300</v>
      </c>
      <c r="F313">
        <v>0</v>
      </c>
      <c r="H313">
        <v>0</v>
      </c>
      <c r="L313" s="61"/>
      <c r="M313" s="61"/>
    </row>
    <row r="314" ht="16.5" spans="2:13">
      <c r="B314">
        <v>2278</v>
      </c>
      <c r="C314" t="s">
        <v>414</v>
      </c>
      <c r="D314">
        <v>6900</v>
      </c>
      <c r="F314">
        <v>0</v>
      </c>
      <c r="H314">
        <v>0</v>
      </c>
      <c r="L314" s="61"/>
      <c r="M314" s="61"/>
    </row>
    <row r="315" ht="16.5" spans="2:13">
      <c r="B315">
        <v>2279</v>
      </c>
      <c r="C315" t="s">
        <v>414</v>
      </c>
      <c r="D315">
        <v>7500</v>
      </c>
      <c r="F315">
        <v>0</v>
      </c>
      <c r="H315">
        <v>0</v>
      </c>
      <c r="L315" s="61"/>
      <c r="M315" s="61"/>
    </row>
    <row r="316" ht="16.5" spans="2:13">
      <c r="B316">
        <v>2280</v>
      </c>
      <c r="C316" t="s">
        <v>414</v>
      </c>
      <c r="D316">
        <v>8100</v>
      </c>
      <c r="F316">
        <v>0</v>
      </c>
      <c r="H316">
        <v>0</v>
      </c>
      <c r="L316" s="61"/>
      <c r="M316" s="61"/>
    </row>
    <row r="317" ht="16.5" spans="2:13">
      <c r="B317">
        <v>2281</v>
      </c>
      <c r="C317" t="s">
        <v>414</v>
      </c>
      <c r="D317">
        <v>8700</v>
      </c>
      <c r="F317">
        <v>0</v>
      </c>
      <c r="H317">
        <v>0</v>
      </c>
      <c r="L317" s="61"/>
      <c r="M317" s="61"/>
    </row>
    <row r="318" ht="16.5" spans="2:13">
      <c r="B318">
        <v>2282</v>
      </c>
      <c r="C318" t="s">
        <v>414</v>
      </c>
      <c r="D318">
        <v>9300</v>
      </c>
      <c r="F318">
        <v>0</v>
      </c>
      <c r="H318">
        <v>0</v>
      </c>
      <c r="L318" s="61"/>
      <c r="M318" s="61"/>
    </row>
    <row r="319" ht="16.5" spans="2:13">
      <c r="B319">
        <v>2283</v>
      </c>
      <c r="C319" t="s">
        <v>414</v>
      </c>
      <c r="D319">
        <v>9900</v>
      </c>
      <c r="F319">
        <v>0</v>
      </c>
      <c r="H319">
        <v>0</v>
      </c>
      <c r="L319" s="61"/>
      <c r="M319" s="61"/>
    </row>
    <row r="320" ht="16.5" spans="2:13">
      <c r="B320">
        <v>2284</v>
      </c>
      <c r="C320" t="s">
        <v>414</v>
      </c>
      <c r="D320">
        <v>150</v>
      </c>
      <c r="F320">
        <v>0</v>
      </c>
      <c r="H320">
        <v>0</v>
      </c>
      <c r="L320" s="61"/>
      <c r="M320" s="61"/>
    </row>
    <row r="321" ht="16.5" spans="2:13">
      <c r="B321">
        <v>2285</v>
      </c>
      <c r="C321" t="s">
        <v>414</v>
      </c>
      <c r="D321">
        <v>250</v>
      </c>
      <c r="F321">
        <v>0</v>
      </c>
      <c r="H321">
        <v>0</v>
      </c>
      <c r="L321" s="61"/>
      <c r="M321" s="61"/>
    </row>
    <row r="322" ht="16.5" spans="2:13">
      <c r="B322">
        <v>2286</v>
      </c>
      <c r="C322" t="s">
        <v>414</v>
      </c>
      <c r="D322">
        <v>600</v>
      </c>
      <c r="F322">
        <v>0</v>
      </c>
      <c r="H322">
        <v>0</v>
      </c>
      <c r="L322" s="61"/>
      <c r="M322" s="61"/>
    </row>
    <row r="323" ht="16.5" spans="2:13">
      <c r="B323">
        <v>2287</v>
      </c>
      <c r="C323" t="s">
        <v>414</v>
      </c>
      <c r="D323">
        <v>1050</v>
      </c>
      <c r="F323">
        <v>0</v>
      </c>
      <c r="H323">
        <v>0</v>
      </c>
      <c r="L323" s="61"/>
      <c r="M323" s="61"/>
    </row>
    <row r="324" ht="16.5" spans="2:13">
      <c r="B324">
        <v>2288</v>
      </c>
      <c r="C324" t="s">
        <v>414</v>
      </c>
      <c r="D324">
        <v>1500</v>
      </c>
      <c r="F324">
        <v>0</v>
      </c>
      <c r="H324">
        <v>0</v>
      </c>
      <c r="L324" s="61"/>
      <c r="M324" s="61"/>
    </row>
    <row r="325" ht="16.5" spans="2:13">
      <c r="B325">
        <v>2289</v>
      </c>
      <c r="C325" t="s">
        <v>414</v>
      </c>
      <c r="D325">
        <v>2100</v>
      </c>
      <c r="F325">
        <v>0</v>
      </c>
      <c r="H325">
        <v>0</v>
      </c>
      <c r="L325" s="61"/>
      <c r="M325" s="61"/>
    </row>
    <row r="326" ht="16.5" spans="2:13">
      <c r="B326">
        <v>2290</v>
      </c>
      <c r="C326" t="s">
        <v>414</v>
      </c>
      <c r="D326">
        <v>2700</v>
      </c>
      <c r="F326">
        <v>0</v>
      </c>
      <c r="H326">
        <v>0</v>
      </c>
      <c r="L326" s="61"/>
      <c r="M326" s="61"/>
    </row>
    <row r="327" ht="16.5" spans="2:13">
      <c r="B327">
        <v>2291</v>
      </c>
      <c r="C327" t="s">
        <v>414</v>
      </c>
      <c r="D327">
        <v>3300</v>
      </c>
      <c r="F327">
        <v>0</v>
      </c>
      <c r="H327">
        <v>0</v>
      </c>
      <c r="L327" s="61"/>
      <c r="M327" s="61"/>
    </row>
    <row r="328" ht="16.5" spans="2:13">
      <c r="B328">
        <v>2292</v>
      </c>
      <c r="C328" t="s">
        <v>414</v>
      </c>
      <c r="D328">
        <v>3900</v>
      </c>
      <c r="F328">
        <v>0</v>
      </c>
      <c r="H328">
        <v>0</v>
      </c>
      <c r="L328" s="61"/>
      <c r="M328" s="61"/>
    </row>
    <row r="329" ht="16.5" spans="2:13">
      <c r="B329">
        <v>2293</v>
      </c>
      <c r="C329" t="s">
        <v>414</v>
      </c>
      <c r="D329">
        <v>4500</v>
      </c>
      <c r="F329">
        <v>0</v>
      </c>
      <c r="H329">
        <v>0</v>
      </c>
      <c r="L329" s="61"/>
      <c r="M329" s="61"/>
    </row>
    <row r="330" ht="16.5" spans="2:13">
      <c r="B330">
        <v>2294</v>
      </c>
      <c r="C330" t="s">
        <v>414</v>
      </c>
      <c r="D330">
        <v>5100</v>
      </c>
      <c r="F330">
        <v>0</v>
      </c>
      <c r="H330">
        <v>0</v>
      </c>
      <c r="L330" s="61"/>
      <c r="M330" s="61"/>
    </row>
    <row r="331" ht="16.5" spans="2:13">
      <c r="B331">
        <v>2295</v>
      </c>
      <c r="C331" t="s">
        <v>414</v>
      </c>
      <c r="D331">
        <v>5700</v>
      </c>
      <c r="F331">
        <v>0</v>
      </c>
      <c r="H331">
        <v>0</v>
      </c>
      <c r="L331" s="61"/>
      <c r="M331" s="61"/>
    </row>
    <row r="332" ht="16.5" spans="2:13">
      <c r="B332">
        <v>2296</v>
      </c>
      <c r="C332" t="s">
        <v>414</v>
      </c>
      <c r="D332">
        <v>6300</v>
      </c>
      <c r="F332">
        <v>0</v>
      </c>
      <c r="H332">
        <v>0</v>
      </c>
      <c r="L332" s="61"/>
      <c r="M332" s="61"/>
    </row>
    <row r="333" ht="16.5" spans="2:13">
      <c r="B333">
        <v>2297</v>
      </c>
      <c r="C333" t="s">
        <v>414</v>
      </c>
      <c r="D333">
        <v>6900</v>
      </c>
      <c r="F333">
        <v>0</v>
      </c>
      <c r="H333">
        <v>0</v>
      </c>
      <c r="L333" s="61"/>
      <c r="M333" s="61"/>
    </row>
    <row r="334" ht="16.5" spans="2:13">
      <c r="B334">
        <v>2298</v>
      </c>
      <c r="C334" t="s">
        <v>414</v>
      </c>
      <c r="D334">
        <v>7500</v>
      </c>
      <c r="F334">
        <v>0</v>
      </c>
      <c r="H334">
        <v>0</v>
      </c>
      <c r="L334" s="61"/>
      <c r="M334" s="61"/>
    </row>
    <row r="335" ht="16.5" spans="2:13">
      <c r="B335">
        <v>2299</v>
      </c>
      <c r="C335" t="s">
        <v>414</v>
      </c>
      <c r="D335">
        <v>8100</v>
      </c>
      <c r="F335">
        <v>0</v>
      </c>
      <c r="H335">
        <v>0</v>
      </c>
      <c r="L335" s="61"/>
      <c r="M335" s="61"/>
    </row>
    <row r="336" ht="16.5" spans="2:13">
      <c r="B336">
        <v>2300</v>
      </c>
      <c r="C336" t="s">
        <v>414</v>
      </c>
      <c r="D336">
        <v>8700</v>
      </c>
      <c r="F336">
        <v>0</v>
      </c>
      <c r="H336">
        <v>0</v>
      </c>
      <c r="L336" s="61"/>
      <c r="M336" s="61"/>
    </row>
    <row r="337" ht="16.5" spans="2:13">
      <c r="B337">
        <v>2301</v>
      </c>
      <c r="C337" t="s">
        <v>414</v>
      </c>
      <c r="D337">
        <v>9300</v>
      </c>
      <c r="F337">
        <v>0</v>
      </c>
      <c r="H337">
        <v>0</v>
      </c>
      <c r="L337" s="61"/>
      <c r="M337" s="61"/>
    </row>
    <row r="338" ht="16.5" spans="2:13">
      <c r="B338">
        <v>2302</v>
      </c>
      <c r="C338" t="s">
        <v>414</v>
      </c>
      <c r="D338">
        <v>9900</v>
      </c>
      <c r="F338">
        <v>0</v>
      </c>
      <c r="H338">
        <v>0</v>
      </c>
      <c r="L338" s="61"/>
      <c r="M338" s="61"/>
    </row>
    <row r="339" ht="16.5" spans="2:13">
      <c r="B339">
        <v>2303</v>
      </c>
      <c r="C339" t="s">
        <v>414</v>
      </c>
      <c r="D339">
        <v>150</v>
      </c>
      <c r="F339">
        <v>0</v>
      </c>
      <c r="H339">
        <v>0</v>
      </c>
      <c r="L339" s="61"/>
      <c r="M339" s="61"/>
    </row>
    <row r="340" ht="16.5" spans="2:13">
      <c r="B340">
        <v>2304</v>
      </c>
      <c r="C340" t="s">
        <v>414</v>
      </c>
      <c r="D340">
        <v>250</v>
      </c>
      <c r="F340">
        <v>0</v>
      </c>
      <c r="H340">
        <v>0</v>
      </c>
      <c r="L340" s="61"/>
      <c r="M340" s="61"/>
    </row>
    <row r="341" ht="16.5" spans="2:13">
      <c r="B341">
        <v>2305</v>
      </c>
      <c r="C341" t="s">
        <v>414</v>
      </c>
      <c r="D341">
        <v>600</v>
      </c>
      <c r="F341">
        <v>0</v>
      </c>
      <c r="H341">
        <v>0</v>
      </c>
      <c r="L341" s="61"/>
      <c r="M341" s="61"/>
    </row>
    <row r="342" ht="16.5" spans="2:13">
      <c r="B342">
        <v>2306</v>
      </c>
      <c r="C342" t="s">
        <v>414</v>
      </c>
      <c r="D342">
        <v>1050</v>
      </c>
      <c r="F342">
        <v>0</v>
      </c>
      <c r="H342">
        <v>0</v>
      </c>
      <c r="L342" s="61"/>
      <c r="M342" s="61"/>
    </row>
    <row r="343" ht="16.5" spans="2:13">
      <c r="B343">
        <v>2307</v>
      </c>
      <c r="C343" t="s">
        <v>414</v>
      </c>
      <c r="D343">
        <v>1500</v>
      </c>
      <c r="F343">
        <v>0</v>
      </c>
      <c r="H343">
        <v>0</v>
      </c>
      <c r="L343" s="61"/>
      <c r="M343" s="61"/>
    </row>
    <row r="344" ht="16.5" spans="2:13">
      <c r="B344">
        <v>2308</v>
      </c>
      <c r="C344" t="s">
        <v>414</v>
      </c>
      <c r="D344">
        <v>2100</v>
      </c>
      <c r="F344">
        <v>0</v>
      </c>
      <c r="H344">
        <v>0</v>
      </c>
      <c r="L344" s="61"/>
      <c r="M344" s="61"/>
    </row>
    <row r="345" ht="16.5" spans="2:13">
      <c r="B345">
        <v>2309</v>
      </c>
      <c r="C345" t="s">
        <v>414</v>
      </c>
      <c r="D345">
        <v>2700</v>
      </c>
      <c r="F345">
        <v>0</v>
      </c>
      <c r="H345">
        <v>0</v>
      </c>
      <c r="L345" s="61"/>
      <c r="M345" s="61"/>
    </row>
    <row r="346" ht="16.5" spans="2:13">
      <c r="B346">
        <v>2310</v>
      </c>
      <c r="C346" t="s">
        <v>414</v>
      </c>
      <c r="D346">
        <v>3300</v>
      </c>
      <c r="F346">
        <v>0</v>
      </c>
      <c r="H346">
        <v>0</v>
      </c>
      <c r="L346" s="61"/>
      <c r="M346" s="61"/>
    </row>
    <row r="347" ht="16.5" spans="2:13">
      <c r="B347">
        <v>2311</v>
      </c>
      <c r="C347" t="s">
        <v>414</v>
      </c>
      <c r="D347">
        <v>3900</v>
      </c>
      <c r="F347">
        <v>0</v>
      </c>
      <c r="H347">
        <v>0</v>
      </c>
      <c r="L347" s="61"/>
      <c r="M347" s="61"/>
    </row>
    <row r="348" ht="16.5" spans="2:13">
      <c r="B348">
        <v>2312</v>
      </c>
      <c r="C348" t="s">
        <v>414</v>
      </c>
      <c r="D348">
        <v>4500</v>
      </c>
      <c r="F348">
        <v>0</v>
      </c>
      <c r="H348">
        <v>0</v>
      </c>
      <c r="L348" s="61"/>
      <c r="M348" s="61"/>
    </row>
    <row r="349" ht="16.5" spans="2:13">
      <c r="B349">
        <v>2313</v>
      </c>
      <c r="C349" t="s">
        <v>414</v>
      </c>
      <c r="D349">
        <v>5100</v>
      </c>
      <c r="F349">
        <v>0</v>
      </c>
      <c r="H349">
        <v>0</v>
      </c>
      <c r="L349" s="61"/>
      <c r="M349" s="61"/>
    </row>
    <row r="350" ht="16.5" spans="2:13">
      <c r="B350">
        <v>2314</v>
      </c>
      <c r="C350" t="s">
        <v>414</v>
      </c>
      <c r="D350">
        <v>5700</v>
      </c>
      <c r="F350">
        <v>0</v>
      </c>
      <c r="H350">
        <v>0</v>
      </c>
      <c r="L350" s="61"/>
      <c r="M350" s="61"/>
    </row>
    <row r="351" ht="16.5" spans="2:13">
      <c r="B351">
        <v>2315</v>
      </c>
      <c r="C351" t="s">
        <v>414</v>
      </c>
      <c r="D351">
        <v>6300</v>
      </c>
      <c r="F351">
        <v>0</v>
      </c>
      <c r="H351">
        <v>0</v>
      </c>
      <c r="L351" s="61"/>
      <c r="M351" s="61"/>
    </row>
    <row r="352" ht="16.5" spans="2:13">
      <c r="B352">
        <v>2316</v>
      </c>
      <c r="C352" t="s">
        <v>414</v>
      </c>
      <c r="D352">
        <v>6900</v>
      </c>
      <c r="F352">
        <v>0</v>
      </c>
      <c r="H352">
        <v>0</v>
      </c>
      <c r="L352" s="61"/>
      <c r="M352" s="61"/>
    </row>
    <row r="353" ht="16.5" spans="2:13">
      <c r="B353">
        <v>2317</v>
      </c>
      <c r="C353" t="s">
        <v>414</v>
      </c>
      <c r="D353">
        <v>7500</v>
      </c>
      <c r="F353">
        <v>0</v>
      </c>
      <c r="H353">
        <v>0</v>
      </c>
      <c r="L353" s="61"/>
      <c r="M353" s="61"/>
    </row>
    <row r="354" ht="16.5" spans="2:13">
      <c r="B354">
        <v>2318</v>
      </c>
      <c r="C354" t="s">
        <v>414</v>
      </c>
      <c r="D354">
        <v>8100</v>
      </c>
      <c r="F354">
        <v>0</v>
      </c>
      <c r="H354">
        <v>0</v>
      </c>
      <c r="L354" s="61"/>
      <c r="M354" s="61"/>
    </row>
    <row r="355" ht="16.5" spans="2:13">
      <c r="B355">
        <v>2319</v>
      </c>
      <c r="C355" t="s">
        <v>414</v>
      </c>
      <c r="D355">
        <v>8700</v>
      </c>
      <c r="F355">
        <v>0</v>
      </c>
      <c r="H355">
        <v>0</v>
      </c>
      <c r="L355" s="61"/>
      <c r="M355" s="61"/>
    </row>
    <row r="356" ht="16.5" spans="2:13">
      <c r="B356">
        <v>2320</v>
      </c>
      <c r="C356" t="s">
        <v>414</v>
      </c>
      <c r="D356">
        <v>9300</v>
      </c>
      <c r="F356">
        <v>0</v>
      </c>
      <c r="H356">
        <v>0</v>
      </c>
      <c r="L356" s="61"/>
      <c r="M356" s="61"/>
    </row>
    <row r="357" ht="16.5" spans="2:13">
      <c r="B357">
        <v>2321</v>
      </c>
      <c r="C357" t="s">
        <v>414</v>
      </c>
      <c r="D357">
        <v>9900</v>
      </c>
      <c r="F357">
        <v>0</v>
      </c>
      <c r="H357">
        <v>0</v>
      </c>
      <c r="L357" s="61"/>
      <c r="M357" s="61"/>
    </row>
    <row r="358" ht="16.5" spans="2:13">
      <c r="B358">
        <v>2322</v>
      </c>
      <c r="C358" t="s">
        <v>407</v>
      </c>
      <c r="D358">
        <v>20</v>
      </c>
      <c r="F358">
        <v>0</v>
      </c>
      <c r="H358">
        <v>0</v>
      </c>
      <c r="L358" s="61"/>
      <c r="M358" s="61"/>
    </row>
    <row r="359" ht="16.5" spans="2:13">
      <c r="B359">
        <v>2323</v>
      </c>
      <c r="C359" t="s">
        <v>407</v>
      </c>
      <c r="D359">
        <v>50</v>
      </c>
      <c r="F359">
        <v>0</v>
      </c>
      <c r="H359">
        <v>0</v>
      </c>
      <c r="L359" s="61"/>
      <c r="M359" s="61"/>
    </row>
    <row r="360" ht="16.5" spans="2:13">
      <c r="B360">
        <v>2324</v>
      </c>
      <c r="C360" t="s">
        <v>407</v>
      </c>
      <c r="D360">
        <v>100</v>
      </c>
      <c r="F360">
        <v>0</v>
      </c>
      <c r="H360">
        <v>0</v>
      </c>
      <c r="L360" s="61"/>
      <c r="M360" s="61"/>
    </row>
    <row r="361" ht="16.5" spans="2:13">
      <c r="B361">
        <v>2325</v>
      </c>
      <c r="C361" t="s">
        <v>407</v>
      </c>
      <c r="D361">
        <v>200</v>
      </c>
      <c r="F361">
        <v>0</v>
      </c>
      <c r="H361">
        <v>0</v>
      </c>
      <c r="L361" s="61"/>
      <c r="M361" s="61"/>
    </row>
    <row r="362" ht="16.5" spans="2:13">
      <c r="B362">
        <v>2326</v>
      </c>
      <c r="C362" t="s">
        <v>407</v>
      </c>
      <c r="D362">
        <v>200</v>
      </c>
      <c r="F362">
        <v>0</v>
      </c>
      <c r="H362">
        <v>0</v>
      </c>
      <c r="L362" s="61"/>
      <c r="M362" s="61"/>
    </row>
    <row r="363" ht="16.5" spans="2:13">
      <c r="B363">
        <v>2327</v>
      </c>
      <c r="C363" t="s">
        <v>407</v>
      </c>
      <c r="D363">
        <v>30</v>
      </c>
      <c r="F363">
        <v>0</v>
      </c>
      <c r="H363">
        <v>0</v>
      </c>
      <c r="L363" s="61"/>
      <c r="M363" s="61"/>
    </row>
    <row r="364" ht="16.5" spans="2:13">
      <c r="B364">
        <v>2328</v>
      </c>
      <c r="C364" t="s">
        <v>407</v>
      </c>
      <c r="D364">
        <v>50</v>
      </c>
      <c r="F364">
        <v>0</v>
      </c>
      <c r="H364">
        <v>0</v>
      </c>
      <c r="L364" s="65"/>
      <c r="M364" s="65"/>
    </row>
    <row r="365" ht="16.5" spans="2:13">
      <c r="B365">
        <v>2329</v>
      </c>
      <c r="C365" t="s">
        <v>407</v>
      </c>
      <c r="D365">
        <v>100</v>
      </c>
      <c r="F365">
        <v>0</v>
      </c>
      <c r="H365">
        <v>0</v>
      </c>
      <c r="L365" s="65"/>
      <c r="M365" s="65"/>
    </row>
    <row r="366" ht="16.5" spans="2:13">
      <c r="B366">
        <v>2330</v>
      </c>
      <c r="C366" t="s">
        <v>407</v>
      </c>
      <c r="D366">
        <v>100</v>
      </c>
      <c r="F366">
        <v>0</v>
      </c>
      <c r="H366">
        <v>0</v>
      </c>
      <c r="L366" s="65"/>
      <c r="M366" s="65"/>
    </row>
    <row r="367" ht="16.5" spans="2:13">
      <c r="B367">
        <v>2331</v>
      </c>
      <c r="C367" t="s">
        <v>409</v>
      </c>
      <c r="D367">
        <v>20</v>
      </c>
      <c r="F367">
        <v>0</v>
      </c>
      <c r="H367">
        <v>0</v>
      </c>
      <c r="L367" s="65"/>
      <c r="M367" s="65"/>
    </row>
    <row r="368" ht="16.5" spans="2:13">
      <c r="B368">
        <v>2332</v>
      </c>
      <c r="C368" t="s">
        <v>409</v>
      </c>
      <c r="D368">
        <v>50</v>
      </c>
      <c r="F368">
        <v>0</v>
      </c>
      <c r="H368">
        <v>0</v>
      </c>
      <c r="L368" s="61"/>
      <c r="M368" s="61"/>
    </row>
    <row r="369" ht="16.5" spans="2:13">
      <c r="B369">
        <v>2333</v>
      </c>
      <c r="C369" t="s">
        <v>409</v>
      </c>
      <c r="D369">
        <v>120</v>
      </c>
      <c r="F369">
        <v>0</v>
      </c>
      <c r="H369">
        <v>0</v>
      </c>
      <c r="L369" s="61"/>
      <c r="M369" s="61"/>
    </row>
    <row r="370" ht="16.5" spans="2:13">
      <c r="B370">
        <v>2334</v>
      </c>
      <c r="C370" t="s">
        <v>409</v>
      </c>
      <c r="D370">
        <v>240</v>
      </c>
      <c r="F370">
        <v>0</v>
      </c>
      <c r="H370">
        <v>0</v>
      </c>
      <c r="L370" s="61"/>
      <c r="M370" s="61"/>
    </row>
    <row r="371" ht="16.5" spans="2:13">
      <c r="B371">
        <v>2335</v>
      </c>
      <c r="C371" t="s">
        <v>409</v>
      </c>
      <c r="D371">
        <v>520</v>
      </c>
      <c r="F371">
        <v>0</v>
      </c>
      <c r="H371">
        <v>0</v>
      </c>
      <c r="L371" s="61"/>
      <c r="M371" s="61"/>
    </row>
    <row r="372" ht="16.5" spans="2:13">
      <c r="B372">
        <v>2336</v>
      </c>
      <c r="C372" t="s">
        <v>414</v>
      </c>
      <c r="D372">
        <v>100</v>
      </c>
      <c r="F372">
        <v>0</v>
      </c>
      <c r="H372">
        <v>0</v>
      </c>
      <c r="L372" s="61"/>
      <c r="M372" s="61"/>
    </row>
    <row r="373" ht="16.5" spans="2:13">
      <c r="B373">
        <v>2337</v>
      </c>
      <c r="C373" t="s">
        <v>414</v>
      </c>
      <c r="D373">
        <v>500</v>
      </c>
      <c r="F373">
        <v>0</v>
      </c>
      <c r="H373">
        <v>0</v>
      </c>
      <c r="L373" s="61"/>
      <c r="M373" s="61"/>
    </row>
    <row r="374" ht="16.5" spans="2:13">
      <c r="B374">
        <v>2338</v>
      </c>
      <c r="C374" t="s">
        <v>414</v>
      </c>
      <c r="D374">
        <v>2000</v>
      </c>
      <c r="F374">
        <v>0</v>
      </c>
      <c r="H374">
        <v>0</v>
      </c>
      <c r="L374" s="61"/>
      <c r="M374" s="61"/>
    </row>
    <row r="375" ht="16.5" spans="2:13">
      <c r="B375">
        <v>2339</v>
      </c>
      <c r="C375" t="s">
        <v>414</v>
      </c>
      <c r="D375">
        <v>5000</v>
      </c>
      <c r="F375">
        <v>0</v>
      </c>
      <c r="H375">
        <v>0</v>
      </c>
      <c r="L375" s="61"/>
      <c r="M375" s="61"/>
    </row>
    <row r="376" ht="16.5" spans="2:13">
      <c r="B376">
        <v>2340</v>
      </c>
      <c r="C376" t="s">
        <v>414</v>
      </c>
      <c r="D376">
        <v>5000</v>
      </c>
      <c r="F376">
        <v>0</v>
      </c>
      <c r="H376">
        <v>0</v>
      </c>
      <c r="L376" s="61"/>
      <c r="M376" s="61"/>
    </row>
    <row r="377" ht="16.5" spans="2:13">
      <c r="B377">
        <v>2341</v>
      </c>
      <c r="C377" t="s">
        <v>414</v>
      </c>
      <c r="D377">
        <v>200</v>
      </c>
      <c r="F377">
        <v>0</v>
      </c>
      <c r="H377">
        <v>0</v>
      </c>
      <c r="L377" s="61"/>
      <c r="M377" s="61"/>
    </row>
    <row r="378" ht="16.5" spans="2:13">
      <c r="B378">
        <v>2342</v>
      </c>
      <c r="C378" t="s">
        <v>414</v>
      </c>
      <c r="D378">
        <v>500</v>
      </c>
      <c r="F378">
        <v>0</v>
      </c>
      <c r="H378">
        <v>0</v>
      </c>
      <c r="L378" s="61"/>
      <c r="M378" s="61"/>
    </row>
    <row r="379" ht="16.5" spans="2:13">
      <c r="B379">
        <v>2343</v>
      </c>
      <c r="C379" t="s">
        <v>414</v>
      </c>
      <c r="D379">
        <v>1000</v>
      </c>
      <c r="F379">
        <v>0</v>
      </c>
      <c r="H379">
        <v>0</v>
      </c>
      <c r="L379" s="61"/>
      <c r="M379" s="61"/>
    </row>
    <row r="380" ht="16.5" spans="2:13">
      <c r="B380">
        <v>2344</v>
      </c>
      <c r="C380" t="s">
        <v>414</v>
      </c>
      <c r="D380">
        <v>5000</v>
      </c>
      <c r="F380">
        <v>0</v>
      </c>
      <c r="H380">
        <v>0</v>
      </c>
      <c r="L380" s="61"/>
      <c r="M380" s="61"/>
    </row>
    <row r="381" ht="16.5" spans="2:13">
      <c r="B381">
        <v>2345</v>
      </c>
      <c r="C381" t="s">
        <v>414</v>
      </c>
      <c r="D381">
        <v>100</v>
      </c>
      <c r="F381">
        <v>0</v>
      </c>
      <c r="H381">
        <v>0</v>
      </c>
      <c r="L381" s="61"/>
      <c r="M381" s="61"/>
    </row>
    <row r="382" ht="16.5" spans="2:13">
      <c r="B382">
        <v>2346</v>
      </c>
      <c r="C382" t="s">
        <v>409</v>
      </c>
      <c r="D382">
        <v>20</v>
      </c>
      <c r="F382">
        <v>0</v>
      </c>
      <c r="H382">
        <v>0</v>
      </c>
      <c r="L382" s="61"/>
      <c r="M382" s="61"/>
    </row>
    <row r="383" ht="16.5" spans="2:13">
      <c r="B383">
        <v>2347</v>
      </c>
      <c r="C383" t="s">
        <v>409</v>
      </c>
      <c r="D383">
        <v>50</v>
      </c>
      <c r="F383">
        <v>0</v>
      </c>
      <c r="H383">
        <v>0</v>
      </c>
      <c r="L383" s="61"/>
      <c r="M383" s="61"/>
    </row>
    <row r="384" ht="16.5" spans="2:13">
      <c r="B384">
        <v>2348</v>
      </c>
      <c r="C384" t="s">
        <v>409</v>
      </c>
      <c r="D384">
        <v>80</v>
      </c>
      <c r="F384">
        <v>0</v>
      </c>
      <c r="H384">
        <v>0</v>
      </c>
      <c r="L384" s="61"/>
      <c r="M384" s="61"/>
    </row>
    <row r="385" ht="16.5" spans="2:13">
      <c r="B385">
        <v>2349</v>
      </c>
      <c r="C385" t="s">
        <v>409</v>
      </c>
      <c r="D385">
        <v>120</v>
      </c>
      <c r="F385">
        <v>0</v>
      </c>
      <c r="H385">
        <v>0</v>
      </c>
      <c r="L385" s="61"/>
      <c r="M385" s="61"/>
    </row>
    <row r="386" ht="16.5" spans="2:13">
      <c r="B386">
        <v>2350</v>
      </c>
      <c r="C386" t="s">
        <v>409</v>
      </c>
      <c r="D386">
        <v>30</v>
      </c>
      <c r="F386">
        <v>0</v>
      </c>
      <c r="H386">
        <v>0</v>
      </c>
      <c r="L386" s="61"/>
      <c r="M386" s="61"/>
    </row>
    <row r="387" ht="16.5" spans="2:13">
      <c r="B387">
        <v>2351</v>
      </c>
      <c r="C387" t="s">
        <v>409</v>
      </c>
      <c r="D387">
        <v>80</v>
      </c>
      <c r="F387">
        <v>0</v>
      </c>
      <c r="H387">
        <v>0</v>
      </c>
      <c r="L387" s="61"/>
      <c r="M387" s="61"/>
    </row>
    <row r="388" ht="16.5" spans="2:13">
      <c r="B388">
        <v>2352</v>
      </c>
      <c r="C388" t="s">
        <v>409</v>
      </c>
      <c r="D388">
        <v>120</v>
      </c>
      <c r="F388">
        <v>0</v>
      </c>
      <c r="H388">
        <v>0</v>
      </c>
      <c r="L388" s="61"/>
      <c r="M388" s="61"/>
    </row>
    <row r="389" ht="16.5" spans="2:13">
      <c r="B389">
        <v>2353</v>
      </c>
      <c r="C389" t="s">
        <v>409</v>
      </c>
      <c r="D389">
        <v>250</v>
      </c>
      <c r="F389">
        <v>0</v>
      </c>
      <c r="H389">
        <v>0</v>
      </c>
      <c r="L389" s="61"/>
      <c r="M389" s="61"/>
    </row>
    <row r="390" ht="16.5" spans="2:13">
      <c r="B390">
        <v>2354</v>
      </c>
      <c r="C390" t="s">
        <v>409</v>
      </c>
      <c r="D390">
        <v>50</v>
      </c>
      <c r="F390">
        <v>0</v>
      </c>
      <c r="H390">
        <v>0</v>
      </c>
      <c r="L390" s="61"/>
      <c r="M390" s="61"/>
    </row>
    <row r="391" ht="16.5" spans="2:13">
      <c r="B391">
        <v>2355</v>
      </c>
      <c r="C391" t="s">
        <v>409</v>
      </c>
      <c r="D391">
        <v>100</v>
      </c>
      <c r="F391">
        <v>0</v>
      </c>
      <c r="H391">
        <v>0</v>
      </c>
      <c r="L391" s="61"/>
      <c r="M391" s="61"/>
    </row>
    <row r="392" ht="16.5" spans="2:13">
      <c r="B392">
        <v>2356</v>
      </c>
      <c r="C392" t="s">
        <v>409</v>
      </c>
      <c r="D392">
        <v>200</v>
      </c>
      <c r="F392">
        <v>0</v>
      </c>
      <c r="H392">
        <v>0</v>
      </c>
      <c r="L392" s="61"/>
      <c r="M392" s="61"/>
    </row>
    <row r="393" ht="16.5" spans="2:13">
      <c r="B393">
        <v>2357</v>
      </c>
      <c r="C393" t="s">
        <v>409</v>
      </c>
      <c r="D393">
        <v>300</v>
      </c>
      <c r="F393">
        <v>0</v>
      </c>
      <c r="H393">
        <v>0</v>
      </c>
      <c r="L393" s="61"/>
      <c r="M393" s="61"/>
    </row>
    <row r="394" ht="16.5" spans="2:13">
      <c r="B394">
        <v>2358</v>
      </c>
      <c r="C394" t="s">
        <v>409</v>
      </c>
      <c r="D394">
        <v>100</v>
      </c>
      <c r="F394">
        <v>0</v>
      </c>
      <c r="H394">
        <v>0</v>
      </c>
      <c r="L394" s="61"/>
      <c r="M394" s="61"/>
    </row>
    <row r="395" ht="16.5" spans="2:13">
      <c r="B395">
        <v>2359</v>
      </c>
      <c r="C395" t="s">
        <v>409</v>
      </c>
      <c r="D395">
        <v>200</v>
      </c>
      <c r="F395">
        <v>0</v>
      </c>
      <c r="H395">
        <v>0</v>
      </c>
      <c r="L395" s="61"/>
      <c r="M395" s="61"/>
    </row>
    <row r="396" ht="16.5" spans="2:13">
      <c r="B396">
        <v>2360</v>
      </c>
      <c r="C396" t="s">
        <v>409</v>
      </c>
      <c r="D396">
        <v>300</v>
      </c>
      <c r="F396">
        <v>0</v>
      </c>
      <c r="H396">
        <v>0</v>
      </c>
      <c r="L396" s="61"/>
      <c r="M396" s="61"/>
    </row>
    <row r="397" ht="16.5" spans="2:13">
      <c r="B397">
        <v>2361</v>
      </c>
      <c r="C397" t="s">
        <v>409</v>
      </c>
      <c r="D397">
        <v>500</v>
      </c>
      <c r="F397">
        <v>0</v>
      </c>
      <c r="H397">
        <v>0</v>
      </c>
      <c r="L397" s="61"/>
      <c r="M397" s="61"/>
    </row>
    <row r="398" ht="16.5" spans="2:13">
      <c r="B398">
        <v>2362</v>
      </c>
      <c r="C398" t="s">
        <v>414</v>
      </c>
      <c r="D398">
        <v>100</v>
      </c>
      <c r="F398">
        <v>0</v>
      </c>
      <c r="H398">
        <v>0</v>
      </c>
      <c r="L398" s="61"/>
      <c r="M398" s="61"/>
    </row>
    <row r="399" ht="16.5" spans="2:13">
      <c r="B399">
        <v>2363</v>
      </c>
      <c r="C399" t="s">
        <v>414</v>
      </c>
      <c r="D399">
        <v>300</v>
      </c>
      <c r="F399">
        <v>0</v>
      </c>
      <c r="H399">
        <v>0</v>
      </c>
      <c r="L399" s="61"/>
      <c r="M399" s="61"/>
    </row>
    <row r="400" ht="16.5" spans="2:13">
      <c r="B400">
        <v>2364</v>
      </c>
      <c r="C400" t="s">
        <v>414</v>
      </c>
      <c r="D400">
        <v>500</v>
      </c>
      <c r="F400">
        <v>0</v>
      </c>
      <c r="H400">
        <v>0</v>
      </c>
      <c r="L400" s="61"/>
      <c r="M400" s="61"/>
    </row>
    <row r="401" ht="16.5" spans="2:13">
      <c r="B401">
        <v>2365</v>
      </c>
      <c r="C401" t="s">
        <v>414</v>
      </c>
      <c r="D401">
        <v>800</v>
      </c>
      <c r="F401">
        <v>0</v>
      </c>
      <c r="H401">
        <v>0</v>
      </c>
      <c r="L401" s="61"/>
      <c r="M401" s="61"/>
    </row>
    <row r="402" ht="16.5" spans="2:13">
      <c r="B402">
        <v>2366</v>
      </c>
      <c r="C402" t="s">
        <v>414</v>
      </c>
      <c r="D402">
        <v>2000</v>
      </c>
      <c r="F402">
        <v>0</v>
      </c>
      <c r="H402">
        <v>0</v>
      </c>
      <c r="L402" s="61"/>
      <c r="M402" s="61"/>
    </row>
    <row r="403" ht="16.5" spans="2:13">
      <c r="B403">
        <v>2367</v>
      </c>
      <c r="C403" t="s">
        <v>414</v>
      </c>
      <c r="D403">
        <v>200</v>
      </c>
      <c r="F403">
        <v>0</v>
      </c>
      <c r="H403">
        <v>0</v>
      </c>
      <c r="L403" s="61"/>
      <c r="M403" s="61"/>
    </row>
    <row r="404" ht="16.5" spans="2:13">
      <c r="B404">
        <v>2368</v>
      </c>
      <c r="C404" t="s">
        <v>414</v>
      </c>
      <c r="D404">
        <v>1000</v>
      </c>
      <c r="F404">
        <v>0</v>
      </c>
      <c r="H404">
        <v>0</v>
      </c>
      <c r="L404" s="61"/>
      <c r="M404" s="61"/>
    </row>
    <row r="405" ht="16.5" spans="2:13">
      <c r="B405">
        <v>2369</v>
      </c>
      <c r="C405" t="s">
        <v>414</v>
      </c>
      <c r="D405">
        <v>2000</v>
      </c>
      <c r="F405">
        <v>0</v>
      </c>
      <c r="H405">
        <v>0</v>
      </c>
      <c r="L405" s="61"/>
      <c r="M405" s="61"/>
    </row>
    <row r="406" ht="16.5" spans="2:13">
      <c r="B406">
        <v>2370</v>
      </c>
      <c r="C406" t="s">
        <v>414</v>
      </c>
      <c r="D406">
        <v>4000</v>
      </c>
      <c r="F406">
        <v>0</v>
      </c>
      <c r="H406">
        <v>0</v>
      </c>
      <c r="L406" s="61"/>
      <c r="M406" s="61"/>
    </row>
    <row r="407" ht="16.5" spans="2:13">
      <c r="B407">
        <v>2371</v>
      </c>
      <c r="C407" t="s">
        <v>414</v>
      </c>
      <c r="D407">
        <v>300</v>
      </c>
      <c r="F407">
        <v>0</v>
      </c>
      <c r="H407">
        <v>0</v>
      </c>
      <c r="L407" s="61"/>
      <c r="M407" s="61"/>
    </row>
    <row r="408" ht="16.5" spans="2:13">
      <c r="B408">
        <v>2372</v>
      </c>
      <c r="C408" t="s">
        <v>414</v>
      </c>
      <c r="D408">
        <v>2000</v>
      </c>
      <c r="F408">
        <v>0</v>
      </c>
      <c r="H408">
        <v>0</v>
      </c>
      <c r="L408" s="61"/>
      <c r="M408" s="61"/>
    </row>
    <row r="409" ht="16.5" spans="2:13">
      <c r="B409">
        <v>2373</v>
      </c>
      <c r="C409" t="s">
        <v>414</v>
      </c>
      <c r="D409">
        <v>3000</v>
      </c>
      <c r="F409">
        <v>0</v>
      </c>
      <c r="H409">
        <v>0</v>
      </c>
      <c r="L409" s="61"/>
      <c r="M409" s="61"/>
    </row>
    <row r="410" ht="16.5" spans="2:13">
      <c r="B410">
        <v>2374</v>
      </c>
      <c r="C410" t="s">
        <v>414</v>
      </c>
      <c r="D410">
        <v>5000</v>
      </c>
      <c r="F410">
        <v>0</v>
      </c>
      <c r="H410">
        <v>0</v>
      </c>
      <c r="L410" s="61"/>
      <c r="M410" s="61"/>
    </row>
    <row r="411" ht="16.5" spans="2:13">
      <c r="B411">
        <v>2375</v>
      </c>
      <c r="C411" t="s">
        <v>414</v>
      </c>
      <c r="D411">
        <v>500</v>
      </c>
      <c r="F411">
        <v>0</v>
      </c>
      <c r="H411">
        <v>0</v>
      </c>
      <c r="L411" s="61"/>
      <c r="M411" s="61"/>
    </row>
    <row r="412" ht="16.5" spans="2:13">
      <c r="B412">
        <v>2376</v>
      </c>
      <c r="C412" t="s">
        <v>414</v>
      </c>
      <c r="D412">
        <v>3000</v>
      </c>
      <c r="F412">
        <v>0</v>
      </c>
      <c r="H412">
        <v>0</v>
      </c>
      <c r="L412" s="61"/>
      <c r="M412" s="61"/>
    </row>
    <row r="413" ht="16.5" spans="2:13">
      <c r="B413">
        <v>2377</v>
      </c>
      <c r="C413" t="s">
        <v>414</v>
      </c>
      <c r="D413">
        <v>5000</v>
      </c>
      <c r="F413">
        <v>0</v>
      </c>
      <c r="H413">
        <v>0</v>
      </c>
      <c r="L413" s="61"/>
      <c r="M413" s="61"/>
    </row>
    <row r="414" ht="16.5" spans="2:13">
      <c r="B414">
        <v>2378</v>
      </c>
      <c r="C414" t="s">
        <v>414</v>
      </c>
      <c r="D414">
        <v>10000</v>
      </c>
      <c r="F414">
        <v>0</v>
      </c>
      <c r="H414">
        <v>0</v>
      </c>
      <c r="L414" s="61"/>
      <c r="M414" s="61"/>
    </row>
    <row r="415" ht="16.5" spans="2:13">
      <c r="B415">
        <v>2379</v>
      </c>
      <c r="C415" t="s">
        <v>414</v>
      </c>
      <c r="D415">
        <v>200</v>
      </c>
      <c r="F415">
        <v>0</v>
      </c>
      <c r="H415">
        <v>0</v>
      </c>
      <c r="L415" s="61"/>
      <c r="M415" s="61"/>
    </row>
    <row r="416" ht="16.5" spans="2:13">
      <c r="B416">
        <v>2380</v>
      </c>
      <c r="C416" t="s">
        <v>414</v>
      </c>
      <c r="D416">
        <v>500</v>
      </c>
      <c r="F416">
        <v>0</v>
      </c>
      <c r="H416">
        <v>0</v>
      </c>
      <c r="L416" s="61"/>
      <c r="M416" s="61"/>
    </row>
    <row r="417" ht="16.5" spans="2:13">
      <c r="B417">
        <v>2381</v>
      </c>
      <c r="C417" t="s">
        <v>414</v>
      </c>
      <c r="D417">
        <v>1000</v>
      </c>
      <c r="F417">
        <v>0</v>
      </c>
      <c r="H417">
        <v>0</v>
      </c>
      <c r="L417" s="61"/>
      <c r="M417" s="61"/>
    </row>
    <row r="418" ht="16.5" spans="2:13">
      <c r="B418">
        <v>2382</v>
      </c>
      <c r="C418" t="s">
        <v>414</v>
      </c>
      <c r="D418">
        <v>2000</v>
      </c>
      <c r="F418">
        <v>0</v>
      </c>
      <c r="H418">
        <v>0</v>
      </c>
      <c r="L418" s="61"/>
      <c r="M418" s="61"/>
    </row>
    <row r="419" ht="16.5" spans="2:13">
      <c r="B419">
        <v>2383</v>
      </c>
      <c r="C419" t="s">
        <v>414</v>
      </c>
      <c r="D419">
        <v>5000</v>
      </c>
      <c r="F419">
        <v>0</v>
      </c>
      <c r="H419">
        <v>0</v>
      </c>
      <c r="L419" s="61"/>
      <c r="M419" s="61"/>
    </row>
    <row r="420" ht="16.5" spans="2:13">
      <c r="B420">
        <v>2384</v>
      </c>
      <c r="C420" t="s">
        <v>414</v>
      </c>
      <c r="D420">
        <v>10000</v>
      </c>
      <c r="F420">
        <v>0</v>
      </c>
      <c r="H420">
        <v>0</v>
      </c>
      <c r="L420" s="61"/>
      <c r="M420" s="61"/>
    </row>
    <row r="421" ht="16.5" spans="2:13">
      <c r="B421">
        <v>2385</v>
      </c>
      <c r="C421" t="s">
        <v>414</v>
      </c>
      <c r="D421">
        <v>20000</v>
      </c>
      <c r="F421">
        <v>0</v>
      </c>
      <c r="H421">
        <v>0</v>
      </c>
      <c r="L421" s="61"/>
      <c r="M421" s="61"/>
    </row>
    <row r="422" ht="16.5" spans="2:13">
      <c r="B422">
        <v>2386</v>
      </c>
      <c r="C422" t="s">
        <v>414</v>
      </c>
      <c r="D422">
        <v>20000</v>
      </c>
      <c r="F422">
        <v>0</v>
      </c>
      <c r="H422">
        <v>0</v>
      </c>
      <c r="L422" s="61"/>
      <c r="M422" s="61"/>
    </row>
    <row r="423" ht="16.5" spans="2:13">
      <c r="B423">
        <v>2387</v>
      </c>
      <c r="C423" t="s">
        <v>414</v>
      </c>
      <c r="D423">
        <v>100</v>
      </c>
      <c r="F423">
        <v>0</v>
      </c>
      <c r="H423">
        <v>0</v>
      </c>
      <c r="L423" s="61"/>
      <c r="M423" s="61"/>
    </row>
    <row r="424" ht="16.5" spans="2:13">
      <c r="B424">
        <v>2388</v>
      </c>
      <c r="C424" t="s">
        <v>414</v>
      </c>
      <c r="D424">
        <v>300</v>
      </c>
      <c r="F424">
        <v>0</v>
      </c>
      <c r="H424">
        <v>0</v>
      </c>
      <c r="L424" s="61"/>
      <c r="M424" s="61"/>
    </row>
    <row r="425" ht="16.5" spans="2:13">
      <c r="B425">
        <v>2389</v>
      </c>
      <c r="C425" t="s">
        <v>414</v>
      </c>
      <c r="D425">
        <v>500</v>
      </c>
      <c r="F425">
        <v>0</v>
      </c>
      <c r="H425">
        <v>0</v>
      </c>
      <c r="L425" s="61"/>
      <c r="M425" s="61"/>
    </row>
    <row r="426" ht="16.5" spans="2:13">
      <c r="B426">
        <v>2390</v>
      </c>
      <c r="C426" t="s">
        <v>414</v>
      </c>
      <c r="D426">
        <v>1000</v>
      </c>
      <c r="F426">
        <v>0</v>
      </c>
      <c r="H426">
        <v>0</v>
      </c>
      <c r="L426" s="61"/>
      <c r="M426" s="61"/>
    </row>
    <row r="427" ht="16.5" spans="2:13">
      <c r="B427">
        <v>2391</v>
      </c>
      <c r="C427" t="s">
        <v>414</v>
      </c>
      <c r="D427">
        <v>2000</v>
      </c>
      <c r="F427">
        <v>0</v>
      </c>
      <c r="H427">
        <v>0</v>
      </c>
      <c r="L427" s="61"/>
      <c r="M427" s="61"/>
    </row>
    <row r="428" ht="16.5" spans="2:13">
      <c r="B428">
        <v>2392</v>
      </c>
      <c r="C428" t="s">
        <v>414</v>
      </c>
      <c r="D428">
        <v>5000</v>
      </c>
      <c r="F428">
        <v>0</v>
      </c>
      <c r="H428">
        <v>0</v>
      </c>
      <c r="L428" s="61"/>
      <c r="M428" s="61"/>
    </row>
    <row r="429" ht="16.5" spans="2:13">
      <c r="B429">
        <v>2393</v>
      </c>
      <c r="C429" t="s">
        <v>414</v>
      </c>
      <c r="D429">
        <v>10000</v>
      </c>
      <c r="F429">
        <v>0</v>
      </c>
      <c r="H429">
        <v>0</v>
      </c>
      <c r="L429" s="61"/>
      <c r="M429" s="61"/>
    </row>
    <row r="430" ht="16.5" spans="2:13">
      <c r="B430">
        <v>2394</v>
      </c>
      <c r="C430" t="s">
        <v>414</v>
      </c>
      <c r="D430">
        <v>10000</v>
      </c>
      <c r="F430">
        <v>0</v>
      </c>
      <c r="H430">
        <v>0</v>
      </c>
      <c r="L430" s="61"/>
      <c r="M430" s="61"/>
    </row>
    <row r="431" ht="16.5" spans="2:13">
      <c r="B431">
        <v>2395</v>
      </c>
      <c r="D431">
        <v>0</v>
      </c>
      <c r="F431">
        <v>0</v>
      </c>
      <c r="H431">
        <v>0</v>
      </c>
      <c r="L431" s="61"/>
      <c r="M431" s="61"/>
    </row>
    <row r="432" ht="16.5" spans="2:13">
      <c r="B432">
        <v>2396</v>
      </c>
      <c r="D432">
        <v>0</v>
      </c>
      <c r="F432">
        <v>0</v>
      </c>
      <c r="H432">
        <v>0</v>
      </c>
      <c r="L432" s="61"/>
      <c r="M432" s="61"/>
    </row>
    <row r="433" ht="16.5" spans="2:13">
      <c r="B433">
        <v>2397</v>
      </c>
      <c r="D433">
        <v>0</v>
      </c>
      <c r="F433">
        <v>0</v>
      </c>
      <c r="H433">
        <v>0</v>
      </c>
      <c r="L433" s="61"/>
      <c r="M433" s="61"/>
    </row>
    <row r="434" ht="16.5" spans="2:13">
      <c r="B434">
        <v>2398</v>
      </c>
      <c r="D434">
        <v>0</v>
      </c>
      <c r="F434">
        <v>0</v>
      </c>
      <c r="H434">
        <v>0</v>
      </c>
      <c r="L434" s="61"/>
      <c r="M434" s="61"/>
    </row>
    <row r="435" ht="16.5" spans="2:13">
      <c r="B435">
        <v>2399</v>
      </c>
      <c r="C435" t="s">
        <v>414</v>
      </c>
      <c r="D435">
        <v>200</v>
      </c>
      <c r="F435">
        <v>0</v>
      </c>
      <c r="H435">
        <v>0</v>
      </c>
      <c r="L435" s="61"/>
      <c r="M435" s="61"/>
    </row>
    <row r="436" ht="16.5" spans="2:13">
      <c r="B436">
        <v>2400</v>
      </c>
      <c r="C436" t="s">
        <v>414</v>
      </c>
      <c r="D436">
        <v>500</v>
      </c>
      <c r="F436">
        <v>0</v>
      </c>
      <c r="H436">
        <v>0</v>
      </c>
      <c r="L436" s="61"/>
      <c r="M436" s="61"/>
    </row>
    <row r="437" ht="16.5" spans="2:13">
      <c r="B437">
        <v>2401</v>
      </c>
      <c r="C437" t="s">
        <v>414</v>
      </c>
      <c r="D437">
        <v>1000</v>
      </c>
      <c r="F437">
        <v>0</v>
      </c>
      <c r="H437">
        <v>0</v>
      </c>
      <c r="L437" s="61"/>
      <c r="M437" s="61"/>
    </row>
    <row r="438" ht="16.5" spans="2:13">
      <c r="B438">
        <v>2402</v>
      </c>
      <c r="C438" t="s">
        <v>414</v>
      </c>
      <c r="D438">
        <v>100</v>
      </c>
      <c r="F438">
        <v>0</v>
      </c>
      <c r="H438">
        <v>0</v>
      </c>
      <c r="L438" s="61"/>
      <c r="M438" s="61"/>
    </row>
    <row r="439" ht="16.5" spans="2:13">
      <c r="B439">
        <v>2403</v>
      </c>
      <c r="C439" t="s">
        <v>414</v>
      </c>
      <c r="D439">
        <v>200</v>
      </c>
      <c r="F439">
        <v>0</v>
      </c>
      <c r="H439">
        <v>0</v>
      </c>
      <c r="L439" s="61"/>
      <c r="M439" s="61"/>
    </row>
    <row r="440" ht="16.5" spans="2:13">
      <c r="B440">
        <v>2404</v>
      </c>
      <c r="C440" t="s">
        <v>414</v>
      </c>
      <c r="D440">
        <v>500</v>
      </c>
      <c r="F440">
        <v>0</v>
      </c>
      <c r="H440">
        <v>0</v>
      </c>
      <c r="L440" s="61"/>
      <c r="M440" s="61"/>
    </row>
    <row r="441" ht="16.5" spans="2:13">
      <c r="B441">
        <v>2405</v>
      </c>
      <c r="C441" t="s">
        <v>414</v>
      </c>
      <c r="D441">
        <v>200</v>
      </c>
      <c r="F441">
        <v>0</v>
      </c>
      <c r="H441">
        <v>0</v>
      </c>
      <c r="L441" s="61"/>
      <c r="M441" s="61"/>
    </row>
    <row r="442" ht="16.5" spans="2:13">
      <c r="B442">
        <v>2406</v>
      </c>
      <c r="C442" t="s">
        <v>414</v>
      </c>
      <c r="D442">
        <v>500</v>
      </c>
      <c r="F442">
        <v>0</v>
      </c>
      <c r="H442">
        <v>0</v>
      </c>
      <c r="L442" s="61"/>
      <c r="M442" s="61"/>
    </row>
    <row r="443" ht="16.5" spans="2:13">
      <c r="B443">
        <v>2407</v>
      </c>
      <c r="C443" t="s">
        <v>414</v>
      </c>
      <c r="D443">
        <v>2000</v>
      </c>
      <c r="F443">
        <v>0</v>
      </c>
      <c r="H443">
        <v>0</v>
      </c>
      <c r="L443" s="61"/>
      <c r="M443" s="61"/>
    </row>
    <row r="444" ht="16.5" spans="2:13">
      <c r="B444">
        <v>2408</v>
      </c>
      <c r="C444" t="s">
        <v>414</v>
      </c>
      <c r="D444">
        <v>500</v>
      </c>
      <c r="F444">
        <v>0</v>
      </c>
      <c r="H444">
        <v>0</v>
      </c>
      <c r="L444" s="61"/>
      <c r="M444" s="61"/>
    </row>
    <row r="445" ht="16.5" spans="2:13">
      <c r="B445">
        <v>2409</v>
      </c>
      <c r="C445" t="s">
        <v>414</v>
      </c>
      <c r="D445">
        <v>1000</v>
      </c>
      <c r="F445">
        <v>0</v>
      </c>
      <c r="H445">
        <v>0</v>
      </c>
      <c r="L445" s="61"/>
      <c r="M445" s="61"/>
    </row>
    <row r="446" ht="16.5" spans="2:13">
      <c r="B446">
        <v>2410</v>
      </c>
      <c r="C446" t="s">
        <v>414</v>
      </c>
      <c r="D446">
        <v>5000</v>
      </c>
      <c r="F446">
        <v>0</v>
      </c>
      <c r="H446">
        <v>0</v>
      </c>
      <c r="L446" s="61"/>
      <c r="M446" s="61"/>
    </row>
    <row r="447" ht="16.5" spans="2:13">
      <c r="B447">
        <v>2411</v>
      </c>
      <c r="C447" t="s">
        <v>414</v>
      </c>
      <c r="D447">
        <v>1000</v>
      </c>
      <c r="F447">
        <v>0</v>
      </c>
      <c r="H447">
        <v>0</v>
      </c>
      <c r="L447" s="61"/>
      <c r="M447" s="61"/>
    </row>
    <row r="448" ht="16.5" spans="2:13">
      <c r="B448">
        <v>2412</v>
      </c>
      <c r="C448" t="s">
        <v>414</v>
      </c>
      <c r="D448">
        <v>5000</v>
      </c>
      <c r="F448">
        <v>0</v>
      </c>
      <c r="H448">
        <v>0</v>
      </c>
      <c r="L448" s="61"/>
      <c r="M448" s="61"/>
    </row>
    <row r="449" ht="16.5" spans="2:13">
      <c r="B449">
        <v>2413</v>
      </c>
      <c r="C449" t="s">
        <v>414</v>
      </c>
      <c r="D449">
        <v>10000</v>
      </c>
      <c r="F449">
        <v>0</v>
      </c>
      <c r="H449">
        <v>0</v>
      </c>
      <c r="L449" s="61"/>
      <c r="M449" s="61"/>
    </row>
    <row r="450" ht="16.5" spans="2:13">
      <c r="B450">
        <v>2414</v>
      </c>
      <c r="C450" t="s">
        <v>409</v>
      </c>
      <c r="D450">
        <v>300</v>
      </c>
      <c r="E450" t="s">
        <v>446</v>
      </c>
      <c r="F450">
        <v>1</v>
      </c>
      <c r="H450">
        <v>0</v>
      </c>
      <c r="L450" s="61"/>
      <c r="M450" s="61"/>
    </row>
    <row r="451" ht="16.5" spans="2:13">
      <c r="B451">
        <v>2415</v>
      </c>
      <c r="C451" t="s">
        <v>409</v>
      </c>
      <c r="D451">
        <v>80</v>
      </c>
      <c r="F451">
        <v>0</v>
      </c>
      <c r="H451">
        <v>0</v>
      </c>
      <c r="L451" s="61"/>
      <c r="M451" s="61"/>
    </row>
    <row r="452" ht="16.5" spans="2:13">
      <c r="B452">
        <v>2416</v>
      </c>
      <c r="C452" t="s">
        <v>409</v>
      </c>
      <c r="D452">
        <v>120</v>
      </c>
      <c r="F452">
        <v>0</v>
      </c>
      <c r="H452">
        <v>0</v>
      </c>
      <c r="L452" s="61"/>
      <c r="M452" s="61"/>
    </row>
    <row r="453" ht="16.5" spans="2:13">
      <c r="B453">
        <v>2417</v>
      </c>
      <c r="C453" t="s">
        <v>409</v>
      </c>
      <c r="D453">
        <v>180</v>
      </c>
      <c r="F453">
        <v>0</v>
      </c>
      <c r="H453">
        <v>0</v>
      </c>
      <c r="L453" s="61"/>
      <c r="M453" s="61"/>
    </row>
    <row r="454" ht="16.5" spans="2:13">
      <c r="B454">
        <v>2418</v>
      </c>
      <c r="C454" t="s">
        <v>409</v>
      </c>
      <c r="D454">
        <v>240</v>
      </c>
      <c r="F454">
        <v>0</v>
      </c>
      <c r="H454">
        <v>0</v>
      </c>
      <c r="L454" s="61"/>
      <c r="M454" s="61"/>
    </row>
    <row r="455" ht="16.5" spans="2:13">
      <c r="B455">
        <v>2419</v>
      </c>
      <c r="C455" t="s">
        <v>414</v>
      </c>
      <c r="D455">
        <v>200</v>
      </c>
      <c r="E455" t="s">
        <v>439</v>
      </c>
      <c r="F455">
        <v>3</v>
      </c>
      <c r="H455">
        <v>0</v>
      </c>
      <c r="L455" s="61"/>
      <c r="M455" s="61"/>
    </row>
    <row r="456" ht="16.5" spans="2:13">
      <c r="B456">
        <v>2420</v>
      </c>
      <c r="C456" t="s">
        <v>414</v>
      </c>
      <c r="D456">
        <v>500</v>
      </c>
      <c r="E456" t="s">
        <v>439</v>
      </c>
      <c r="F456">
        <v>5</v>
      </c>
      <c r="H456">
        <v>0</v>
      </c>
      <c r="L456" s="61"/>
      <c r="M456" s="61"/>
    </row>
    <row r="457" ht="16.5" spans="2:13">
      <c r="B457">
        <v>2421</v>
      </c>
      <c r="C457" t="s">
        <v>414</v>
      </c>
      <c r="D457">
        <v>1000</v>
      </c>
      <c r="E457" t="s">
        <v>439</v>
      </c>
      <c r="F457">
        <v>10</v>
      </c>
      <c r="H457">
        <v>0</v>
      </c>
      <c r="L457" s="61"/>
      <c r="M457" s="61"/>
    </row>
    <row r="458" ht="16.5" spans="2:13">
      <c r="B458">
        <v>2422</v>
      </c>
      <c r="C458" t="s">
        <v>414</v>
      </c>
      <c r="D458">
        <v>1000</v>
      </c>
      <c r="E458" t="s">
        <v>439</v>
      </c>
      <c r="F458">
        <v>20</v>
      </c>
      <c r="H458">
        <v>0</v>
      </c>
      <c r="L458" s="61"/>
      <c r="M458" s="61"/>
    </row>
    <row r="459" ht="16.5" spans="2:13">
      <c r="B459">
        <v>2423</v>
      </c>
      <c r="C459" t="s">
        <v>414</v>
      </c>
      <c r="D459">
        <v>2000</v>
      </c>
      <c r="E459" t="s">
        <v>441</v>
      </c>
      <c r="F459">
        <v>10</v>
      </c>
      <c r="H459">
        <v>0</v>
      </c>
      <c r="L459" s="61"/>
      <c r="M459" s="61"/>
    </row>
    <row r="460" ht="16.5" spans="2:13">
      <c r="B460">
        <v>2424</v>
      </c>
      <c r="C460" t="s">
        <v>414</v>
      </c>
      <c r="D460">
        <v>3000</v>
      </c>
      <c r="E460" t="s">
        <v>441</v>
      </c>
      <c r="F460">
        <v>20</v>
      </c>
      <c r="H460">
        <v>0</v>
      </c>
      <c r="L460" s="61"/>
      <c r="M460" s="61"/>
    </row>
    <row r="461" ht="16.5" spans="2:13">
      <c r="B461">
        <v>2425</v>
      </c>
      <c r="C461" t="s">
        <v>414</v>
      </c>
      <c r="D461">
        <v>5000</v>
      </c>
      <c r="E461" t="s">
        <v>441</v>
      </c>
      <c r="F461">
        <v>30</v>
      </c>
      <c r="H461">
        <v>0</v>
      </c>
      <c r="L461" s="61"/>
      <c r="M461" s="61"/>
    </row>
    <row r="462" ht="16.5" spans="2:13">
      <c r="B462">
        <v>2426</v>
      </c>
      <c r="C462" t="s">
        <v>414</v>
      </c>
      <c r="D462">
        <v>5000</v>
      </c>
      <c r="E462" t="s">
        <v>444</v>
      </c>
      <c r="F462">
        <v>20</v>
      </c>
      <c r="H462">
        <v>0</v>
      </c>
      <c r="L462" s="61"/>
      <c r="M462" s="61"/>
    </row>
    <row r="463" ht="16.5" spans="2:13">
      <c r="B463">
        <v>2427</v>
      </c>
      <c r="C463" t="s">
        <v>414</v>
      </c>
      <c r="D463">
        <v>5000</v>
      </c>
      <c r="E463" t="s">
        <v>444</v>
      </c>
      <c r="F463">
        <v>30</v>
      </c>
      <c r="H463">
        <v>0</v>
      </c>
      <c r="L463" s="61"/>
      <c r="M463" s="61"/>
    </row>
    <row r="464" ht="16.5" spans="2:13">
      <c r="B464">
        <v>2428</v>
      </c>
      <c r="C464" t="s">
        <v>414</v>
      </c>
      <c r="D464">
        <v>5000</v>
      </c>
      <c r="E464" t="s">
        <v>444</v>
      </c>
      <c r="F464">
        <v>40</v>
      </c>
      <c r="H464">
        <v>0</v>
      </c>
      <c r="L464" s="61"/>
      <c r="M464" s="61"/>
    </row>
    <row r="465" ht="16.5" spans="2:13">
      <c r="B465">
        <v>2429</v>
      </c>
      <c r="C465" t="s">
        <v>414</v>
      </c>
      <c r="D465">
        <v>5000</v>
      </c>
      <c r="E465" t="s">
        <v>444</v>
      </c>
      <c r="F465">
        <v>50</v>
      </c>
      <c r="H465">
        <v>0</v>
      </c>
      <c r="L465" s="61"/>
      <c r="M465" s="61"/>
    </row>
    <row r="466" ht="16.5" spans="2:13">
      <c r="B466">
        <v>2430</v>
      </c>
      <c r="C466" t="s">
        <v>414</v>
      </c>
      <c r="D466">
        <v>200</v>
      </c>
      <c r="E466" t="s">
        <v>437</v>
      </c>
      <c r="F466">
        <v>5</v>
      </c>
      <c r="H466">
        <v>0</v>
      </c>
      <c r="L466" s="61"/>
      <c r="M466" s="61"/>
    </row>
    <row r="467" ht="16.5" spans="2:13">
      <c r="B467">
        <v>2431</v>
      </c>
      <c r="C467" t="s">
        <v>414</v>
      </c>
      <c r="D467">
        <v>2000</v>
      </c>
      <c r="E467" t="s">
        <v>447</v>
      </c>
      <c r="F467">
        <v>10</v>
      </c>
      <c r="H467">
        <v>0</v>
      </c>
      <c r="L467" s="61"/>
      <c r="M467" s="61"/>
    </row>
    <row r="468" ht="16.5" spans="2:13">
      <c r="B468">
        <v>2432</v>
      </c>
      <c r="C468" t="s">
        <v>414</v>
      </c>
      <c r="D468">
        <v>300</v>
      </c>
      <c r="E468" t="s">
        <v>448</v>
      </c>
      <c r="F468">
        <v>5</v>
      </c>
      <c r="H468">
        <v>0</v>
      </c>
      <c r="L468" s="61"/>
      <c r="M468" s="61"/>
    </row>
    <row r="469" ht="16.5" spans="2:13">
      <c r="B469">
        <v>2433</v>
      </c>
      <c r="C469" t="s">
        <v>414</v>
      </c>
      <c r="D469">
        <v>3000</v>
      </c>
      <c r="E469" t="s">
        <v>449</v>
      </c>
      <c r="F469">
        <v>10</v>
      </c>
      <c r="H469">
        <v>0</v>
      </c>
      <c r="L469" s="61"/>
      <c r="M469" s="61"/>
    </row>
    <row r="470" ht="16.5" spans="2:13">
      <c r="B470">
        <v>2434</v>
      </c>
      <c r="C470" t="s">
        <v>414</v>
      </c>
      <c r="D470">
        <v>10000</v>
      </c>
      <c r="E470" t="s">
        <v>449</v>
      </c>
      <c r="F470">
        <v>20</v>
      </c>
      <c r="H470">
        <v>0</v>
      </c>
      <c r="L470" s="61"/>
      <c r="M470" s="61"/>
    </row>
    <row r="471" ht="16.5" spans="2:13">
      <c r="B471">
        <v>2435</v>
      </c>
      <c r="C471" t="s">
        <v>414</v>
      </c>
      <c r="D471">
        <v>30000</v>
      </c>
      <c r="E471" t="s">
        <v>450</v>
      </c>
      <c r="F471">
        <v>10</v>
      </c>
      <c r="H471">
        <v>0</v>
      </c>
      <c r="L471" s="61"/>
      <c r="M471" s="61"/>
    </row>
    <row r="472" ht="16.5" spans="2:13">
      <c r="B472">
        <v>2436</v>
      </c>
      <c r="C472" t="s">
        <v>414</v>
      </c>
      <c r="D472">
        <v>100</v>
      </c>
      <c r="F472">
        <v>0</v>
      </c>
      <c r="H472">
        <v>0</v>
      </c>
      <c r="L472" s="61"/>
      <c r="M472" s="61"/>
    </row>
    <row r="473" ht="16.5" spans="2:13">
      <c r="B473">
        <v>2437</v>
      </c>
      <c r="C473" t="s">
        <v>414</v>
      </c>
      <c r="D473">
        <v>200</v>
      </c>
      <c r="F473">
        <v>0</v>
      </c>
      <c r="H473">
        <v>0</v>
      </c>
      <c r="L473" s="61"/>
      <c r="M473" s="61"/>
    </row>
    <row r="474" ht="16.5" spans="2:13">
      <c r="B474">
        <v>2438</v>
      </c>
      <c r="C474" t="s">
        <v>414</v>
      </c>
      <c r="D474">
        <v>300</v>
      </c>
      <c r="F474">
        <v>0</v>
      </c>
      <c r="H474">
        <v>0</v>
      </c>
      <c r="L474" s="61"/>
      <c r="M474" s="61"/>
    </row>
    <row r="475" ht="16.5" spans="2:13">
      <c r="B475">
        <v>2439</v>
      </c>
      <c r="C475" t="s">
        <v>414</v>
      </c>
      <c r="D475">
        <v>500</v>
      </c>
      <c r="F475">
        <v>0</v>
      </c>
      <c r="H475">
        <v>0</v>
      </c>
      <c r="L475" s="61"/>
      <c r="M475" s="61"/>
    </row>
    <row r="476" ht="16.5" spans="2:13">
      <c r="B476">
        <v>2440</v>
      </c>
      <c r="C476" t="s">
        <v>414</v>
      </c>
      <c r="D476">
        <v>1000</v>
      </c>
      <c r="F476">
        <v>0</v>
      </c>
      <c r="H476">
        <v>0</v>
      </c>
      <c r="L476" s="61"/>
      <c r="M476" s="61"/>
    </row>
    <row r="477" ht="16.5" spans="2:13">
      <c r="B477">
        <v>2441</v>
      </c>
      <c r="C477" t="s">
        <v>414</v>
      </c>
      <c r="D477">
        <v>3000</v>
      </c>
      <c r="F477">
        <v>0</v>
      </c>
      <c r="H477">
        <v>0</v>
      </c>
      <c r="L477" s="61"/>
      <c r="M477" s="61"/>
    </row>
    <row r="478" ht="16.5" spans="2:13">
      <c r="B478">
        <v>2442</v>
      </c>
      <c r="C478" t="s">
        <v>414</v>
      </c>
      <c r="D478">
        <v>5000</v>
      </c>
      <c r="F478">
        <v>0</v>
      </c>
      <c r="H478">
        <v>0</v>
      </c>
      <c r="L478" s="61"/>
      <c r="M478" s="61"/>
    </row>
    <row r="479" ht="16.5" spans="2:13">
      <c r="B479">
        <v>2443</v>
      </c>
      <c r="C479" t="s">
        <v>414</v>
      </c>
      <c r="D479">
        <v>10000</v>
      </c>
      <c r="F479">
        <v>0</v>
      </c>
      <c r="H479">
        <v>0</v>
      </c>
      <c r="L479" s="61"/>
      <c r="M479" s="61"/>
    </row>
    <row r="480" ht="16.5" spans="2:13">
      <c r="B480">
        <v>2444</v>
      </c>
      <c r="C480" t="s">
        <v>414</v>
      </c>
      <c r="D480">
        <v>10000</v>
      </c>
      <c r="F480">
        <v>0</v>
      </c>
      <c r="H480">
        <v>0</v>
      </c>
      <c r="L480" s="61"/>
      <c r="M480" s="61"/>
    </row>
    <row r="481" ht="16.5" spans="2:13">
      <c r="B481">
        <v>2445</v>
      </c>
      <c r="C481" t="s">
        <v>414</v>
      </c>
      <c r="D481">
        <v>10000</v>
      </c>
      <c r="F481">
        <v>0</v>
      </c>
      <c r="H481">
        <v>0</v>
      </c>
      <c r="L481" s="61"/>
      <c r="M481" s="61"/>
    </row>
    <row r="482" ht="16.5" spans="2:13">
      <c r="B482">
        <v>2446</v>
      </c>
      <c r="C482" t="s">
        <v>414</v>
      </c>
      <c r="D482">
        <v>10000</v>
      </c>
      <c r="F482">
        <v>0</v>
      </c>
      <c r="H482">
        <v>0</v>
      </c>
      <c r="L482" s="61"/>
      <c r="M482" s="61"/>
    </row>
    <row r="483" ht="16.5" spans="2:13">
      <c r="B483">
        <v>2447</v>
      </c>
      <c r="C483" t="s">
        <v>414</v>
      </c>
      <c r="D483">
        <v>200</v>
      </c>
      <c r="F483">
        <v>0</v>
      </c>
      <c r="H483">
        <v>0</v>
      </c>
      <c r="L483" s="61"/>
      <c r="M483" s="61"/>
    </row>
    <row r="484" ht="16.5" spans="2:13">
      <c r="B484">
        <v>2448</v>
      </c>
      <c r="C484" t="s">
        <v>414</v>
      </c>
      <c r="D484">
        <v>300</v>
      </c>
      <c r="F484">
        <v>0</v>
      </c>
      <c r="H484">
        <v>0</v>
      </c>
      <c r="L484" s="61"/>
      <c r="M484" s="61"/>
    </row>
    <row r="485" ht="16.5" spans="2:13">
      <c r="B485">
        <v>2449</v>
      </c>
      <c r="C485" t="s">
        <v>414</v>
      </c>
      <c r="D485">
        <v>500</v>
      </c>
      <c r="F485">
        <v>0</v>
      </c>
      <c r="H485">
        <v>0</v>
      </c>
      <c r="L485" s="61"/>
      <c r="M485" s="61"/>
    </row>
    <row r="486" ht="16.5" spans="2:13">
      <c r="B486">
        <v>2450</v>
      </c>
      <c r="C486" t="s">
        <v>414</v>
      </c>
      <c r="D486">
        <v>1000</v>
      </c>
      <c r="F486">
        <v>0</v>
      </c>
      <c r="H486">
        <v>0</v>
      </c>
      <c r="L486" s="61"/>
      <c r="M486" s="61"/>
    </row>
    <row r="487" ht="16.5" spans="2:13">
      <c r="B487">
        <v>2451</v>
      </c>
      <c r="C487" t="s">
        <v>414</v>
      </c>
      <c r="D487">
        <v>3000</v>
      </c>
      <c r="F487">
        <v>0</v>
      </c>
      <c r="H487">
        <v>0</v>
      </c>
      <c r="L487" s="61"/>
      <c r="M487" s="61"/>
    </row>
    <row r="488" ht="16.5" spans="2:13">
      <c r="B488">
        <v>2452</v>
      </c>
      <c r="C488" t="s">
        <v>414</v>
      </c>
      <c r="D488">
        <v>5000</v>
      </c>
      <c r="F488">
        <v>0</v>
      </c>
      <c r="H488">
        <v>0</v>
      </c>
      <c r="L488" s="61"/>
      <c r="M488" s="61"/>
    </row>
    <row r="489" ht="16.5" spans="2:13">
      <c r="B489">
        <v>2453</v>
      </c>
      <c r="C489" t="s">
        <v>414</v>
      </c>
      <c r="D489">
        <v>10000</v>
      </c>
      <c r="F489">
        <v>0</v>
      </c>
      <c r="H489">
        <v>0</v>
      </c>
      <c r="L489" s="61"/>
      <c r="M489" s="61"/>
    </row>
    <row r="490" ht="16.5" spans="2:13">
      <c r="B490">
        <v>2454</v>
      </c>
      <c r="C490" t="s">
        <v>414</v>
      </c>
      <c r="D490">
        <v>30000</v>
      </c>
      <c r="F490">
        <v>0</v>
      </c>
      <c r="H490">
        <v>0</v>
      </c>
      <c r="L490" s="61"/>
      <c r="M490" s="61"/>
    </row>
    <row r="491" ht="16.5" spans="2:13">
      <c r="B491">
        <v>2455</v>
      </c>
      <c r="C491" t="s">
        <v>414</v>
      </c>
      <c r="D491">
        <v>200</v>
      </c>
      <c r="E491" t="s">
        <v>451</v>
      </c>
      <c r="F491">
        <v>5</v>
      </c>
      <c r="H491">
        <v>0</v>
      </c>
      <c r="L491" s="61"/>
      <c r="M491" s="61"/>
    </row>
    <row r="492" ht="16.5" spans="2:13">
      <c r="B492">
        <v>2456</v>
      </c>
      <c r="C492" t="s">
        <v>414</v>
      </c>
      <c r="D492">
        <v>300</v>
      </c>
      <c r="E492" t="s">
        <v>452</v>
      </c>
      <c r="F492">
        <v>0</v>
      </c>
      <c r="H492">
        <v>0</v>
      </c>
      <c r="L492" s="61"/>
      <c r="M492" s="61"/>
    </row>
    <row r="493" ht="16.5" spans="2:13">
      <c r="B493">
        <v>2457</v>
      </c>
      <c r="C493" t="s">
        <v>414</v>
      </c>
      <c r="D493">
        <v>500</v>
      </c>
      <c r="E493" t="s">
        <v>453</v>
      </c>
      <c r="F493">
        <v>5</v>
      </c>
      <c r="H493">
        <v>0</v>
      </c>
      <c r="L493" s="61"/>
      <c r="M493" s="61"/>
    </row>
    <row r="494" ht="16.5" spans="2:13">
      <c r="B494">
        <v>2458</v>
      </c>
      <c r="C494" t="s">
        <v>414</v>
      </c>
      <c r="D494">
        <v>1000</v>
      </c>
      <c r="E494" t="s">
        <v>454</v>
      </c>
      <c r="F494">
        <v>5</v>
      </c>
      <c r="H494">
        <v>0</v>
      </c>
      <c r="L494" s="61"/>
      <c r="M494" s="61"/>
    </row>
    <row r="495" ht="16.5" spans="2:13">
      <c r="B495">
        <v>2459</v>
      </c>
      <c r="C495" t="s">
        <v>414</v>
      </c>
      <c r="D495">
        <v>1000</v>
      </c>
      <c r="E495" t="s">
        <v>455</v>
      </c>
      <c r="F495">
        <v>5</v>
      </c>
      <c r="H495">
        <v>0</v>
      </c>
      <c r="L495" s="61"/>
      <c r="M495" s="61"/>
    </row>
    <row r="496" ht="16.5" spans="2:13">
      <c r="B496">
        <v>2460</v>
      </c>
      <c r="C496" t="s">
        <v>414</v>
      </c>
      <c r="D496">
        <v>1500</v>
      </c>
      <c r="E496" t="s">
        <v>452</v>
      </c>
      <c r="F496">
        <v>0</v>
      </c>
      <c r="H496">
        <v>0</v>
      </c>
      <c r="L496" s="61"/>
      <c r="M496" s="61"/>
    </row>
    <row r="497" ht="16.5" spans="2:13">
      <c r="B497">
        <v>2461</v>
      </c>
      <c r="C497" t="s">
        <v>414</v>
      </c>
      <c r="D497">
        <v>1500</v>
      </c>
      <c r="E497" t="s">
        <v>451</v>
      </c>
      <c r="F497">
        <v>10</v>
      </c>
      <c r="H497">
        <v>0</v>
      </c>
      <c r="L497" s="61"/>
      <c r="M497" s="61"/>
    </row>
    <row r="498" ht="16.5" spans="2:13">
      <c r="B498">
        <v>2462</v>
      </c>
      <c r="C498" t="s">
        <v>414</v>
      </c>
      <c r="D498">
        <v>2000</v>
      </c>
      <c r="F498">
        <v>0</v>
      </c>
      <c r="H498">
        <v>0</v>
      </c>
      <c r="L498" s="61"/>
      <c r="M498" s="61"/>
    </row>
    <row r="499" ht="16.5" spans="2:13">
      <c r="B499">
        <v>2463</v>
      </c>
      <c r="C499" t="s">
        <v>414</v>
      </c>
      <c r="D499">
        <v>2000</v>
      </c>
      <c r="E499" t="s">
        <v>453</v>
      </c>
      <c r="F499">
        <v>10</v>
      </c>
      <c r="H499">
        <v>0</v>
      </c>
      <c r="L499" s="61"/>
      <c r="M499" s="61"/>
    </row>
    <row r="500" ht="16.5" spans="2:13">
      <c r="B500">
        <v>2464</v>
      </c>
      <c r="C500" t="s">
        <v>414</v>
      </c>
      <c r="D500">
        <v>2500</v>
      </c>
      <c r="E500" t="s">
        <v>454</v>
      </c>
      <c r="F500">
        <v>10</v>
      </c>
      <c r="H500">
        <v>0</v>
      </c>
      <c r="L500" s="61"/>
      <c r="M500" s="61"/>
    </row>
    <row r="501" ht="16.5" spans="2:13">
      <c r="B501">
        <v>2465</v>
      </c>
      <c r="C501" t="s">
        <v>414</v>
      </c>
      <c r="D501">
        <v>2500</v>
      </c>
      <c r="E501" t="s">
        <v>455</v>
      </c>
      <c r="F501">
        <v>10</v>
      </c>
      <c r="H501">
        <v>0</v>
      </c>
      <c r="L501" s="61"/>
      <c r="M501" s="61"/>
    </row>
    <row r="502" ht="16.5" spans="2:13">
      <c r="B502">
        <v>2466</v>
      </c>
      <c r="C502" t="s">
        <v>414</v>
      </c>
      <c r="D502">
        <v>3000</v>
      </c>
      <c r="F502">
        <v>0</v>
      </c>
      <c r="H502">
        <v>0</v>
      </c>
      <c r="L502" s="61"/>
      <c r="M502" s="61"/>
    </row>
    <row r="503" ht="16.5" spans="2:13">
      <c r="B503">
        <v>2467</v>
      </c>
      <c r="C503" t="s">
        <v>414</v>
      </c>
      <c r="D503">
        <v>3000</v>
      </c>
      <c r="E503" t="s">
        <v>451</v>
      </c>
      <c r="F503">
        <v>15</v>
      </c>
      <c r="H503">
        <v>0</v>
      </c>
      <c r="L503" s="61"/>
      <c r="M503" s="61"/>
    </row>
    <row r="504" ht="16.5" spans="2:13">
      <c r="B504">
        <v>2468</v>
      </c>
      <c r="C504" t="s">
        <v>414</v>
      </c>
      <c r="D504">
        <v>3000</v>
      </c>
      <c r="F504">
        <v>0</v>
      </c>
      <c r="H504">
        <v>0</v>
      </c>
      <c r="L504" s="61"/>
      <c r="M504" s="61"/>
    </row>
    <row r="505" ht="16.5" spans="2:13">
      <c r="B505">
        <v>2469</v>
      </c>
      <c r="C505" t="s">
        <v>414</v>
      </c>
      <c r="D505">
        <v>3000</v>
      </c>
      <c r="E505" t="s">
        <v>453</v>
      </c>
      <c r="F505">
        <v>15</v>
      </c>
      <c r="H505">
        <v>0</v>
      </c>
      <c r="L505" s="61"/>
      <c r="M505" s="61"/>
    </row>
    <row r="506" ht="16.5" spans="2:13">
      <c r="B506">
        <v>2470</v>
      </c>
      <c r="C506" t="s">
        <v>414</v>
      </c>
      <c r="D506">
        <v>3000</v>
      </c>
      <c r="E506" t="s">
        <v>454</v>
      </c>
      <c r="F506">
        <v>15</v>
      </c>
      <c r="H506">
        <v>0</v>
      </c>
      <c r="L506" s="61"/>
      <c r="M506" s="61"/>
    </row>
    <row r="507" ht="16.5" spans="2:13">
      <c r="B507">
        <v>2471</v>
      </c>
      <c r="C507" t="s">
        <v>414</v>
      </c>
      <c r="D507">
        <v>3000</v>
      </c>
      <c r="E507" t="s">
        <v>455</v>
      </c>
      <c r="F507">
        <v>15</v>
      </c>
      <c r="H507">
        <v>0</v>
      </c>
      <c r="L507" s="61"/>
      <c r="M507" s="61"/>
    </row>
    <row r="508" ht="16.5" spans="2:13">
      <c r="B508">
        <v>2472</v>
      </c>
      <c r="C508" t="s">
        <v>414</v>
      </c>
      <c r="D508">
        <v>3000</v>
      </c>
      <c r="F508">
        <v>0</v>
      </c>
      <c r="H508">
        <v>0</v>
      </c>
      <c r="L508" s="61"/>
      <c r="M508" s="61"/>
    </row>
    <row r="509" ht="16.5" spans="2:13">
      <c r="B509">
        <v>2473</v>
      </c>
      <c r="C509" t="s">
        <v>414</v>
      </c>
      <c r="D509">
        <v>3000</v>
      </c>
      <c r="E509" t="s">
        <v>451</v>
      </c>
      <c r="F509">
        <v>20</v>
      </c>
      <c r="H509">
        <v>0</v>
      </c>
      <c r="L509" s="61"/>
      <c r="M509" s="61"/>
    </row>
    <row r="510" ht="16.5" spans="2:13">
      <c r="B510">
        <v>2474</v>
      </c>
      <c r="C510" t="s">
        <v>414</v>
      </c>
      <c r="D510">
        <v>3000</v>
      </c>
      <c r="F510">
        <v>0</v>
      </c>
      <c r="H510">
        <v>0</v>
      </c>
      <c r="L510" s="61"/>
      <c r="M510" s="61"/>
    </row>
    <row r="511" ht="16.5" spans="2:13">
      <c r="B511">
        <v>2475</v>
      </c>
      <c r="C511" t="s">
        <v>414</v>
      </c>
      <c r="D511">
        <v>200</v>
      </c>
      <c r="E511" t="s">
        <v>453</v>
      </c>
      <c r="F511">
        <v>5</v>
      </c>
      <c r="H511">
        <v>0</v>
      </c>
      <c r="L511" s="61"/>
      <c r="M511" s="61"/>
    </row>
    <row r="512" ht="16.5" spans="2:13">
      <c r="B512">
        <v>2476</v>
      </c>
      <c r="C512" t="s">
        <v>414</v>
      </c>
      <c r="D512">
        <v>300</v>
      </c>
      <c r="E512" t="s">
        <v>452</v>
      </c>
      <c r="F512">
        <v>0</v>
      </c>
      <c r="H512">
        <v>0</v>
      </c>
      <c r="L512" s="61"/>
      <c r="M512" s="61"/>
    </row>
    <row r="513" ht="16.5" spans="2:13">
      <c r="B513">
        <v>2477</v>
      </c>
      <c r="C513" t="s">
        <v>414</v>
      </c>
      <c r="D513">
        <v>500</v>
      </c>
      <c r="E513" t="s">
        <v>455</v>
      </c>
      <c r="F513">
        <v>5</v>
      </c>
      <c r="H513">
        <v>0</v>
      </c>
      <c r="L513" s="61"/>
      <c r="M513" s="61"/>
    </row>
    <row r="514" ht="16.5" spans="2:13">
      <c r="B514">
        <v>2478</v>
      </c>
      <c r="C514" t="s">
        <v>414</v>
      </c>
      <c r="D514">
        <v>1000</v>
      </c>
      <c r="E514" t="s">
        <v>452</v>
      </c>
      <c r="F514">
        <v>0</v>
      </c>
      <c r="H514">
        <v>0</v>
      </c>
      <c r="L514" s="61"/>
      <c r="M514" s="61"/>
    </row>
    <row r="515" ht="16.5" spans="2:13">
      <c r="B515">
        <v>2479</v>
      </c>
      <c r="C515" t="s">
        <v>414</v>
      </c>
      <c r="D515">
        <v>1000</v>
      </c>
      <c r="E515" t="s">
        <v>454</v>
      </c>
      <c r="F515">
        <v>5</v>
      </c>
      <c r="H515">
        <v>0</v>
      </c>
      <c r="L515" s="61"/>
      <c r="M515" s="61"/>
    </row>
    <row r="516" ht="16.5" spans="2:13">
      <c r="B516">
        <v>2480</v>
      </c>
      <c r="C516" t="s">
        <v>414</v>
      </c>
      <c r="D516">
        <v>1500</v>
      </c>
      <c r="E516" t="s">
        <v>451</v>
      </c>
      <c r="F516">
        <v>5</v>
      </c>
      <c r="H516">
        <v>0</v>
      </c>
      <c r="L516" s="61"/>
      <c r="M516" s="61"/>
    </row>
    <row r="517" ht="16.5" spans="2:13">
      <c r="B517">
        <v>2481</v>
      </c>
      <c r="C517" t="s">
        <v>414</v>
      </c>
      <c r="D517">
        <v>1500</v>
      </c>
      <c r="E517" t="s">
        <v>453</v>
      </c>
      <c r="F517">
        <v>10</v>
      </c>
      <c r="H517">
        <v>0</v>
      </c>
      <c r="L517" s="61"/>
      <c r="M517" s="61"/>
    </row>
    <row r="518" ht="16.5" spans="2:13">
      <c r="B518">
        <v>2482</v>
      </c>
      <c r="C518" t="s">
        <v>414</v>
      </c>
      <c r="D518">
        <v>2000</v>
      </c>
      <c r="F518">
        <v>0</v>
      </c>
      <c r="H518">
        <v>0</v>
      </c>
      <c r="L518" s="61"/>
      <c r="M518" s="61"/>
    </row>
    <row r="519" ht="16.5" spans="2:13">
      <c r="B519">
        <v>2483</v>
      </c>
      <c r="C519" t="s">
        <v>414</v>
      </c>
      <c r="D519">
        <v>2000</v>
      </c>
      <c r="E519" t="s">
        <v>455</v>
      </c>
      <c r="F519">
        <v>10</v>
      </c>
      <c r="H519">
        <v>0</v>
      </c>
      <c r="L519" s="61"/>
      <c r="M519" s="61"/>
    </row>
    <row r="520" ht="16.5" spans="2:13">
      <c r="B520">
        <v>2484</v>
      </c>
      <c r="C520" t="s">
        <v>414</v>
      </c>
      <c r="D520">
        <v>2500</v>
      </c>
      <c r="F520">
        <v>0</v>
      </c>
      <c r="H520">
        <v>0</v>
      </c>
      <c r="L520" s="61"/>
      <c r="M520" s="61"/>
    </row>
    <row r="521" ht="16.5" spans="2:13">
      <c r="B521">
        <v>2485</v>
      </c>
      <c r="C521" t="s">
        <v>414</v>
      </c>
      <c r="D521">
        <v>2500</v>
      </c>
      <c r="E521" t="s">
        <v>454</v>
      </c>
      <c r="F521">
        <v>10</v>
      </c>
      <c r="H521">
        <v>0</v>
      </c>
      <c r="L521" s="61"/>
      <c r="M521" s="61"/>
    </row>
    <row r="522" ht="16.5" spans="2:13">
      <c r="B522">
        <v>2486</v>
      </c>
      <c r="C522" t="s">
        <v>414</v>
      </c>
      <c r="D522">
        <v>3000</v>
      </c>
      <c r="E522" t="s">
        <v>451</v>
      </c>
      <c r="F522">
        <v>10</v>
      </c>
      <c r="H522">
        <v>0</v>
      </c>
      <c r="L522" s="61"/>
      <c r="M522" s="61"/>
    </row>
    <row r="523" ht="16.5" spans="2:13">
      <c r="B523">
        <v>2487</v>
      </c>
      <c r="C523" t="s">
        <v>414</v>
      </c>
      <c r="D523">
        <v>3000</v>
      </c>
      <c r="E523" t="s">
        <v>453</v>
      </c>
      <c r="F523">
        <v>15</v>
      </c>
      <c r="H523">
        <v>0</v>
      </c>
      <c r="L523" s="61"/>
      <c r="M523" s="61"/>
    </row>
    <row r="524" ht="16.5" spans="2:13">
      <c r="B524">
        <v>2488</v>
      </c>
      <c r="C524" t="s">
        <v>414</v>
      </c>
      <c r="D524">
        <v>3000</v>
      </c>
      <c r="F524">
        <v>0</v>
      </c>
      <c r="H524">
        <v>0</v>
      </c>
      <c r="L524" s="61"/>
      <c r="M524" s="61"/>
    </row>
    <row r="525" ht="16.5" spans="2:13">
      <c r="B525">
        <v>2489</v>
      </c>
      <c r="C525" t="s">
        <v>414</v>
      </c>
      <c r="D525">
        <v>3000</v>
      </c>
      <c r="E525" t="s">
        <v>455</v>
      </c>
      <c r="F525">
        <v>15</v>
      </c>
      <c r="H525">
        <v>0</v>
      </c>
      <c r="L525" s="61"/>
      <c r="M525" s="61"/>
    </row>
    <row r="526" ht="16.5" spans="2:13">
      <c r="B526">
        <v>2490</v>
      </c>
      <c r="C526" t="s">
        <v>414</v>
      </c>
      <c r="D526">
        <v>3000</v>
      </c>
      <c r="F526">
        <v>0</v>
      </c>
      <c r="H526">
        <v>0</v>
      </c>
      <c r="L526" s="61"/>
      <c r="M526" s="61"/>
    </row>
    <row r="527" ht="16.5" spans="2:13">
      <c r="B527">
        <v>2491</v>
      </c>
      <c r="C527" t="s">
        <v>414</v>
      </c>
      <c r="D527">
        <v>3000</v>
      </c>
      <c r="E527" t="s">
        <v>454</v>
      </c>
      <c r="F527">
        <v>15</v>
      </c>
      <c r="H527">
        <v>0</v>
      </c>
      <c r="L527" s="61"/>
      <c r="M527" s="61"/>
    </row>
    <row r="528" ht="16.5" spans="2:13">
      <c r="B528">
        <v>2492</v>
      </c>
      <c r="C528" t="s">
        <v>414</v>
      </c>
      <c r="D528">
        <v>3000</v>
      </c>
      <c r="E528" t="s">
        <v>451</v>
      </c>
      <c r="F528">
        <v>15</v>
      </c>
      <c r="H528">
        <v>0</v>
      </c>
      <c r="L528" s="61"/>
      <c r="M528" s="61"/>
    </row>
    <row r="529" ht="16.5" spans="2:13">
      <c r="B529">
        <v>2493</v>
      </c>
      <c r="C529" t="s">
        <v>414</v>
      </c>
      <c r="D529">
        <v>3000</v>
      </c>
      <c r="E529" t="s">
        <v>453</v>
      </c>
      <c r="F529">
        <v>20</v>
      </c>
      <c r="H529">
        <v>0</v>
      </c>
      <c r="L529" s="61"/>
      <c r="M529" s="61"/>
    </row>
    <row r="530" ht="16.5" spans="2:13">
      <c r="B530">
        <v>2494</v>
      </c>
      <c r="C530" t="s">
        <v>414</v>
      </c>
      <c r="D530">
        <v>3000</v>
      </c>
      <c r="E530" t="s">
        <v>454</v>
      </c>
      <c r="F530">
        <v>20</v>
      </c>
      <c r="H530">
        <v>0</v>
      </c>
      <c r="L530" s="61"/>
      <c r="M530" s="61"/>
    </row>
    <row r="531" ht="16.5" spans="2:13">
      <c r="B531">
        <v>2495</v>
      </c>
      <c r="C531" t="s">
        <v>414</v>
      </c>
      <c r="D531">
        <v>200</v>
      </c>
      <c r="F531">
        <v>0</v>
      </c>
      <c r="H531">
        <v>0</v>
      </c>
      <c r="L531" s="61"/>
      <c r="M531" s="61"/>
    </row>
    <row r="532" ht="16.5" spans="2:13">
      <c r="B532">
        <v>2496</v>
      </c>
      <c r="C532" t="s">
        <v>414</v>
      </c>
      <c r="D532">
        <v>300</v>
      </c>
      <c r="F532">
        <v>0</v>
      </c>
      <c r="H532">
        <v>0</v>
      </c>
      <c r="L532" s="61"/>
      <c r="M532" s="61"/>
    </row>
    <row r="533" ht="16.5" spans="2:13">
      <c r="B533">
        <v>2497</v>
      </c>
      <c r="C533" t="s">
        <v>414</v>
      </c>
      <c r="D533">
        <v>500</v>
      </c>
      <c r="F533">
        <v>0</v>
      </c>
      <c r="H533">
        <v>0</v>
      </c>
      <c r="L533" s="61"/>
      <c r="M533" s="61"/>
    </row>
    <row r="534" ht="16.5" spans="2:13">
      <c r="B534">
        <v>2498</v>
      </c>
      <c r="C534" t="s">
        <v>414</v>
      </c>
      <c r="D534">
        <v>1000</v>
      </c>
      <c r="F534">
        <v>0</v>
      </c>
      <c r="H534">
        <v>0</v>
      </c>
      <c r="L534" s="61"/>
      <c r="M534" s="61"/>
    </row>
    <row r="535" ht="16.5" spans="2:13">
      <c r="B535">
        <v>2499</v>
      </c>
      <c r="C535" t="s">
        <v>414</v>
      </c>
      <c r="D535">
        <v>2000</v>
      </c>
      <c r="F535">
        <v>0</v>
      </c>
      <c r="H535">
        <v>0</v>
      </c>
      <c r="L535" s="61"/>
      <c r="M535" s="61"/>
    </row>
    <row r="536" ht="16.5" spans="2:13">
      <c r="B536">
        <v>2500</v>
      </c>
      <c r="C536" t="s">
        <v>414</v>
      </c>
      <c r="D536">
        <v>3000</v>
      </c>
      <c r="F536">
        <v>0</v>
      </c>
      <c r="H536">
        <v>0</v>
      </c>
      <c r="L536" s="61"/>
      <c r="M536" s="61"/>
    </row>
    <row r="537" ht="16.5" spans="2:13">
      <c r="B537">
        <v>2501</v>
      </c>
      <c r="C537" t="s">
        <v>429</v>
      </c>
      <c r="D537">
        <v>3</v>
      </c>
      <c r="F537">
        <v>0</v>
      </c>
      <c r="H537">
        <v>0</v>
      </c>
      <c r="L537" s="61"/>
      <c r="M537" s="61"/>
    </row>
    <row r="538" ht="16.5" spans="2:13">
      <c r="B538">
        <v>2502</v>
      </c>
      <c r="C538" t="s">
        <v>429</v>
      </c>
      <c r="D538">
        <v>5</v>
      </c>
      <c r="F538">
        <v>0</v>
      </c>
      <c r="H538">
        <v>0</v>
      </c>
      <c r="L538" s="61"/>
      <c r="M538" s="61"/>
    </row>
    <row r="539" ht="16.5" spans="2:13">
      <c r="B539">
        <v>2503</v>
      </c>
      <c r="C539" t="s">
        <v>429</v>
      </c>
      <c r="D539">
        <v>10</v>
      </c>
      <c r="F539">
        <v>0</v>
      </c>
      <c r="H539">
        <v>0</v>
      </c>
      <c r="L539" s="61"/>
      <c r="M539" s="61"/>
    </row>
    <row r="540" ht="16.5" spans="2:13">
      <c r="B540">
        <v>2504</v>
      </c>
      <c r="C540" t="s">
        <v>429</v>
      </c>
      <c r="D540">
        <v>15</v>
      </c>
      <c r="F540">
        <v>0</v>
      </c>
      <c r="H540">
        <v>0</v>
      </c>
      <c r="L540" s="61"/>
      <c r="M540" s="61"/>
    </row>
    <row r="541" ht="16.5" spans="2:13">
      <c r="B541">
        <v>2505</v>
      </c>
      <c r="C541" t="s">
        <v>429</v>
      </c>
      <c r="D541">
        <v>20</v>
      </c>
      <c r="F541">
        <v>0</v>
      </c>
      <c r="H541">
        <v>0</v>
      </c>
      <c r="L541" s="61"/>
      <c r="M541" s="61"/>
    </row>
    <row r="542" ht="16.5" spans="2:13">
      <c r="B542">
        <v>2506</v>
      </c>
      <c r="C542" t="s">
        <v>429</v>
      </c>
      <c r="D542">
        <v>25</v>
      </c>
      <c r="F542">
        <v>0</v>
      </c>
      <c r="H542">
        <v>0</v>
      </c>
      <c r="L542" s="61"/>
      <c r="M542" s="61"/>
    </row>
    <row r="543" ht="16.5" spans="2:13">
      <c r="B543">
        <v>2507</v>
      </c>
      <c r="C543" t="s">
        <v>419</v>
      </c>
      <c r="D543">
        <v>1</v>
      </c>
      <c r="F543">
        <v>0</v>
      </c>
      <c r="H543">
        <v>0</v>
      </c>
      <c r="L543" s="61"/>
      <c r="M543" s="61"/>
    </row>
    <row r="544" ht="16.5" spans="2:13">
      <c r="B544">
        <v>2508</v>
      </c>
      <c r="C544" t="s">
        <v>429</v>
      </c>
      <c r="D544">
        <v>1</v>
      </c>
      <c r="F544">
        <v>0</v>
      </c>
      <c r="H544">
        <v>0</v>
      </c>
      <c r="L544" s="61"/>
      <c r="M544" s="61"/>
    </row>
    <row r="545" ht="16.5" spans="2:13">
      <c r="B545">
        <v>2509</v>
      </c>
      <c r="C545" t="s">
        <v>419</v>
      </c>
      <c r="D545">
        <v>2</v>
      </c>
      <c r="E545" t="s">
        <v>429</v>
      </c>
      <c r="F545">
        <v>2</v>
      </c>
      <c r="H545">
        <v>0</v>
      </c>
      <c r="L545" s="61"/>
      <c r="M545" s="61"/>
    </row>
    <row r="546" ht="16.5" spans="2:13">
      <c r="B546">
        <v>2510</v>
      </c>
      <c r="C546" t="s">
        <v>419</v>
      </c>
      <c r="D546">
        <v>3</v>
      </c>
      <c r="E546" t="s">
        <v>429</v>
      </c>
      <c r="F546">
        <v>3</v>
      </c>
      <c r="H546">
        <v>0</v>
      </c>
      <c r="L546" s="61"/>
      <c r="M546" s="61"/>
    </row>
    <row r="547" ht="16.5" spans="2:13">
      <c r="B547">
        <v>2511</v>
      </c>
      <c r="C547" t="s">
        <v>419</v>
      </c>
      <c r="D547">
        <v>5</v>
      </c>
      <c r="E547" t="s">
        <v>429</v>
      </c>
      <c r="F547">
        <v>5</v>
      </c>
      <c r="H547">
        <v>0</v>
      </c>
      <c r="L547" s="61"/>
      <c r="M547" s="61"/>
    </row>
    <row r="548" ht="16.5" spans="2:13">
      <c r="B548">
        <v>2512</v>
      </c>
      <c r="C548" t="s">
        <v>419</v>
      </c>
      <c r="D548">
        <v>10</v>
      </c>
      <c r="E548" t="s">
        <v>429</v>
      </c>
      <c r="F548">
        <v>10</v>
      </c>
      <c r="H548">
        <v>0</v>
      </c>
      <c r="L548" s="61"/>
      <c r="M548" s="61"/>
    </row>
    <row r="549" ht="16.5" spans="2:13">
      <c r="B549">
        <v>2513</v>
      </c>
      <c r="C549" t="s">
        <v>419</v>
      </c>
      <c r="D549">
        <v>20</v>
      </c>
      <c r="E549" t="s">
        <v>429</v>
      </c>
      <c r="F549">
        <v>20</v>
      </c>
      <c r="H549">
        <v>0</v>
      </c>
      <c r="L549" s="61"/>
      <c r="M549" s="61"/>
    </row>
    <row r="550" ht="16.5" spans="2:13">
      <c r="B550">
        <v>2514</v>
      </c>
      <c r="C550" t="s">
        <v>414</v>
      </c>
      <c r="D550">
        <v>300</v>
      </c>
      <c r="F550">
        <v>0</v>
      </c>
      <c r="H550">
        <v>0</v>
      </c>
      <c r="L550" s="61"/>
      <c r="M550" s="61"/>
    </row>
    <row r="551" ht="16.5" spans="2:13">
      <c r="B551">
        <v>2515</v>
      </c>
      <c r="C551" t="s">
        <v>419</v>
      </c>
      <c r="D551">
        <v>1</v>
      </c>
      <c r="F551">
        <v>0</v>
      </c>
      <c r="H551">
        <v>0</v>
      </c>
      <c r="L551" s="61"/>
      <c r="M551" s="61"/>
    </row>
    <row r="552" ht="16.5" spans="2:13">
      <c r="B552">
        <v>2516</v>
      </c>
      <c r="C552" t="s">
        <v>419</v>
      </c>
      <c r="D552">
        <v>2</v>
      </c>
      <c r="F552">
        <v>0</v>
      </c>
      <c r="H552">
        <v>0</v>
      </c>
      <c r="L552" s="61"/>
      <c r="M552" s="61"/>
    </row>
    <row r="553" ht="16.5" spans="2:13">
      <c r="B553">
        <v>2517</v>
      </c>
      <c r="C553" t="s">
        <v>419</v>
      </c>
      <c r="D553">
        <v>5</v>
      </c>
      <c r="F553">
        <v>0</v>
      </c>
      <c r="H553">
        <v>0</v>
      </c>
      <c r="L553" s="61"/>
      <c r="M553" s="61"/>
    </row>
    <row r="554" ht="16.5" spans="2:13">
      <c r="B554">
        <v>2518</v>
      </c>
      <c r="C554" t="s">
        <v>419</v>
      </c>
      <c r="D554">
        <v>10</v>
      </c>
      <c r="F554">
        <v>0</v>
      </c>
      <c r="H554">
        <v>0</v>
      </c>
      <c r="L554" s="61"/>
      <c r="M554" s="61"/>
    </row>
    <row r="555" ht="16.5" spans="2:13">
      <c r="B555">
        <v>2519</v>
      </c>
      <c r="C555" t="s">
        <v>419</v>
      </c>
      <c r="D555">
        <v>15</v>
      </c>
      <c r="F555">
        <v>0</v>
      </c>
      <c r="H555">
        <v>0</v>
      </c>
      <c r="L555" s="65"/>
      <c r="M555" s="65"/>
    </row>
    <row r="556" ht="16.5" spans="2:13">
      <c r="B556">
        <v>2520</v>
      </c>
      <c r="C556" t="s">
        <v>419</v>
      </c>
      <c r="D556">
        <v>20</v>
      </c>
      <c r="F556">
        <v>0</v>
      </c>
      <c r="H556">
        <v>0</v>
      </c>
      <c r="L556" s="61"/>
      <c r="M556" s="61"/>
    </row>
    <row r="557" ht="16.5" spans="2:13">
      <c r="B557">
        <v>2521</v>
      </c>
      <c r="C557" t="s">
        <v>419</v>
      </c>
      <c r="D557">
        <v>25</v>
      </c>
      <c r="F557">
        <v>0</v>
      </c>
      <c r="H557">
        <v>0</v>
      </c>
      <c r="L557" s="61"/>
      <c r="M557" s="61"/>
    </row>
    <row r="558" ht="16.5" spans="2:13">
      <c r="B558">
        <v>2522</v>
      </c>
      <c r="C558" t="s">
        <v>429</v>
      </c>
      <c r="D558">
        <v>1</v>
      </c>
      <c r="F558">
        <v>0</v>
      </c>
      <c r="H558">
        <v>0</v>
      </c>
      <c r="L558" s="61"/>
      <c r="M558" s="61"/>
    </row>
    <row r="559" ht="16.5" spans="2:13">
      <c r="B559">
        <v>2523</v>
      </c>
      <c r="C559" t="s">
        <v>429</v>
      </c>
      <c r="D559">
        <v>5</v>
      </c>
      <c r="F559">
        <v>0</v>
      </c>
      <c r="H559">
        <v>0</v>
      </c>
      <c r="L559" s="61"/>
      <c r="M559" s="61"/>
    </row>
    <row r="560" ht="16.5" spans="2:13">
      <c r="B560">
        <v>2524</v>
      </c>
      <c r="C560" t="s">
        <v>429</v>
      </c>
      <c r="D560">
        <v>10</v>
      </c>
      <c r="F560">
        <v>0</v>
      </c>
      <c r="H560">
        <v>0</v>
      </c>
      <c r="L560" s="61"/>
      <c r="M560" s="61"/>
    </row>
    <row r="561" ht="16.5" spans="2:13">
      <c r="B561">
        <v>2525</v>
      </c>
      <c r="C561" t="s">
        <v>429</v>
      </c>
      <c r="D561">
        <v>20</v>
      </c>
      <c r="F561">
        <v>0</v>
      </c>
      <c r="H561">
        <v>0</v>
      </c>
      <c r="L561" s="61"/>
      <c r="M561" s="61"/>
    </row>
    <row r="562" ht="16.5" spans="2:13">
      <c r="B562">
        <v>2526</v>
      </c>
      <c r="C562" t="s">
        <v>419</v>
      </c>
      <c r="D562">
        <v>5</v>
      </c>
      <c r="F562">
        <v>0</v>
      </c>
      <c r="H562">
        <v>0</v>
      </c>
      <c r="L562" s="61"/>
      <c r="M562" s="61"/>
    </row>
    <row r="563" ht="16.5" spans="2:13">
      <c r="B563">
        <v>2527</v>
      </c>
      <c r="C563" t="s">
        <v>419</v>
      </c>
      <c r="D563">
        <v>10</v>
      </c>
      <c r="F563">
        <v>0</v>
      </c>
      <c r="H563">
        <v>0</v>
      </c>
      <c r="L563" s="61"/>
      <c r="M563" s="61"/>
    </row>
    <row r="564" ht="16.5" spans="2:13">
      <c r="B564">
        <v>2528</v>
      </c>
      <c r="C564" t="s">
        <v>419</v>
      </c>
      <c r="D564">
        <v>20</v>
      </c>
      <c r="F564">
        <v>0</v>
      </c>
      <c r="H564">
        <v>0</v>
      </c>
      <c r="L564" s="61"/>
      <c r="M564" s="61"/>
    </row>
    <row r="565" ht="16.5" spans="2:13">
      <c r="B565">
        <v>2529</v>
      </c>
      <c r="C565" t="s">
        <v>456</v>
      </c>
      <c r="D565">
        <v>1</v>
      </c>
      <c r="E565" t="s">
        <v>457</v>
      </c>
      <c r="F565">
        <v>1</v>
      </c>
      <c r="H565">
        <v>0</v>
      </c>
      <c r="L565" s="61"/>
      <c r="M565" s="61"/>
    </row>
    <row r="566" ht="16.5" spans="2:13">
      <c r="B566">
        <v>2530</v>
      </c>
      <c r="C566" t="s">
        <v>456</v>
      </c>
      <c r="D566">
        <v>3</v>
      </c>
      <c r="E566" t="s">
        <v>457</v>
      </c>
      <c r="F566">
        <v>3</v>
      </c>
      <c r="H566">
        <v>0</v>
      </c>
      <c r="L566" s="61"/>
      <c r="M566" s="61"/>
    </row>
    <row r="567" ht="16.5" spans="2:13">
      <c r="B567">
        <v>2531</v>
      </c>
      <c r="C567" t="s">
        <v>456</v>
      </c>
      <c r="D567">
        <v>5</v>
      </c>
      <c r="E567" t="s">
        <v>457</v>
      </c>
      <c r="F567">
        <v>5</v>
      </c>
      <c r="H567">
        <v>0</v>
      </c>
      <c r="L567" s="61"/>
      <c r="M567" s="61"/>
    </row>
    <row r="568" ht="16.5" spans="2:13">
      <c r="B568">
        <v>2532</v>
      </c>
      <c r="C568" t="s">
        <v>456</v>
      </c>
      <c r="D568">
        <v>10</v>
      </c>
      <c r="E568" t="s">
        <v>457</v>
      </c>
      <c r="F568">
        <v>10</v>
      </c>
      <c r="H568">
        <v>0</v>
      </c>
      <c r="L568" s="61"/>
      <c r="M568" s="61"/>
    </row>
    <row r="569" ht="16.5" spans="2:13">
      <c r="B569">
        <v>2533</v>
      </c>
      <c r="C569" t="s">
        <v>456</v>
      </c>
      <c r="D569">
        <v>15</v>
      </c>
      <c r="E569" t="s">
        <v>457</v>
      </c>
      <c r="F569">
        <v>15</v>
      </c>
      <c r="H569">
        <v>0</v>
      </c>
      <c r="L569" s="61"/>
      <c r="M569" s="61"/>
    </row>
    <row r="570" ht="16.5" spans="2:13">
      <c r="B570">
        <v>2534</v>
      </c>
      <c r="C570" t="s">
        <v>458</v>
      </c>
      <c r="D570">
        <v>1</v>
      </c>
      <c r="F570">
        <v>0</v>
      </c>
      <c r="H570">
        <v>0</v>
      </c>
      <c r="L570" s="61"/>
      <c r="M570" s="61"/>
    </row>
    <row r="571" ht="16.5" spans="2:13">
      <c r="B571">
        <v>2535</v>
      </c>
      <c r="C571" t="s">
        <v>459</v>
      </c>
      <c r="D571">
        <v>1</v>
      </c>
      <c r="F571">
        <v>0</v>
      </c>
      <c r="H571">
        <v>0</v>
      </c>
      <c r="L571" s="61"/>
      <c r="M571" s="61"/>
    </row>
    <row r="572" ht="16.5" spans="2:13">
      <c r="B572">
        <v>2536</v>
      </c>
      <c r="C572" t="s">
        <v>414</v>
      </c>
      <c r="D572">
        <v>200</v>
      </c>
      <c r="F572">
        <v>0</v>
      </c>
      <c r="H572">
        <v>0</v>
      </c>
      <c r="L572" s="61"/>
      <c r="M572" s="61"/>
    </row>
    <row r="573" ht="16.5" spans="2:13">
      <c r="B573">
        <v>2537</v>
      </c>
      <c r="C573" t="s">
        <v>460</v>
      </c>
      <c r="D573">
        <v>1</v>
      </c>
      <c r="F573">
        <v>0</v>
      </c>
      <c r="H573">
        <v>0</v>
      </c>
      <c r="L573" s="61"/>
      <c r="M573" s="61"/>
    </row>
    <row r="574" ht="16.5" spans="2:13">
      <c r="B574">
        <v>2538</v>
      </c>
      <c r="C574" t="s">
        <v>414</v>
      </c>
      <c r="D574">
        <v>200</v>
      </c>
      <c r="F574">
        <v>0</v>
      </c>
      <c r="H574">
        <v>0</v>
      </c>
      <c r="L574" s="61"/>
      <c r="M574" s="61"/>
    </row>
    <row r="575" ht="16.5" spans="2:13">
      <c r="B575">
        <v>2539</v>
      </c>
      <c r="C575" t="s">
        <v>461</v>
      </c>
      <c r="D575">
        <v>1</v>
      </c>
      <c r="F575">
        <v>0</v>
      </c>
      <c r="H575">
        <v>0</v>
      </c>
      <c r="L575" s="61"/>
      <c r="M575" s="61"/>
    </row>
    <row r="576" ht="16.5" spans="2:13">
      <c r="B576">
        <v>2540</v>
      </c>
      <c r="C576" t="s">
        <v>413</v>
      </c>
      <c r="D576">
        <v>3</v>
      </c>
      <c r="F576">
        <v>0</v>
      </c>
      <c r="H576">
        <v>0</v>
      </c>
      <c r="L576" s="61"/>
      <c r="M576" s="61"/>
    </row>
    <row r="577" ht="16.5" spans="2:13">
      <c r="B577">
        <v>2541</v>
      </c>
      <c r="C577" t="s">
        <v>419</v>
      </c>
      <c r="D577">
        <v>1</v>
      </c>
      <c r="F577">
        <v>0</v>
      </c>
      <c r="H577">
        <v>0</v>
      </c>
      <c r="L577" s="61"/>
      <c r="M577" s="61"/>
    </row>
    <row r="578" ht="16.5" spans="2:13">
      <c r="B578">
        <v>2542</v>
      </c>
      <c r="C578" t="s">
        <v>414</v>
      </c>
      <c r="D578">
        <v>500</v>
      </c>
      <c r="E578" t="s">
        <v>419</v>
      </c>
      <c r="F578">
        <v>3</v>
      </c>
      <c r="H578">
        <v>0</v>
      </c>
      <c r="L578" s="61"/>
      <c r="M578" s="61"/>
    </row>
    <row r="579" ht="16.5" spans="2:13">
      <c r="B579">
        <v>2543</v>
      </c>
      <c r="C579" t="s">
        <v>414</v>
      </c>
      <c r="D579">
        <v>500</v>
      </c>
      <c r="E579" t="s">
        <v>419</v>
      </c>
      <c r="F579">
        <v>3</v>
      </c>
      <c r="H579">
        <v>0</v>
      </c>
      <c r="L579" s="61"/>
      <c r="M579" s="61"/>
    </row>
    <row r="580" ht="16.5" spans="2:13">
      <c r="B580">
        <v>2544</v>
      </c>
      <c r="C580" t="s">
        <v>414</v>
      </c>
      <c r="D580">
        <v>300</v>
      </c>
      <c r="E580" t="s">
        <v>429</v>
      </c>
      <c r="F580">
        <v>3</v>
      </c>
      <c r="H580">
        <v>0</v>
      </c>
      <c r="L580" s="61"/>
      <c r="M580" s="61"/>
    </row>
    <row r="581" ht="16.5" spans="2:13">
      <c r="B581">
        <v>2545</v>
      </c>
      <c r="C581" t="s">
        <v>429</v>
      </c>
      <c r="D581">
        <v>2</v>
      </c>
      <c r="F581">
        <v>0</v>
      </c>
      <c r="H581">
        <v>0</v>
      </c>
      <c r="L581" s="61"/>
      <c r="M581" s="61"/>
    </row>
    <row r="582" ht="16.5" spans="2:13">
      <c r="B582">
        <v>2546</v>
      </c>
      <c r="C582" t="s">
        <v>414</v>
      </c>
      <c r="D582">
        <v>500</v>
      </c>
      <c r="E582" t="s">
        <v>429</v>
      </c>
      <c r="F582">
        <v>5</v>
      </c>
      <c r="H582">
        <v>0</v>
      </c>
      <c r="L582" s="61"/>
      <c r="M582" s="61"/>
    </row>
    <row r="583" ht="16.5" spans="2:13">
      <c r="B583">
        <v>2547</v>
      </c>
      <c r="C583" t="s">
        <v>414</v>
      </c>
      <c r="D583">
        <v>200</v>
      </c>
      <c r="F583">
        <v>0</v>
      </c>
      <c r="H583">
        <v>0</v>
      </c>
      <c r="L583" s="61"/>
      <c r="M583" s="61"/>
    </row>
    <row r="584" ht="16.5" spans="2:13">
      <c r="B584">
        <v>2548</v>
      </c>
      <c r="C584" t="s">
        <v>462</v>
      </c>
      <c r="D584">
        <v>1</v>
      </c>
      <c r="F584">
        <v>0</v>
      </c>
      <c r="H584">
        <v>0</v>
      </c>
      <c r="L584" s="61"/>
      <c r="M584" s="61"/>
    </row>
    <row r="585" ht="16.5" spans="2:13">
      <c r="B585">
        <v>2549</v>
      </c>
      <c r="C585" t="s">
        <v>412</v>
      </c>
      <c r="D585">
        <v>10</v>
      </c>
      <c r="F585">
        <v>0</v>
      </c>
      <c r="H585">
        <v>0</v>
      </c>
      <c r="L585" s="61"/>
      <c r="M585" s="61"/>
    </row>
    <row r="586" ht="16.5" spans="2:13">
      <c r="B586">
        <v>2550</v>
      </c>
      <c r="C586" t="s">
        <v>423</v>
      </c>
      <c r="D586">
        <v>10</v>
      </c>
      <c r="F586">
        <v>0</v>
      </c>
      <c r="H586">
        <v>0</v>
      </c>
      <c r="L586" s="61"/>
      <c r="M586" s="61"/>
    </row>
    <row r="587" ht="16.5" spans="2:13">
      <c r="B587">
        <v>2551</v>
      </c>
      <c r="C587" t="s">
        <v>423</v>
      </c>
      <c r="D587">
        <v>20</v>
      </c>
      <c r="F587">
        <v>0</v>
      </c>
      <c r="H587">
        <v>0</v>
      </c>
      <c r="L587" s="61"/>
      <c r="M587" s="61"/>
    </row>
    <row r="588" ht="16.5" spans="2:13">
      <c r="B588">
        <v>2552</v>
      </c>
      <c r="C588" t="s">
        <v>412</v>
      </c>
      <c r="D588">
        <v>5</v>
      </c>
      <c r="F588">
        <v>0</v>
      </c>
      <c r="H588">
        <v>0</v>
      </c>
      <c r="L588" s="61"/>
      <c r="M588" s="61"/>
    </row>
    <row r="589" ht="16.5" spans="2:13">
      <c r="B589">
        <v>2553</v>
      </c>
      <c r="C589" t="s">
        <v>463</v>
      </c>
      <c r="D589">
        <v>5</v>
      </c>
      <c r="F589">
        <v>0</v>
      </c>
      <c r="H589">
        <v>0</v>
      </c>
      <c r="L589" s="61"/>
      <c r="M589" s="61"/>
    </row>
    <row r="590" ht="16.5" spans="2:13">
      <c r="B590">
        <v>2554</v>
      </c>
      <c r="C590" t="s">
        <v>464</v>
      </c>
      <c r="D590">
        <v>5</v>
      </c>
      <c r="F590">
        <v>0</v>
      </c>
      <c r="H590">
        <v>0</v>
      </c>
      <c r="L590" s="61"/>
      <c r="M590" s="61"/>
    </row>
    <row r="591" ht="16.5" spans="2:13">
      <c r="B591">
        <v>2555</v>
      </c>
      <c r="C591" t="s">
        <v>464</v>
      </c>
      <c r="D591">
        <v>10</v>
      </c>
      <c r="F591">
        <v>0</v>
      </c>
      <c r="H591">
        <v>0</v>
      </c>
      <c r="L591" s="61"/>
      <c r="M591" s="61"/>
    </row>
    <row r="592" ht="16.5" spans="2:13">
      <c r="B592">
        <v>2556</v>
      </c>
      <c r="C592" t="s">
        <v>409</v>
      </c>
      <c r="D592">
        <v>15</v>
      </c>
      <c r="F592">
        <v>0</v>
      </c>
      <c r="H592">
        <v>0</v>
      </c>
      <c r="L592" s="61"/>
      <c r="M592" s="61"/>
    </row>
    <row r="593" ht="16.5" spans="2:13">
      <c r="B593">
        <v>2557</v>
      </c>
      <c r="C593" t="s">
        <v>414</v>
      </c>
      <c r="D593">
        <v>100</v>
      </c>
      <c r="F593">
        <v>0</v>
      </c>
      <c r="H593">
        <v>0</v>
      </c>
      <c r="L593" s="61"/>
      <c r="M593" s="61"/>
    </row>
    <row r="594" ht="16.5" spans="2:13">
      <c r="B594">
        <v>2558</v>
      </c>
      <c r="C594" t="s">
        <v>409</v>
      </c>
      <c r="D594">
        <v>20</v>
      </c>
      <c r="F594">
        <v>0</v>
      </c>
      <c r="H594">
        <v>0</v>
      </c>
      <c r="L594" s="61"/>
      <c r="M594" s="61"/>
    </row>
    <row r="595" ht="16.5" spans="2:13">
      <c r="B595">
        <v>2559</v>
      </c>
      <c r="C595" t="s">
        <v>409</v>
      </c>
      <c r="D595">
        <v>50</v>
      </c>
      <c r="F595">
        <v>0</v>
      </c>
      <c r="H595">
        <v>0</v>
      </c>
      <c r="L595" s="61"/>
      <c r="M595" s="61"/>
    </row>
    <row r="596" ht="16.5" spans="2:13">
      <c r="B596">
        <v>2560</v>
      </c>
      <c r="C596" t="s">
        <v>409</v>
      </c>
      <c r="D596">
        <v>30</v>
      </c>
      <c r="F596">
        <v>0</v>
      </c>
      <c r="H596">
        <v>0</v>
      </c>
      <c r="L596" s="61"/>
      <c r="M596" s="61"/>
    </row>
    <row r="597" ht="16.5" spans="2:13">
      <c r="B597">
        <v>2561</v>
      </c>
      <c r="C597" t="s">
        <v>409</v>
      </c>
      <c r="D597">
        <v>20</v>
      </c>
      <c r="F597">
        <v>0</v>
      </c>
      <c r="H597">
        <v>0</v>
      </c>
      <c r="L597" s="61"/>
      <c r="M597" s="61"/>
    </row>
    <row r="598" ht="16.5" spans="2:13">
      <c r="B598">
        <v>2562</v>
      </c>
      <c r="C598" t="s">
        <v>409</v>
      </c>
      <c r="D598">
        <v>20</v>
      </c>
      <c r="F598">
        <v>0</v>
      </c>
      <c r="H598">
        <v>0</v>
      </c>
      <c r="L598" s="61"/>
      <c r="M598" s="61"/>
    </row>
    <row r="599" ht="16.5" spans="2:13">
      <c r="B599">
        <v>2563</v>
      </c>
      <c r="C599" t="s">
        <v>409</v>
      </c>
      <c r="D599">
        <v>15</v>
      </c>
      <c r="F599">
        <v>0</v>
      </c>
      <c r="H599">
        <v>0</v>
      </c>
      <c r="L599" s="61"/>
      <c r="M599" s="61"/>
    </row>
    <row r="600" ht="16.5" spans="2:13">
      <c r="B600">
        <v>2564</v>
      </c>
      <c r="C600" t="s">
        <v>409</v>
      </c>
      <c r="D600">
        <v>20</v>
      </c>
      <c r="F600">
        <v>0</v>
      </c>
      <c r="H600">
        <v>0</v>
      </c>
      <c r="L600" s="61"/>
      <c r="M600" s="61"/>
    </row>
    <row r="601" ht="16.5" spans="2:13">
      <c r="B601">
        <v>2565</v>
      </c>
      <c r="C601" t="s">
        <v>409</v>
      </c>
      <c r="D601">
        <v>20</v>
      </c>
      <c r="F601">
        <v>0</v>
      </c>
      <c r="H601">
        <v>0</v>
      </c>
      <c r="L601" s="61"/>
      <c r="M601" s="61"/>
    </row>
    <row r="602" ht="16.5" spans="2:13">
      <c r="B602">
        <v>2566</v>
      </c>
      <c r="C602" t="s">
        <v>409</v>
      </c>
      <c r="D602">
        <v>20</v>
      </c>
      <c r="F602">
        <v>0</v>
      </c>
      <c r="H602">
        <v>0</v>
      </c>
      <c r="L602" s="61"/>
      <c r="M602" s="61"/>
    </row>
    <row r="603" ht="16.5" spans="2:13">
      <c r="B603">
        <v>2567</v>
      </c>
      <c r="C603" t="s">
        <v>409</v>
      </c>
      <c r="D603">
        <v>25</v>
      </c>
      <c r="F603">
        <v>0</v>
      </c>
      <c r="H603">
        <v>0</v>
      </c>
      <c r="L603" s="61"/>
      <c r="M603" s="61"/>
    </row>
    <row r="604" ht="16.5" spans="2:13">
      <c r="B604">
        <v>2568</v>
      </c>
      <c r="C604" t="s">
        <v>409</v>
      </c>
      <c r="D604">
        <v>25</v>
      </c>
      <c r="F604">
        <v>0</v>
      </c>
      <c r="H604">
        <v>0</v>
      </c>
      <c r="L604" s="61"/>
      <c r="M604" s="61"/>
    </row>
    <row r="605" ht="16.5" spans="2:13">
      <c r="B605">
        <v>2569</v>
      </c>
      <c r="C605" t="s">
        <v>465</v>
      </c>
      <c r="D605">
        <v>2</v>
      </c>
      <c r="F605">
        <v>0</v>
      </c>
      <c r="H605">
        <v>0</v>
      </c>
      <c r="L605" s="61"/>
      <c r="M605" s="61"/>
    </row>
    <row r="606" ht="16.5" spans="2:13">
      <c r="B606">
        <v>2570</v>
      </c>
      <c r="C606" t="s">
        <v>409</v>
      </c>
      <c r="D606">
        <v>30</v>
      </c>
      <c r="F606">
        <v>0</v>
      </c>
      <c r="H606">
        <v>0</v>
      </c>
      <c r="L606" s="61"/>
      <c r="M606" s="61"/>
    </row>
    <row r="607" ht="16.5" spans="2:13">
      <c r="B607">
        <v>2571</v>
      </c>
      <c r="C607" t="s">
        <v>409</v>
      </c>
      <c r="D607">
        <v>50</v>
      </c>
      <c r="F607">
        <v>0</v>
      </c>
      <c r="H607">
        <v>0</v>
      </c>
      <c r="L607" s="61"/>
      <c r="M607" s="61"/>
    </row>
    <row r="608" ht="16.5" spans="2:13">
      <c r="B608">
        <v>2572</v>
      </c>
      <c r="C608" t="s">
        <v>414</v>
      </c>
      <c r="D608">
        <v>300</v>
      </c>
      <c r="F608">
        <v>0</v>
      </c>
      <c r="H608">
        <v>0</v>
      </c>
      <c r="L608" s="61"/>
      <c r="M608" s="61"/>
    </row>
    <row r="609" ht="16.5" spans="2:13">
      <c r="B609">
        <v>2573</v>
      </c>
      <c r="C609" t="s">
        <v>409</v>
      </c>
      <c r="D609">
        <v>20</v>
      </c>
      <c r="F609">
        <v>0</v>
      </c>
      <c r="H609">
        <v>0</v>
      </c>
      <c r="L609" s="61"/>
      <c r="M609" s="61"/>
    </row>
    <row r="610" ht="16.5" spans="2:13">
      <c r="B610">
        <v>2574</v>
      </c>
      <c r="C610" t="s">
        <v>466</v>
      </c>
      <c r="D610">
        <v>10</v>
      </c>
      <c r="F610">
        <v>0</v>
      </c>
      <c r="H610">
        <v>0</v>
      </c>
      <c r="L610" s="61"/>
      <c r="M610" s="61"/>
    </row>
    <row r="611" ht="16.5" spans="2:13">
      <c r="B611">
        <v>2575</v>
      </c>
      <c r="C611" t="s">
        <v>466</v>
      </c>
      <c r="D611">
        <v>20</v>
      </c>
      <c r="F611">
        <v>0</v>
      </c>
      <c r="H611">
        <v>0</v>
      </c>
      <c r="L611" s="61"/>
      <c r="M611" s="61"/>
    </row>
    <row r="612" ht="16.5" spans="2:13">
      <c r="B612">
        <v>2576</v>
      </c>
      <c r="C612" t="s">
        <v>466</v>
      </c>
      <c r="D612">
        <v>30</v>
      </c>
      <c r="F612">
        <v>0</v>
      </c>
      <c r="H612">
        <v>0</v>
      </c>
      <c r="L612" s="61"/>
      <c r="M612" s="61"/>
    </row>
    <row r="613" ht="16.5" spans="2:13">
      <c r="B613">
        <v>2577</v>
      </c>
      <c r="C613" t="s">
        <v>466</v>
      </c>
      <c r="D613">
        <v>50</v>
      </c>
      <c r="F613">
        <v>0</v>
      </c>
      <c r="H613">
        <v>0</v>
      </c>
      <c r="L613" s="61"/>
      <c r="M613" s="61"/>
    </row>
    <row r="614" ht="16.5" spans="2:13">
      <c r="B614">
        <v>2578</v>
      </c>
      <c r="C614" t="s">
        <v>466</v>
      </c>
      <c r="D614">
        <v>80</v>
      </c>
      <c r="F614">
        <v>0</v>
      </c>
      <c r="H614">
        <v>0</v>
      </c>
      <c r="L614" s="61"/>
      <c r="M614" s="61"/>
    </row>
    <row r="615" ht="16.5" spans="2:13">
      <c r="B615">
        <v>2579</v>
      </c>
      <c r="C615" t="s">
        <v>466</v>
      </c>
      <c r="D615">
        <v>10</v>
      </c>
      <c r="F615">
        <v>0</v>
      </c>
      <c r="H615">
        <v>0</v>
      </c>
      <c r="L615" s="61"/>
      <c r="M615" s="61"/>
    </row>
    <row r="616" ht="16.5" spans="2:13">
      <c r="B616">
        <v>2580</v>
      </c>
      <c r="C616" t="s">
        <v>466</v>
      </c>
      <c r="D616">
        <v>20</v>
      </c>
      <c r="F616">
        <v>0</v>
      </c>
      <c r="H616">
        <v>0</v>
      </c>
      <c r="L616" s="64"/>
      <c r="M616" s="64"/>
    </row>
    <row r="617" ht="16.5" spans="2:13">
      <c r="B617">
        <v>2581</v>
      </c>
      <c r="C617" t="s">
        <v>466</v>
      </c>
      <c r="D617">
        <v>35</v>
      </c>
      <c r="F617">
        <v>0</v>
      </c>
      <c r="H617">
        <v>0</v>
      </c>
      <c r="L617" s="64"/>
      <c r="M617" s="64"/>
    </row>
    <row r="618" ht="16.5" spans="2:13">
      <c r="B618">
        <v>2582</v>
      </c>
      <c r="C618" t="s">
        <v>466</v>
      </c>
      <c r="D618">
        <v>50</v>
      </c>
      <c r="F618">
        <v>0</v>
      </c>
      <c r="H618">
        <v>0</v>
      </c>
      <c r="L618" s="64"/>
      <c r="M618" s="64"/>
    </row>
    <row r="619" ht="16.5" spans="2:13">
      <c r="B619">
        <v>2583</v>
      </c>
      <c r="C619" t="s">
        <v>466</v>
      </c>
      <c r="D619">
        <v>80</v>
      </c>
      <c r="F619">
        <v>0</v>
      </c>
      <c r="H619">
        <v>0</v>
      </c>
      <c r="L619" s="64"/>
      <c r="M619" s="64"/>
    </row>
    <row r="620" ht="16.5" spans="2:13">
      <c r="B620">
        <v>2584</v>
      </c>
      <c r="D620">
        <v>0</v>
      </c>
      <c r="F620">
        <v>0</v>
      </c>
      <c r="H620">
        <v>0</v>
      </c>
      <c r="L620" s="64"/>
      <c r="M620" s="64"/>
    </row>
    <row r="621" ht="16.5" spans="2:13">
      <c r="B621">
        <v>2585</v>
      </c>
      <c r="D621">
        <v>0</v>
      </c>
      <c r="F621">
        <v>0</v>
      </c>
      <c r="H621">
        <v>0</v>
      </c>
      <c r="L621" s="64"/>
      <c r="M621" s="64"/>
    </row>
    <row r="622" ht="16.5" spans="2:13">
      <c r="B622">
        <v>2586</v>
      </c>
      <c r="D622">
        <v>0</v>
      </c>
      <c r="F622">
        <v>0</v>
      </c>
      <c r="H622">
        <v>0</v>
      </c>
      <c r="L622" s="64"/>
      <c r="M622" s="64"/>
    </row>
    <row r="623" ht="16.5" spans="2:13">
      <c r="B623">
        <v>2587</v>
      </c>
      <c r="D623">
        <v>0</v>
      </c>
      <c r="F623">
        <v>0</v>
      </c>
      <c r="H623">
        <v>0</v>
      </c>
      <c r="L623" s="64"/>
      <c r="M623" s="64"/>
    </row>
    <row r="624" ht="16.5" spans="2:13">
      <c r="B624">
        <v>2588</v>
      </c>
      <c r="D624">
        <v>0</v>
      </c>
      <c r="F624">
        <v>0</v>
      </c>
      <c r="H624">
        <v>0</v>
      </c>
      <c r="L624" s="64"/>
      <c r="M624" s="64"/>
    </row>
    <row r="625" ht="16.5" spans="2:13">
      <c r="B625">
        <v>2589</v>
      </c>
      <c r="C625" t="s">
        <v>414</v>
      </c>
      <c r="D625">
        <v>200</v>
      </c>
      <c r="F625">
        <v>0</v>
      </c>
      <c r="H625">
        <v>0</v>
      </c>
      <c r="L625" s="64"/>
      <c r="M625" s="64"/>
    </row>
    <row r="626" ht="16.5" spans="2:13">
      <c r="B626">
        <v>2590</v>
      </c>
      <c r="C626" t="s">
        <v>414</v>
      </c>
      <c r="D626">
        <v>500</v>
      </c>
      <c r="F626">
        <v>0</v>
      </c>
      <c r="H626">
        <v>0</v>
      </c>
      <c r="L626" s="64"/>
      <c r="M626" s="64"/>
    </row>
    <row r="627" ht="16.5" spans="2:13">
      <c r="B627">
        <v>2591</v>
      </c>
      <c r="C627" t="s">
        <v>414</v>
      </c>
      <c r="D627">
        <v>1000</v>
      </c>
      <c r="F627">
        <v>0</v>
      </c>
      <c r="H627">
        <v>0</v>
      </c>
      <c r="L627" s="64"/>
      <c r="M627" s="64"/>
    </row>
    <row r="628" ht="16.5" spans="2:13">
      <c r="B628">
        <v>2592</v>
      </c>
      <c r="C628" t="s">
        <v>414</v>
      </c>
      <c r="D628">
        <v>2500</v>
      </c>
      <c r="F628">
        <v>0</v>
      </c>
      <c r="H628">
        <v>0</v>
      </c>
      <c r="L628" s="64"/>
      <c r="M628" s="64"/>
    </row>
    <row r="629" ht="16.5" spans="2:13">
      <c r="B629">
        <v>2593</v>
      </c>
      <c r="C629" t="s">
        <v>414</v>
      </c>
      <c r="D629">
        <v>5000</v>
      </c>
      <c r="F629">
        <v>0</v>
      </c>
      <c r="H629">
        <v>0</v>
      </c>
      <c r="L629" s="64"/>
      <c r="M629" s="64"/>
    </row>
    <row r="630" ht="16.5" spans="2:13">
      <c r="B630">
        <v>2594</v>
      </c>
      <c r="C630" t="s">
        <v>466</v>
      </c>
      <c r="D630">
        <v>5</v>
      </c>
      <c r="F630">
        <v>0</v>
      </c>
      <c r="H630">
        <v>0</v>
      </c>
      <c r="L630" s="64"/>
      <c r="M630" s="64"/>
    </row>
    <row r="631" ht="16.5" spans="2:13">
      <c r="B631">
        <v>2595</v>
      </c>
      <c r="C631" t="s">
        <v>466</v>
      </c>
      <c r="D631">
        <v>10</v>
      </c>
      <c r="F631">
        <v>0</v>
      </c>
      <c r="H631">
        <v>0</v>
      </c>
      <c r="L631" s="64"/>
      <c r="M631" s="64"/>
    </row>
    <row r="632" ht="16.5" spans="2:13">
      <c r="B632">
        <v>2596</v>
      </c>
      <c r="C632" t="s">
        <v>466</v>
      </c>
      <c r="D632">
        <v>20</v>
      </c>
      <c r="F632">
        <v>0</v>
      </c>
      <c r="H632">
        <v>0</v>
      </c>
      <c r="L632" s="64"/>
      <c r="M632" s="64"/>
    </row>
    <row r="633" ht="16.5" spans="2:13">
      <c r="B633">
        <v>2597</v>
      </c>
      <c r="C633" t="s">
        <v>466</v>
      </c>
      <c r="D633">
        <v>50</v>
      </c>
      <c r="F633">
        <v>0</v>
      </c>
      <c r="H633">
        <v>0</v>
      </c>
      <c r="L633" s="61"/>
      <c r="M633" s="61"/>
    </row>
    <row r="634" ht="16.5" spans="2:13">
      <c r="B634">
        <v>2598</v>
      </c>
      <c r="C634" t="s">
        <v>466</v>
      </c>
      <c r="D634">
        <v>80</v>
      </c>
      <c r="F634">
        <v>0</v>
      </c>
      <c r="H634">
        <v>0</v>
      </c>
      <c r="L634" s="61"/>
      <c r="M634" s="61"/>
    </row>
    <row r="635" ht="16.5" spans="2:13">
      <c r="B635">
        <v>80001</v>
      </c>
      <c r="D635">
        <v>0</v>
      </c>
      <c r="F635">
        <v>0</v>
      </c>
      <c r="H635">
        <v>0</v>
      </c>
      <c r="L635" s="61"/>
      <c r="M635" s="61"/>
    </row>
    <row r="636" ht="16.5" spans="2:13">
      <c r="B636">
        <v>80002</v>
      </c>
      <c r="D636">
        <v>0</v>
      </c>
      <c r="F636">
        <v>0</v>
      </c>
      <c r="H636">
        <v>0</v>
      </c>
      <c r="L636" s="61"/>
      <c r="M636" s="61"/>
    </row>
    <row r="637" ht="16.5" spans="2:13">
      <c r="B637">
        <v>80003</v>
      </c>
      <c r="D637">
        <v>0</v>
      </c>
      <c r="F637">
        <v>0</v>
      </c>
      <c r="H637">
        <v>0</v>
      </c>
      <c r="L637" s="61"/>
      <c r="M637" s="61"/>
    </row>
    <row r="638" ht="16.5" spans="2:13">
      <c r="B638">
        <v>80004</v>
      </c>
      <c r="D638">
        <v>0</v>
      </c>
      <c r="F638">
        <v>0</v>
      </c>
      <c r="H638">
        <v>0</v>
      </c>
      <c r="L638" s="61"/>
      <c r="M638" s="61"/>
    </row>
    <row r="639" ht="16.5" spans="2:13">
      <c r="B639">
        <v>80005</v>
      </c>
      <c r="D639">
        <v>0</v>
      </c>
      <c r="F639">
        <v>0</v>
      </c>
      <c r="H639">
        <v>0</v>
      </c>
      <c r="L639" s="61"/>
      <c r="M639" s="61"/>
    </row>
    <row r="640" ht="16.5" spans="2:13">
      <c r="B640">
        <v>80006</v>
      </c>
      <c r="D640">
        <v>0</v>
      </c>
      <c r="F640">
        <v>0</v>
      </c>
      <c r="H640">
        <v>0</v>
      </c>
      <c r="L640" s="61"/>
      <c r="M640" s="61"/>
    </row>
    <row r="641" ht="16.5" spans="2:13">
      <c r="B641">
        <v>80007</v>
      </c>
      <c r="D641">
        <v>0</v>
      </c>
      <c r="F641">
        <v>0</v>
      </c>
      <c r="H641">
        <v>0</v>
      </c>
      <c r="L641" s="61"/>
      <c r="M641" s="61"/>
    </row>
    <row r="642" ht="16.5" spans="2:13">
      <c r="B642">
        <v>80008</v>
      </c>
      <c r="D642">
        <v>0</v>
      </c>
      <c r="F642">
        <v>0</v>
      </c>
      <c r="H642">
        <v>0</v>
      </c>
      <c r="L642" s="61"/>
      <c r="M642" s="61"/>
    </row>
    <row r="643" ht="16.5" spans="2:13">
      <c r="B643">
        <v>80009</v>
      </c>
      <c r="D643">
        <v>0</v>
      </c>
      <c r="F643">
        <v>0</v>
      </c>
      <c r="H643">
        <v>0</v>
      </c>
      <c r="L643" s="61"/>
      <c r="M643" s="61"/>
    </row>
    <row r="644" ht="16.5" spans="2:13">
      <c r="B644">
        <v>80010</v>
      </c>
      <c r="D644">
        <v>0</v>
      </c>
      <c r="F644">
        <v>0</v>
      </c>
      <c r="H644">
        <v>0</v>
      </c>
      <c r="L644" s="61"/>
      <c r="M644" s="61"/>
    </row>
    <row r="645" ht="16.5" spans="2:13">
      <c r="B645">
        <v>80011</v>
      </c>
      <c r="D645">
        <v>0</v>
      </c>
      <c r="F645">
        <v>0</v>
      </c>
      <c r="H645">
        <v>0</v>
      </c>
      <c r="L645" s="61"/>
      <c r="M645" s="61"/>
    </row>
    <row r="646" ht="16.5" spans="2:13">
      <c r="B646">
        <v>80012</v>
      </c>
      <c r="D646">
        <v>0</v>
      </c>
      <c r="F646">
        <v>0</v>
      </c>
      <c r="H646">
        <v>0</v>
      </c>
      <c r="L646" s="61"/>
      <c r="M646" s="61"/>
    </row>
    <row r="647" ht="16.5" spans="2:13">
      <c r="B647">
        <v>80013</v>
      </c>
      <c r="D647">
        <v>0</v>
      </c>
      <c r="F647">
        <v>0</v>
      </c>
      <c r="H647">
        <v>0</v>
      </c>
      <c r="L647" s="61"/>
      <c r="M647" s="61"/>
    </row>
    <row r="648" ht="16.5" spans="2:13">
      <c r="B648">
        <v>80014</v>
      </c>
      <c r="D648">
        <v>0</v>
      </c>
      <c r="F648">
        <v>0</v>
      </c>
      <c r="H648">
        <v>0</v>
      </c>
      <c r="L648" s="61"/>
      <c r="M648" s="61"/>
    </row>
    <row r="649" ht="16.5" spans="2:13">
      <c r="B649">
        <v>80015</v>
      </c>
      <c r="D649">
        <v>0</v>
      </c>
      <c r="F649">
        <v>0</v>
      </c>
      <c r="H649">
        <v>0</v>
      </c>
      <c r="L649" s="61"/>
      <c r="M649" s="61"/>
    </row>
    <row r="650" ht="16.5" spans="2:13">
      <c r="B650">
        <v>80016</v>
      </c>
      <c r="D650">
        <v>0</v>
      </c>
      <c r="F650">
        <v>0</v>
      </c>
      <c r="H650">
        <v>0</v>
      </c>
      <c r="L650" s="61"/>
      <c r="M650" s="61"/>
    </row>
    <row r="651" ht="16.5" spans="2:13">
      <c r="B651">
        <v>80017</v>
      </c>
      <c r="D651">
        <v>0</v>
      </c>
      <c r="F651">
        <v>0</v>
      </c>
      <c r="H651">
        <v>0</v>
      </c>
      <c r="L651" s="61"/>
      <c r="M651" s="61"/>
    </row>
    <row r="652" ht="16.5" spans="2:13">
      <c r="B652">
        <v>80018</v>
      </c>
      <c r="D652">
        <v>0</v>
      </c>
      <c r="F652">
        <v>0</v>
      </c>
      <c r="H652">
        <v>0</v>
      </c>
      <c r="L652" s="61"/>
      <c r="M652" s="61"/>
    </row>
    <row r="653" ht="16.5" spans="2:13">
      <c r="B653">
        <v>81001</v>
      </c>
      <c r="D653">
        <v>0</v>
      </c>
      <c r="F653">
        <v>0</v>
      </c>
      <c r="H653">
        <v>0</v>
      </c>
      <c r="L653" s="61"/>
      <c r="M653" s="61"/>
    </row>
    <row r="654" ht="16.5" spans="2:13">
      <c r="B654">
        <v>81002</v>
      </c>
      <c r="D654">
        <v>0</v>
      </c>
      <c r="F654">
        <v>0</v>
      </c>
      <c r="H654">
        <v>0</v>
      </c>
      <c r="L654" s="61"/>
      <c r="M654" s="61"/>
    </row>
    <row r="655" ht="16.5" spans="2:13">
      <c r="B655">
        <v>81003</v>
      </c>
      <c r="D655">
        <v>0</v>
      </c>
      <c r="F655">
        <v>0</v>
      </c>
      <c r="H655">
        <v>0</v>
      </c>
      <c r="L655" s="61"/>
      <c r="M655" s="61"/>
    </row>
    <row r="656" ht="16.5" spans="2:13">
      <c r="B656">
        <v>81004</v>
      </c>
      <c r="D656">
        <v>0</v>
      </c>
      <c r="F656">
        <v>0</v>
      </c>
      <c r="H656">
        <v>0</v>
      </c>
      <c r="L656" s="61"/>
      <c r="M656" s="61"/>
    </row>
    <row r="657" ht="16.5" spans="2:13">
      <c r="B657">
        <v>81005</v>
      </c>
      <c r="D657">
        <v>0</v>
      </c>
      <c r="F657">
        <v>0</v>
      </c>
      <c r="H657">
        <v>0</v>
      </c>
      <c r="L657" s="61"/>
      <c r="M657" s="61"/>
    </row>
    <row r="658" ht="16.5" spans="2:13">
      <c r="B658">
        <v>81006</v>
      </c>
      <c r="D658">
        <v>0</v>
      </c>
      <c r="F658">
        <v>0</v>
      </c>
      <c r="H658">
        <v>0</v>
      </c>
      <c r="L658" s="61"/>
      <c r="M658" s="61"/>
    </row>
    <row r="659" ht="16.5" spans="2:13">
      <c r="B659">
        <v>81007</v>
      </c>
      <c r="D659">
        <v>0</v>
      </c>
      <c r="F659">
        <v>0</v>
      </c>
      <c r="H659">
        <v>0</v>
      </c>
      <c r="L659" s="61"/>
      <c r="M659" s="61"/>
    </row>
    <row r="660" ht="16.5" spans="2:13">
      <c r="B660">
        <v>81008</v>
      </c>
      <c r="D660">
        <v>0</v>
      </c>
      <c r="F660">
        <v>0</v>
      </c>
      <c r="H660">
        <v>0</v>
      </c>
      <c r="L660" s="61"/>
      <c r="M660" s="61"/>
    </row>
    <row r="661" ht="16.5" spans="2:13">
      <c r="B661">
        <v>81009</v>
      </c>
      <c r="D661">
        <v>0</v>
      </c>
      <c r="F661">
        <v>0</v>
      </c>
      <c r="H661">
        <v>0</v>
      </c>
      <c r="L661" s="61"/>
      <c r="M661" s="61"/>
    </row>
    <row r="662" ht="16.5" spans="2:13">
      <c r="B662">
        <v>81010</v>
      </c>
      <c r="D662">
        <v>0</v>
      </c>
      <c r="F662">
        <v>0</v>
      </c>
      <c r="H662">
        <v>0</v>
      </c>
      <c r="L662" s="61"/>
      <c r="M662" s="61"/>
    </row>
    <row r="663" ht="16.5" spans="2:13">
      <c r="B663">
        <v>81011</v>
      </c>
      <c r="D663">
        <v>0</v>
      </c>
      <c r="F663">
        <v>0</v>
      </c>
      <c r="H663">
        <v>0</v>
      </c>
      <c r="L663" s="61"/>
      <c r="M663" s="61"/>
    </row>
    <row r="664" ht="16.5" spans="2:13">
      <c r="B664">
        <v>81012</v>
      </c>
      <c r="D664">
        <v>0</v>
      </c>
      <c r="F664">
        <v>0</v>
      </c>
      <c r="H664">
        <v>0</v>
      </c>
      <c r="L664" s="61"/>
      <c r="M664" s="61"/>
    </row>
    <row r="665" ht="16.5" spans="2:13">
      <c r="B665">
        <v>81013</v>
      </c>
      <c r="D665">
        <v>0</v>
      </c>
      <c r="F665">
        <v>0</v>
      </c>
      <c r="H665">
        <v>0</v>
      </c>
      <c r="L665" s="61"/>
      <c r="M665" s="61"/>
    </row>
    <row r="666" ht="16.5" spans="2:13">
      <c r="B666">
        <v>81014</v>
      </c>
      <c r="D666">
        <v>0</v>
      </c>
      <c r="F666">
        <v>0</v>
      </c>
      <c r="H666">
        <v>0</v>
      </c>
      <c r="L666" s="61"/>
      <c r="M666" s="61"/>
    </row>
    <row r="667" ht="16.5" spans="2:13">
      <c r="B667">
        <v>81015</v>
      </c>
      <c r="D667">
        <v>0</v>
      </c>
      <c r="F667">
        <v>0</v>
      </c>
      <c r="H667">
        <v>0</v>
      </c>
      <c r="L667" s="61"/>
      <c r="M667" s="61"/>
    </row>
    <row r="668" ht="16.5" spans="2:13">
      <c r="B668">
        <v>81016</v>
      </c>
      <c r="D668">
        <v>0</v>
      </c>
      <c r="F668">
        <v>0</v>
      </c>
      <c r="H668">
        <v>0</v>
      </c>
      <c r="L668" s="61"/>
      <c r="M668" s="61"/>
    </row>
    <row r="669" ht="16.5" spans="2:13">
      <c r="B669">
        <v>81017</v>
      </c>
      <c r="D669">
        <v>0</v>
      </c>
      <c r="F669">
        <v>0</v>
      </c>
      <c r="H669">
        <v>0</v>
      </c>
      <c r="L669" s="61"/>
      <c r="M669" s="61"/>
    </row>
    <row r="670" ht="16.5" spans="2:13">
      <c r="B670">
        <v>81018</v>
      </c>
      <c r="D670">
        <v>0</v>
      </c>
      <c r="F670">
        <v>0</v>
      </c>
      <c r="H670">
        <v>0</v>
      </c>
      <c r="L670" s="61"/>
      <c r="M670" s="61"/>
    </row>
    <row r="671" ht="16.5" spans="2:13">
      <c r="B671">
        <v>81019</v>
      </c>
      <c r="D671">
        <v>0</v>
      </c>
      <c r="F671">
        <v>0</v>
      </c>
      <c r="H671">
        <v>0</v>
      </c>
      <c r="L671" s="61"/>
      <c r="M671" s="61"/>
    </row>
    <row r="672" ht="16.5" spans="2:13">
      <c r="B672">
        <v>81020</v>
      </c>
      <c r="D672">
        <v>0</v>
      </c>
      <c r="E672" s="70"/>
      <c r="F672" s="71">
        <v>0</v>
      </c>
      <c r="H672">
        <v>0</v>
      </c>
      <c r="L672" s="61"/>
      <c r="M672" s="61"/>
    </row>
    <row r="673" ht="16.5" spans="2:13">
      <c r="B673">
        <v>81021</v>
      </c>
      <c r="D673">
        <v>0</v>
      </c>
      <c r="E673" s="70"/>
      <c r="F673" s="71">
        <v>0</v>
      </c>
      <c r="H673">
        <v>0</v>
      </c>
      <c r="L673" s="61"/>
      <c r="M673" s="61"/>
    </row>
    <row r="674" ht="16.5" spans="2:13">
      <c r="B674">
        <v>81022</v>
      </c>
      <c r="D674">
        <v>0</v>
      </c>
      <c r="E674" s="70"/>
      <c r="F674" s="71">
        <v>0</v>
      </c>
      <c r="H674">
        <v>0</v>
      </c>
      <c r="L674" s="61"/>
      <c r="M674" s="61"/>
    </row>
    <row r="675" ht="16.5" spans="2:13">
      <c r="B675">
        <v>81023</v>
      </c>
      <c r="D675">
        <v>0</v>
      </c>
      <c r="E675" s="70"/>
      <c r="F675" s="71">
        <v>0</v>
      </c>
      <c r="H675">
        <v>0</v>
      </c>
      <c r="L675" s="61"/>
      <c r="M675" s="61"/>
    </row>
    <row r="676" ht="16.5" spans="2:13">
      <c r="B676">
        <v>81024</v>
      </c>
      <c r="D676">
        <v>0</v>
      </c>
      <c r="E676" s="70"/>
      <c r="F676" s="71">
        <v>0</v>
      </c>
      <c r="H676">
        <v>0</v>
      </c>
      <c r="L676" s="61"/>
      <c r="M676" s="61"/>
    </row>
    <row r="677" ht="16.5" spans="2:13">
      <c r="B677">
        <v>81025</v>
      </c>
      <c r="D677">
        <v>0</v>
      </c>
      <c r="E677" s="70"/>
      <c r="F677" s="71">
        <v>0</v>
      </c>
      <c r="H677">
        <v>0</v>
      </c>
      <c r="L677" s="61"/>
      <c r="M677" s="61"/>
    </row>
    <row r="678" ht="16.5" spans="2:13">
      <c r="B678">
        <v>81026</v>
      </c>
      <c r="D678">
        <v>0</v>
      </c>
      <c r="F678" s="72">
        <v>0</v>
      </c>
      <c r="H678">
        <v>0</v>
      </c>
      <c r="L678" s="61"/>
      <c r="M678" s="61"/>
    </row>
    <row r="679" ht="16.5" spans="2:13">
      <c r="B679">
        <v>81027</v>
      </c>
      <c r="D679">
        <v>0</v>
      </c>
      <c r="E679" s="70"/>
      <c r="F679" s="71">
        <v>0</v>
      </c>
      <c r="H679">
        <v>0</v>
      </c>
      <c r="L679" s="61"/>
      <c r="M679" s="61"/>
    </row>
    <row r="680" ht="16.5" spans="2:13">
      <c r="B680">
        <v>81028</v>
      </c>
      <c r="D680">
        <v>0</v>
      </c>
      <c r="E680" s="70"/>
      <c r="F680" s="71">
        <v>0</v>
      </c>
      <c r="H680">
        <v>0</v>
      </c>
      <c r="L680" s="61"/>
      <c r="M680" s="61"/>
    </row>
    <row r="681" ht="16.5" spans="2:13">
      <c r="B681">
        <v>81029</v>
      </c>
      <c r="D681">
        <v>0</v>
      </c>
      <c r="E681" s="70"/>
      <c r="F681" s="71">
        <v>0</v>
      </c>
      <c r="H681">
        <v>0</v>
      </c>
      <c r="L681" s="61"/>
      <c r="M681" s="61"/>
    </row>
    <row r="682" ht="16.5" spans="2:13">
      <c r="B682">
        <v>81030</v>
      </c>
      <c r="D682">
        <v>0</v>
      </c>
      <c r="E682" s="70"/>
      <c r="F682" s="71">
        <v>0</v>
      </c>
      <c r="H682">
        <v>0</v>
      </c>
      <c r="L682" s="61"/>
      <c r="M682" s="61"/>
    </row>
    <row r="683" ht="16.5" spans="2:13">
      <c r="B683">
        <v>81031</v>
      </c>
      <c r="D683">
        <v>0</v>
      </c>
      <c r="E683" s="70"/>
      <c r="F683" s="71">
        <v>0</v>
      </c>
      <c r="H683">
        <v>0</v>
      </c>
      <c r="L683" s="61"/>
      <c r="M683" s="61"/>
    </row>
    <row r="684" ht="16.5" spans="2:13">
      <c r="B684">
        <v>81032</v>
      </c>
      <c r="D684">
        <v>0</v>
      </c>
      <c r="E684" s="70"/>
      <c r="F684" s="71">
        <v>0</v>
      </c>
      <c r="H684">
        <v>0</v>
      </c>
      <c r="L684" s="61"/>
      <c r="M684" s="61"/>
    </row>
    <row r="685" ht="16.5" spans="2:13">
      <c r="B685">
        <v>81033</v>
      </c>
      <c r="D685">
        <v>0</v>
      </c>
      <c r="F685" s="72">
        <v>0</v>
      </c>
      <c r="H685">
        <v>0</v>
      </c>
      <c r="L685" s="61"/>
      <c r="M685" s="61"/>
    </row>
    <row r="686" ht="16.5" spans="2:13">
      <c r="B686">
        <v>81034</v>
      </c>
      <c r="D686">
        <v>0</v>
      </c>
      <c r="E686" s="70"/>
      <c r="F686" s="71">
        <v>0</v>
      </c>
      <c r="H686">
        <v>0</v>
      </c>
      <c r="L686" s="61"/>
      <c r="M686" s="61"/>
    </row>
    <row r="687" ht="16.5" spans="2:13">
      <c r="B687">
        <v>81035</v>
      </c>
      <c r="D687">
        <v>0</v>
      </c>
      <c r="E687" s="70"/>
      <c r="F687" s="71">
        <v>0</v>
      </c>
      <c r="H687">
        <v>0</v>
      </c>
      <c r="L687" s="61"/>
      <c r="M687" s="61"/>
    </row>
    <row r="688" ht="16.5" spans="2:13">
      <c r="B688">
        <v>81036</v>
      </c>
      <c r="D688">
        <v>0</v>
      </c>
      <c r="E688" s="70"/>
      <c r="F688" s="71">
        <v>0</v>
      </c>
      <c r="H688">
        <v>0</v>
      </c>
      <c r="L688" s="61"/>
      <c r="M688" s="61"/>
    </row>
    <row r="689" ht="16.5" spans="2:13">
      <c r="B689">
        <v>81037</v>
      </c>
      <c r="D689">
        <v>0</v>
      </c>
      <c r="E689" s="70"/>
      <c r="F689" s="71">
        <v>0</v>
      </c>
      <c r="H689">
        <v>0</v>
      </c>
      <c r="L689" s="61"/>
      <c r="M689" s="61"/>
    </row>
    <row r="690" ht="16.5" spans="2:13">
      <c r="B690">
        <v>81038</v>
      </c>
      <c r="D690">
        <v>0</v>
      </c>
      <c r="E690" s="70"/>
      <c r="F690" s="71">
        <v>0</v>
      </c>
      <c r="H690">
        <v>0</v>
      </c>
      <c r="L690" s="61"/>
      <c r="M690" s="61"/>
    </row>
    <row r="691" ht="16.5" spans="2:13">
      <c r="B691">
        <v>81039</v>
      </c>
      <c r="D691">
        <v>0</v>
      </c>
      <c r="E691" s="70"/>
      <c r="F691" s="71">
        <v>0</v>
      </c>
      <c r="H691">
        <v>0</v>
      </c>
      <c r="L691" s="61"/>
      <c r="M691" s="61"/>
    </row>
    <row r="692" ht="16.5" spans="2:13">
      <c r="B692">
        <v>81040</v>
      </c>
      <c r="D692">
        <v>0</v>
      </c>
      <c r="E692" s="70"/>
      <c r="F692" s="71">
        <v>0</v>
      </c>
      <c r="H692">
        <v>0</v>
      </c>
      <c r="L692" s="61"/>
      <c r="M692" s="61"/>
    </row>
    <row r="693" ht="16.5" spans="2:13">
      <c r="B693">
        <v>81041</v>
      </c>
      <c r="D693">
        <v>0</v>
      </c>
      <c r="E693" s="70"/>
      <c r="F693" s="71">
        <v>0</v>
      </c>
      <c r="H693">
        <v>0</v>
      </c>
      <c r="L693" s="61"/>
      <c r="M693" s="61"/>
    </row>
    <row r="694" ht="16.5" spans="2:13">
      <c r="B694">
        <v>81042</v>
      </c>
      <c r="D694">
        <v>0</v>
      </c>
      <c r="E694" s="70"/>
      <c r="F694" s="71">
        <v>0</v>
      </c>
      <c r="H694">
        <v>0</v>
      </c>
      <c r="L694" s="61"/>
      <c r="M694" s="61"/>
    </row>
    <row r="695" ht="16.5" spans="2:13">
      <c r="B695">
        <v>81043</v>
      </c>
      <c r="D695">
        <v>0</v>
      </c>
      <c r="E695" s="70"/>
      <c r="F695" s="71">
        <v>0</v>
      </c>
      <c r="H695">
        <v>0</v>
      </c>
      <c r="L695" s="61"/>
      <c r="M695" s="61"/>
    </row>
    <row r="696" ht="16.5" spans="2:13">
      <c r="B696">
        <v>81044</v>
      </c>
      <c r="D696">
        <v>0</v>
      </c>
      <c r="E696" s="70"/>
      <c r="F696" s="71">
        <v>0</v>
      </c>
      <c r="H696">
        <v>0</v>
      </c>
      <c r="L696" s="61"/>
      <c r="M696" s="61"/>
    </row>
    <row r="697" ht="16.5" spans="2:13">
      <c r="B697">
        <v>81045</v>
      </c>
      <c r="D697">
        <v>0</v>
      </c>
      <c r="E697" s="70"/>
      <c r="F697" s="71">
        <v>0</v>
      </c>
      <c r="H697">
        <v>0</v>
      </c>
      <c r="L697" s="61"/>
      <c r="M697" s="61"/>
    </row>
    <row r="698" ht="16.5" spans="2:13">
      <c r="B698">
        <v>81046</v>
      </c>
      <c r="D698">
        <v>0</v>
      </c>
      <c r="E698" s="70"/>
      <c r="F698" s="71">
        <v>0</v>
      </c>
      <c r="H698">
        <v>0</v>
      </c>
      <c r="L698" s="61"/>
      <c r="M698" s="61"/>
    </row>
    <row r="699" ht="16.5" spans="2:13">
      <c r="B699">
        <v>81047</v>
      </c>
      <c r="D699">
        <v>0</v>
      </c>
      <c r="E699" s="70"/>
      <c r="F699" s="71">
        <v>0</v>
      </c>
      <c r="H699">
        <v>0</v>
      </c>
      <c r="L699" s="61"/>
      <c r="M699" s="61"/>
    </row>
    <row r="700" ht="16.5" spans="2:13">
      <c r="B700">
        <v>81048</v>
      </c>
      <c r="D700">
        <v>0</v>
      </c>
      <c r="E700" s="70"/>
      <c r="F700" s="71">
        <v>0</v>
      </c>
      <c r="H700">
        <v>0</v>
      </c>
      <c r="L700" s="61"/>
      <c r="M700" s="61"/>
    </row>
    <row r="701" ht="16.5" spans="2:13">
      <c r="B701">
        <v>81049</v>
      </c>
      <c r="D701">
        <v>0</v>
      </c>
      <c r="E701" s="70"/>
      <c r="F701" s="71">
        <v>0</v>
      </c>
      <c r="H701">
        <v>0</v>
      </c>
      <c r="L701" s="65"/>
      <c r="M701" s="65"/>
    </row>
    <row r="702" ht="16.5" spans="2:13">
      <c r="B702">
        <v>81050</v>
      </c>
      <c r="D702">
        <v>0</v>
      </c>
      <c r="E702" s="70"/>
      <c r="F702" s="71">
        <v>0</v>
      </c>
      <c r="H702">
        <v>0</v>
      </c>
      <c r="L702" s="61"/>
      <c r="M702" s="61"/>
    </row>
    <row r="703" ht="17.25" spans="2:13">
      <c r="B703">
        <v>81051</v>
      </c>
      <c r="D703">
        <v>0</v>
      </c>
      <c r="F703" s="73">
        <v>0</v>
      </c>
      <c r="H703">
        <v>0</v>
      </c>
      <c r="L703" s="61"/>
      <c r="M703" s="61"/>
    </row>
    <row r="704" ht="17.25" spans="2:13">
      <c r="B704">
        <v>81052</v>
      </c>
      <c r="D704">
        <v>0</v>
      </c>
      <c r="F704" s="73">
        <v>0</v>
      </c>
      <c r="H704">
        <v>0</v>
      </c>
      <c r="L704" s="61"/>
      <c r="M704" s="61"/>
    </row>
    <row r="705" ht="17.25" spans="2:13">
      <c r="B705">
        <v>81053</v>
      </c>
      <c r="D705">
        <v>0</v>
      </c>
      <c r="F705" s="73">
        <v>0</v>
      </c>
      <c r="H705">
        <v>0</v>
      </c>
      <c r="L705" s="61"/>
      <c r="M705" s="61"/>
    </row>
    <row r="706" ht="17.25" spans="2:13">
      <c r="B706">
        <v>81054</v>
      </c>
      <c r="D706">
        <v>0</v>
      </c>
      <c r="F706" s="73">
        <v>0</v>
      </c>
      <c r="H706">
        <v>0</v>
      </c>
      <c r="L706" s="61"/>
      <c r="M706" s="61"/>
    </row>
    <row r="707" ht="17.25" spans="2:13">
      <c r="B707">
        <v>81055</v>
      </c>
      <c r="D707">
        <v>0</v>
      </c>
      <c r="F707" s="73">
        <v>0</v>
      </c>
      <c r="H707">
        <v>0</v>
      </c>
      <c r="L707" s="61"/>
      <c r="M707" s="61"/>
    </row>
    <row r="708" ht="17.25" spans="2:13">
      <c r="B708">
        <v>81056</v>
      </c>
      <c r="D708">
        <v>0</v>
      </c>
      <c r="F708" s="73">
        <v>0</v>
      </c>
      <c r="H708">
        <v>0</v>
      </c>
      <c r="L708" s="61"/>
      <c r="M708" s="61"/>
    </row>
    <row r="709" ht="17.25" spans="2:13">
      <c r="B709">
        <v>81057</v>
      </c>
      <c r="D709">
        <v>0</v>
      </c>
      <c r="F709" s="73">
        <v>0</v>
      </c>
      <c r="H709">
        <v>0</v>
      </c>
      <c r="L709" s="61"/>
      <c r="M709" s="61"/>
    </row>
    <row r="710" ht="17.25" spans="2:13">
      <c r="B710">
        <v>81058</v>
      </c>
      <c r="D710">
        <v>0</v>
      </c>
      <c r="F710" s="73">
        <v>0</v>
      </c>
      <c r="H710">
        <v>0</v>
      </c>
      <c r="L710" s="61"/>
      <c r="M710" s="61"/>
    </row>
    <row r="711" ht="17.25" spans="2:13">
      <c r="B711">
        <v>81059</v>
      </c>
      <c r="D711">
        <v>0</v>
      </c>
      <c r="F711" s="73">
        <v>0</v>
      </c>
      <c r="H711">
        <v>0</v>
      </c>
      <c r="L711" s="61"/>
      <c r="M711" s="61"/>
    </row>
    <row r="712" ht="17.25" spans="2:13">
      <c r="B712">
        <v>81060</v>
      </c>
      <c r="D712">
        <v>0</v>
      </c>
      <c r="F712" s="73">
        <v>0</v>
      </c>
      <c r="H712">
        <v>0</v>
      </c>
      <c r="L712" s="61"/>
      <c r="M712" s="61"/>
    </row>
    <row r="713" ht="17.25" spans="2:13">
      <c r="B713">
        <v>81061</v>
      </c>
      <c r="D713">
        <v>0</v>
      </c>
      <c r="F713" s="73">
        <v>0</v>
      </c>
      <c r="H713">
        <v>0</v>
      </c>
      <c r="L713" s="61"/>
      <c r="M713" s="61"/>
    </row>
    <row r="714" ht="17.25" spans="2:13">
      <c r="B714">
        <v>81062</v>
      </c>
      <c r="D714">
        <v>0</v>
      </c>
      <c r="F714" s="73">
        <v>0</v>
      </c>
      <c r="H714">
        <v>0</v>
      </c>
      <c r="L714" s="61"/>
      <c r="M714" s="61"/>
    </row>
    <row r="715" ht="17.25" spans="2:13">
      <c r="B715">
        <v>81063</v>
      </c>
      <c r="D715">
        <v>0</v>
      </c>
      <c r="F715" s="73">
        <v>0</v>
      </c>
      <c r="H715">
        <v>0</v>
      </c>
      <c r="L715" s="61"/>
      <c r="M715" s="61"/>
    </row>
    <row r="716" ht="17.25" spans="2:13">
      <c r="B716">
        <v>81064</v>
      </c>
      <c r="D716">
        <v>0</v>
      </c>
      <c r="F716" s="73">
        <v>0</v>
      </c>
      <c r="H716">
        <v>0</v>
      </c>
      <c r="L716" s="61"/>
      <c r="M716" s="61"/>
    </row>
    <row r="717" ht="17.25" spans="2:13">
      <c r="B717">
        <v>81065</v>
      </c>
      <c r="D717">
        <v>0</v>
      </c>
      <c r="F717" s="73">
        <v>0</v>
      </c>
      <c r="H717">
        <v>0</v>
      </c>
      <c r="L717" s="61"/>
      <c r="M717" s="61"/>
    </row>
    <row r="718" ht="17.25" spans="2:13">
      <c r="B718">
        <v>81066</v>
      </c>
      <c r="D718">
        <v>0</v>
      </c>
      <c r="F718" s="73">
        <v>0</v>
      </c>
      <c r="H718">
        <v>0</v>
      </c>
      <c r="L718" s="61"/>
      <c r="M718" s="61"/>
    </row>
    <row r="719" ht="17.25" spans="2:13">
      <c r="B719">
        <v>82001</v>
      </c>
      <c r="D719">
        <v>0</v>
      </c>
      <c r="F719" s="73">
        <v>0</v>
      </c>
      <c r="H719">
        <v>0</v>
      </c>
      <c r="L719" s="61"/>
      <c r="M719" s="61"/>
    </row>
    <row r="720" ht="17.25" spans="2:13">
      <c r="B720">
        <v>82002</v>
      </c>
      <c r="D720">
        <v>0</v>
      </c>
      <c r="F720" s="73">
        <v>0</v>
      </c>
      <c r="H720">
        <v>0</v>
      </c>
      <c r="L720" s="61"/>
      <c r="M720" s="61"/>
    </row>
    <row r="721" ht="17.25" spans="2:13">
      <c r="B721">
        <v>82003</v>
      </c>
      <c r="D721">
        <v>0</v>
      </c>
      <c r="F721" s="73">
        <v>0</v>
      </c>
      <c r="H721">
        <v>0</v>
      </c>
      <c r="L721" s="61"/>
      <c r="M721" s="61"/>
    </row>
    <row r="722" ht="17.25" spans="2:13">
      <c r="B722">
        <v>82004</v>
      </c>
      <c r="D722">
        <v>0</v>
      </c>
      <c r="F722" s="73">
        <v>0</v>
      </c>
      <c r="H722">
        <v>0</v>
      </c>
      <c r="L722" s="61"/>
      <c r="M722" s="61"/>
    </row>
    <row r="723" ht="17.25" spans="2:13">
      <c r="B723">
        <v>82005</v>
      </c>
      <c r="D723">
        <v>0</v>
      </c>
      <c r="F723" s="73">
        <v>0</v>
      </c>
      <c r="H723">
        <v>0</v>
      </c>
      <c r="L723" s="61"/>
      <c r="M723" s="61"/>
    </row>
    <row r="724" ht="17.25" spans="2:13">
      <c r="B724">
        <v>82006</v>
      </c>
      <c r="D724">
        <v>0</v>
      </c>
      <c r="F724" s="73">
        <v>0</v>
      </c>
      <c r="H724">
        <v>0</v>
      </c>
      <c r="L724" s="61"/>
      <c r="M724" s="61"/>
    </row>
    <row r="725" ht="17.25" spans="2:13">
      <c r="B725">
        <v>82007</v>
      </c>
      <c r="D725">
        <v>0</v>
      </c>
      <c r="F725" s="73">
        <v>0</v>
      </c>
      <c r="H725">
        <v>0</v>
      </c>
      <c r="L725" s="61"/>
      <c r="M725" s="61"/>
    </row>
    <row r="726" ht="17.25" spans="2:13">
      <c r="B726">
        <v>82008</v>
      </c>
      <c r="D726">
        <v>0</v>
      </c>
      <c r="F726" s="73">
        <v>0</v>
      </c>
      <c r="H726">
        <v>0</v>
      </c>
      <c r="L726" s="61"/>
      <c r="M726" s="61"/>
    </row>
    <row r="727" ht="17.25" spans="2:13">
      <c r="B727">
        <v>82009</v>
      </c>
      <c r="D727">
        <v>0</v>
      </c>
      <c r="F727" s="73">
        <v>0</v>
      </c>
      <c r="H727">
        <v>0</v>
      </c>
      <c r="L727" s="61"/>
      <c r="M727" s="61"/>
    </row>
    <row r="728" ht="17.25" spans="2:13">
      <c r="B728">
        <v>82010</v>
      </c>
      <c r="D728">
        <v>0</v>
      </c>
      <c r="F728" s="73">
        <v>0</v>
      </c>
      <c r="H728">
        <v>0</v>
      </c>
      <c r="L728" s="61"/>
      <c r="M728" s="61"/>
    </row>
    <row r="729" ht="17.25" spans="2:13">
      <c r="B729">
        <v>82011</v>
      </c>
      <c r="D729">
        <v>0</v>
      </c>
      <c r="F729" s="73">
        <v>0</v>
      </c>
      <c r="H729">
        <v>0</v>
      </c>
      <c r="L729" s="61"/>
      <c r="M729" s="61"/>
    </row>
    <row r="730" ht="17.25" spans="2:13">
      <c r="B730">
        <v>82012</v>
      </c>
      <c r="D730">
        <v>0</v>
      </c>
      <c r="F730" s="73">
        <v>0</v>
      </c>
      <c r="H730">
        <v>0</v>
      </c>
      <c r="L730" s="61"/>
      <c r="M730" s="61"/>
    </row>
    <row r="731" ht="17.25" spans="2:13">
      <c r="B731">
        <v>82013</v>
      </c>
      <c r="D731">
        <v>0</v>
      </c>
      <c r="F731" s="73">
        <v>0</v>
      </c>
      <c r="H731">
        <v>0</v>
      </c>
      <c r="L731" s="61"/>
      <c r="M731" s="61"/>
    </row>
    <row r="732" ht="17.25" spans="2:13">
      <c r="B732">
        <v>82014</v>
      </c>
      <c r="D732">
        <v>0</v>
      </c>
      <c r="F732" s="73">
        <v>0</v>
      </c>
      <c r="H732">
        <v>0</v>
      </c>
      <c r="L732" s="61"/>
      <c r="M732" s="61"/>
    </row>
    <row r="733" ht="17.25" spans="2:13">
      <c r="B733">
        <v>82015</v>
      </c>
      <c r="D733">
        <v>0</v>
      </c>
      <c r="F733" s="73">
        <v>0</v>
      </c>
      <c r="H733">
        <v>0</v>
      </c>
      <c r="L733" s="61"/>
      <c r="M733" s="61"/>
    </row>
    <row r="734" ht="17.25" spans="2:13">
      <c r="B734">
        <v>82016</v>
      </c>
      <c r="D734">
        <v>0</v>
      </c>
      <c r="F734" s="73">
        <v>0</v>
      </c>
      <c r="H734">
        <v>0</v>
      </c>
      <c r="L734" s="61"/>
      <c r="M734" s="61"/>
    </row>
    <row r="735" ht="17.25" spans="2:13">
      <c r="B735">
        <v>82017</v>
      </c>
      <c r="D735">
        <v>0</v>
      </c>
      <c r="F735" s="73">
        <v>0</v>
      </c>
      <c r="H735">
        <v>0</v>
      </c>
      <c r="L735" s="61"/>
      <c r="M735" s="61"/>
    </row>
    <row r="736" ht="17.25" spans="2:13">
      <c r="B736">
        <v>82018</v>
      </c>
      <c r="D736">
        <v>0</v>
      </c>
      <c r="F736" s="73">
        <v>0</v>
      </c>
      <c r="H736">
        <v>0</v>
      </c>
      <c r="L736" s="61"/>
      <c r="M736" s="61"/>
    </row>
    <row r="737" ht="17.25" spans="2:13">
      <c r="B737">
        <v>82019</v>
      </c>
      <c r="D737">
        <v>0</v>
      </c>
      <c r="F737" s="73">
        <v>0</v>
      </c>
      <c r="H737">
        <v>0</v>
      </c>
      <c r="L737" s="61"/>
      <c r="M737" s="61"/>
    </row>
    <row r="738" ht="17.25" spans="2:13">
      <c r="B738">
        <v>82020</v>
      </c>
      <c r="D738">
        <v>0</v>
      </c>
      <c r="F738" s="73">
        <v>0</v>
      </c>
      <c r="H738">
        <v>0</v>
      </c>
      <c r="L738" s="61"/>
      <c r="M738" s="61"/>
    </row>
    <row r="739" ht="17.25" spans="2:13">
      <c r="B739">
        <v>82021</v>
      </c>
      <c r="D739">
        <v>0</v>
      </c>
      <c r="F739" s="73">
        <v>0</v>
      </c>
      <c r="H739">
        <v>0</v>
      </c>
      <c r="L739" s="61"/>
      <c r="M739" s="61"/>
    </row>
    <row r="740" ht="17.25" spans="2:13">
      <c r="B740">
        <v>82022</v>
      </c>
      <c r="D740">
        <v>0</v>
      </c>
      <c r="F740" s="73">
        <v>0</v>
      </c>
      <c r="H740">
        <v>0</v>
      </c>
      <c r="L740" s="61"/>
      <c r="M740" s="61"/>
    </row>
    <row r="741" ht="17.25" spans="2:13">
      <c r="B741">
        <v>82023</v>
      </c>
      <c r="D741">
        <v>0</v>
      </c>
      <c r="F741" s="73">
        <v>0</v>
      </c>
      <c r="H741">
        <v>0</v>
      </c>
      <c r="L741" s="61"/>
      <c r="M741" s="61"/>
    </row>
    <row r="742" ht="17.25" spans="2:13">
      <c r="B742">
        <v>82024</v>
      </c>
      <c r="D742">
        <v>0</v>
      </c>
      <c r="F742" s="73">
        <v>0</v>
      </c>
      <c r="H742">
        <v>0</v>
      </c>
      <c r="L742" s="61"/>
      <c r="M742" s="61"/>
    </row>
    <row r="743" ht="17.25" spans="2:13">
      <c r="B743">
        <v>82025</v>
      </c>
      <c r="D743">
        <v>0</v>
      </c>
      <c r="F743" s="73">
        <v>0</v>
      </c>
      <c r="H743">
        <v>0</v>
      </c>
      <c r="L743" s="61"/>
      <c r="M743" s="61"/>
    </row>
    <row r="744" ht="17.25" spans="2:13">
      <c r="B744">
        <v>82026</v>
      </c>
      <c r="D744">
        <v>0</v>
      </c>
      <c r="F744" s="73">
        <v>0</v>
      </c>
      <c r="H744">
        <v>0</v>
      </c>
      <c r="L744" s="61"/>
      <c r="M744" s="61"/>
    </row>
    <row r="745" ht="17.25" spans="2:13">
      <c r="B745">
        <v>82027</v>
      </c>
      <c r="D745">
        <v>0</v>
      </c>
      <c r="F745" s="73">
        <v>0</v>
      </c>
      <c r="H745">
        <v>0</v>
      </c>
      <c r="L745" s="61"/>
      <c r="M745" s="61"/>
    </row>
    <row r="746" ht="17.25" spans="2:13">
      <c r="B746">
        <v>82028</v>
      </c>
      <c r="D746">
        <v>0</v>
      </c>
      <c r="F746" s="73">
        <v>0</v>
      </c>
      <c r="H746">
        <v>0</v>
      </c>
      <c r="L746" s="61"/>
      <c r="M746" s="61"/>
    </row>
    <row r="747" ht="17.25" spans="2:13">
      <c r="B747">
        <v>82029</v>
      </c>
      <c r="D747">
        <v>0</v>
      </c>
      <c r="F747" s="73">
        <v>0</v>
      </c>
      <c r="H747">
        <v>0</v>
      </c>
      <c r="L747" s="61"/>
      <c r="M747" s="61"/>
    </row>
    <row r="748" ht="17.25" spans="2:13">
      <c r="B748">
        <v>82030</v>
      </c>
      <c r="D748">
        <v>0</v>
      </c>
      <c r="F748" s="73">
        <v>0</v>
      </c>
      <c r="H748">
        <v>0</v>
      </c>
      <c r="L748" s="61"/>
      <c r="M748" s="61"/>
    </row>
    <row r="749" ht="17.25" spans="2:13">
      <c r="B749">
        <v>82031</v>
      </c>
      <c r="D749">
        <v>0</v>
      </c>
      <c r="F749" s="73">
        <v>0</v>
      </c>
      <c r="H749">
        <v>0</v>
      </c>
      <c r="L749" s="61"/>
      <c r="M749" s="61"/>
    </row>
    <row r="750" ht="17.25" spans="2:13">
      <c r="B750">
        <v>82032</v>
      </c>
      <c r="D750">
        <v>0</v>
      </c>
      <c r="F750" s="73">
        <v>0</v>
      </c>
      <c r="H750">
        <v>0</v>
      </c>
      <c r="L750" s="61"/>
      <c r="M750" s="61"/>
    </row>
    <row r="751" ht="17.25" spans="2:13">
      <c r="B751">
        <v>82033</v>
      </c>
      <c r="D751">
        <v>0</v>
      </c>
      <c r="F751" s="73">
        <v>0</v>
      </c>
      <c r="H751">
        <v>0</v>
      </c>
      <c r="L751" s="61"/>
      <c r="M751" s="61"/>
    </row>
    <row r="752" ht="17.25" spans="2:13">
      <c r="B752">
        <v>82034</v>
      </c>
      <c r="D752">
        <v>0</v>
      </c>
      <c r="F752" s="73">
        <v>0</v>
      </c>
      <c r="H752">
        <v>0</v>
      </c>
      <c r="L752" s="61"/>
      <c r="M752" s="61"/>
    </row>
    <row r="753" ht="17.25" spans="2:13">
      <c r="B753">
        <v>82035</v>
      </c>
      <c r="D753">
        <v>0</v>
      </c>
      <c r="F753" s="73">
        <v>0</v>
      </c>
      <c r="H753">
        <v>0</v>
      </c>
      <c r="L753" s="61"/>
      <c r="M753" s="61"/>
    </row>
    <row r="754" ht="17.25" spans="2:13">
      <c r="B754">
        <v>82036</v>
      </c>
      <c r="D754">
        <v>0</v>
      </c>
      <c r="F754" s="73">
        <v>0</v>
      </c>
      <c r="H754">
        <v>0</v>
      </c>
      <c r="L754" s="61"/>
      <c r="M754" s="61"/>
    </row>
    <row r="755" ht="17.25" spans="2:13">
      <c r="B755">
        <v>82037</v>
      </c>
      <c r="D755">
        <v>0</v>
      </c>
      <c r="F755" s="73">
        <v>0</v>
      </c>
      <c r="H755">
        <v>0</v>
      </c>
      <c r="L755" s="61"/>
      <c r="M755" s="61"/>
    </row>
    <row r="756" ht="17.25" spans="2:13">
      <c r="B756">
        <v>82038</v>
      </c>
      <c r="D756">
        <v>0</v>
      </c>
      <c r="F756" s="73">
        <v>0</v>
      </c>
      <c r="H756">
        <v>0</v>
      </c>
      <c r="L756" s="61"/>
      <c r="M756" s="61"/>
    </row>
    <row r="757" ht="17.25" spans="2:13">
      <c r="B757">
        <v>82039</v>
      </c>
      <c r="D757">
        <v>0</v>
      </c>
      <c r="F757" s="73">
        <v>0</v>
      </c>
      <c r="H757">
        <v>0</v>
      </c>
      <c r="L757" s="61"/>
      <c r="M757" s="61"/>
    </row>
    <row r="758" ht="17.25" spans="2:13">
      <c r="B758">
        <v>82040</v>
      </c>
      <c r="D758">
        <v>0</v>
      </c>
      <c r="F758" s="73">
        <v>0</v>
      </c>
      <c r="H758">
        <v>0</v>
      </c>
      <c r="L758" s="61"/>
      <c r="M758" s="61"/>
    </row>
    <row r="759" ht="17.25" spans="2:13">
      <c r="B759">
        <v>82041</v>
      </c>
      <c r="D759">
        <v>0</v>
      </c>
      <c r="F759" s="73">
        <v>0</v>
      </c>
      <c r="H759">
        <v>0</v>
      </c>
      <c r="L759" s="61"/>
      <c r="M759" s="61"/>
    </row>
    <row r="760" ht="17.25" spans="2:13">
      <c r="B760">
        <v>82042</v>
      </c>
      <c r="D760">
        <v>0</v>
      </c>
      <c r="F760" s="73">
        <v>0</v>
      </c>
      <c r="H760">
        <v>0</v>
      </c>
      <c r="L760" s="61"/>
      <c r="M760" s="61"/>
    </row>
    <row r="761" ht="17.25" spans="2:13">
      <c r="B761">
        <v>2600</v>
      </c>
      <c r="C761" t="s">
        <v>467</v>
      </c>
      <c r="D761">
        <v>1</v>
      </c>
      <c r="F761" s="73">
        <v>0</v>
      </c>
      <c r="H761">
        <v>0</v>
      </c>
      <c r="L761" s="61"/>
      <c r="M761" s="61"/>
    </row>
    <row r="762" ht="17.25" spans="2:13">
      <c r="B762">
        <v>2601</v>
      </c>
      <c r="C762" t="s">
        <v>407</v>
      </c>
      <c r="D762">
        <v>100</v>
      </c>
      <c r="F762" s="73">
        <v>0</v>
      </c>
      <c r="H762">
        <v>0</v>
      </c>
      <c r="L762" s="61"/>
      <c r="M762" s="61"/>
    </row>
    <row r="763" ht="17.25" spans="2:13">
      <c r="B763">
        <v>2602</v>
      </c>
      <c r="C763" t="s">
        <v>407</v>
      </c>
      <c r="D763">
        <v>150</v>
      </c>
      <c r="F763" s="73">
        <v>0</v>
      </c>
      <c r="H763">
        <v>0</v>
      </c>
      <c r="L763" s="61"/>
      <c r="M763" s="61"/>
    </row>
    <row r="764" ht="17.25" spans="2:13">
      <c r="B764">
        <v>2603</v>
      </c>
      <c r="C764" t="s">
        <v>407</v>
      </c>
      <c r="D764">
        <v>200</v>
      </c>
      <c r="F764" s="73">
        <v>0</v>
      </c>
      <c r="H764">
        <v>0</v>
      </c>
      <c r="L764" s="61"/>
      <c r="M764" s="61"/>
    </row>
    <row r="765" ht="17.25" spans="2:13">
      <c r="B765">
        <v>2604</v>
      </c>
      <c r="C765" t="s">
        <v>407</v>
      </c>
      <c r="D765">
        <v>300</v>
      </c>
      <c r="F765" s="73">
        <v>0</v>
      </c>
      <c r="H765">
        <v>0</v>
      </c>
      <c r="L765" s="61"/>
      <c r="M765" s="61"/>
    </row>
    <row r="766" ht="17.25" spans="2:13">
      <c r="B766">
        <v>2605</v>
      </c>
      <c r="C766" t="s">
        <v>407</v>
      </c>
      <c r="D766">
        <v>400</v>
      </c>
      <c r="F766" s="73">
        <v>0</v>
      </c>
      <c r="H766">
        <v>0</v>
      </c>
      <c r="L766" s="61"/>
      <c r="M766" s="61"/>
    </row>
    <row r="767" ht="17.25" spans="2:13">
      <c r="B767">
        <v>2606</v>
      </c>
      <c r="C767" t="s">
        <v>407</v>
      </c>
      <c r="D767">
        <v>500</v>
      </c>
      <c r="F767" s="73">
        <v>0</v>
      </c>
      <c r="H767">
        <v>0</v>
      </c>
      <c r="L767" s="61"/>
      <c r="M767" s="61"/>
    </row>
    <row r="768" ht="17.25" spans="1:13">
      <c r="A768" s="70"/>
      <c r="B768" s="71">
        <v>2607</v>
      </c>
      <c r="C768" t="s">
        <v>407</v>
      </c>
      <c r="D768">
        <v>500</v>
      </c>
      <c r="F768" s="73">
        <v>0</v>
      </c>
      <c r="H768">
        <v>0</v>
      </c>
      <c r="L768" s="61"/>
      <c r="M768" s="61"/>
    </row>
    <row r="769" ht="17.25" spans="1:13">
      <c r="A769" s="70"/>
      <c r="B769" s="71">
        <v>2608</v>
      </c>
      <c r="C769" t="s">
        <v>407</v>
      </c>
      <c r="D769">
        <v>500</v>
      </c>
      <c r="F769" s="73">
        <v>0</v>
      </c>
      <c r="H769">
        <v>0</v>
      </c>
      <c r="L769" s="61"/>
      <c r="M769" s="61"/>
    </row>
    <row r="770" ht="17.25" spans="1:13">
      <c r="A770" s="70"/>
      <c r="B770" s="71">
        <v>2609</v>
      </c>
      <c r="C770" t="s">
        <v>407</v>
      </c>
      <c r="D770">
        <v>500</v>
      </c>
      <c r="F770" s="73">
        <v>0</v>
      </c>
      <c r="H770">
        <v>0</v>
      </c>
      <c r="L770" s="61"/>
      <c r="M770" s="61"/>
    </row>
    <row r="771" ht="17.25" spans="1:13">
      <c r="A771" s="70"/>
      <c r="B771" s="71">
        <v>2610</v>
      </c>
      <c r="C771" t="s">
        <v>407</v>
      </c>
      <c r="D771">
        <v>500</v>
      </c>
      <c r="F771" s="73">
        <v>0</v>
      </c>
      <c r="H771">
        <v>0</v>
      </c>
      <c r="L771" s="61"/>
      <c r="M771" s="61"/>
    </row>
    <row r="772" ht="17.25" spans="1:13">
      <c r="A772" s="70"/>
      <c r="B772" s="71">
        <v>2611</v>
      </c>
      <c r="C772" t="s">
        <v>468</v>
      </c>
      <c r="D772">
        <v>1</v>
      </c>
      <c r="E772" t="s">
        <v>469</v>
      </c>
      <c r="F772" s="73">
        <v>1</v>
      </c>
      <c r="G772" t="s">
        <v>409</v>
      </c>
      <c r="H772">
        <v>780</v>
      </c>
      <c r="L772" s="61"/>
      <c r="M772" s="61"/>
    </row>
    <row r="773" ht="17.25" spans="1:13">
      <c r="A773" s="70"/>
      <c r="B773" s="71">
        <v>2612</v>
      </c>
      <c r="C773" t="s">
        <v>470</v>
      </c>
      <c r="D773">
        <v>1</v>
      </c>
      <c r="E773" t="s">
        <v>414</v>
      </c>
      <c r="F773" s="73">
        <v>200</v>
      </c>
      <c r="H773">
        <v>0</v>
      </c>
      <c r="L773" s="61"/>
      <c r="M773" s="61"/>
    </row>
    <row r="774" ht="17.25" spans="2:13">
      <c r="B774" s="72">
        <v>2613</v>
      </c>
      <c r="C774" t="s">
        <v>414</v>
      </c>
      <c r="D774">
        <v>300</v>
      </c>
      <c r="F774" s="73">
        <v>0</v>
      </c>
      <c r="H774">
        <v>0</v>
      </c>
      <c r="L774" s="61"/>
      <c r="M774" s="61"/>
    </row>
    <row r="775" ht="17.25" spans="1:13">
      <c r="A775" s="70"/>
      <c r="B775" s="71">
        <v>2614</v>
      </c>
      <c r="C775" t="s">
        <v>414</v>
      </c>
      <c r="D775">
        <v>500</v>
      </c>
      <c r="F775" s="73">
        <v>0</v>
      </c>
      <c r="H775">
        <v>0</v>
      </c>
      <c r="L775" s="61"/>
      <c r="M775" s="61"/>
    </row>
    <row r="776" ht="17.25" spans="1:13">
      <c r="A776" s="70"/>
      <c r="B776" s="71">
        <v>2615</v>
      </c>
      <c r="C776" t="s">
        <v>414</v>
      </c>
      <c r="D776">
        <v>1000</v>
      </c>
      <c r="F776" s="73">
        <v>0</v>
      </c>
      <c r="H776">
        <v>0</v>
      </c>
      <c r="L776" s="61"/>
      <c r="M776" s="61"/>
    </row>
    <row r="777" ht="17.25" spans="1:13">
      <c r="A777" s="70"/>
      <c r="B777" s="71">
        <v>2616</v>
      </c>
      <c r="C777" t="s">
        <v>414</v>
      </c>
      <c r="D777">
        <v>1500</v>
      </c>
      <c r="F777" s="73">
        <v>0</v>
      </c>
      <c r="H777">
        <v>0</v>
      </c>
      <c r="L777" s="61"/>
      <c r="M777" s="61"/>
    </row>
    <row r="778" ht="17.25" spans="1:13">
      <c r="A778" s="70"/>
      <c r="B778" s="71">
        <v>2617</v>
      </c>
      <c r="C778" t="s">
        <v>414</v>
      </c>
      <c r="D778">
        <v>2000</v>
      </c>
      <c r="F778" s="73">
        <v>0</v>
      </c>
      <c r="H778">
        <v>0</v>
      </c>
      <c r="L778" s="61"/>
      <c r="M778" s="61"/>
    </row>
    <row r="779" ht="17.25" spans="1:13">
      <c r="A779" s="70"/>
      <c r="B779" s="71">
        <v>2618</v>
      </c>
      <c r="C779" t="s">
        <v>414</v>
      </c>
      <c r="D779">
        <v>2500</v>
      </c>
      <c r="F779" s="73">
        <v>0</v>
      </c>
      <c r="H779">
        <v>0</v>
      </c>
      <c r="L779" s="61"/>
      <c r="M779" s="61"/>
    </row>
    <row r="780" ht="17.25" spans="1:13">
      <c r="A780" s="70"/>
      <c r="B780" s="71">
        <v>2619</v>
      </c>
      <c r="C780" t="s">
        <v>414</v>
      </c>
      <c r="D780">
        <v>3000</v>
      </c>
      <c r="F780" s="73">
        <v>0</v>
      </c>
      <c r="H780">
        <v>0</v>
      </c>
      <c r="L780" s="61"/>
      <c r="M780" s="61"/>
    </row>
    <row r="781" ht="17.25" spans="2:13">
      <c r="B781" s="72">
        <v>2620</v>
      </c>
      <c r="C781" t="s">
        <v>414</v>
      </c>
      <c r="D781">
        <v>3500</v>
      </c>
      <c r="F781" s="73">
        <v>0</v>
      </c>
      <c r="H781">
        <v>0</v>
      </c>
      <c r="L781" s="61"/>
      <c r="M781" s="61"/>
    </row>
    <row r="782" ht="17.25" spans="1:13">
      <c r="A782" s="70"/>
      <c r="B782" s="71">
        <v>2621</v>
      </c>
      <c r="C782" t="s">
        <v>414</v>
      </c>
      <c r="D782">
        <v>4000</v>
      </c>
      <c r="F782" s="73">
        <v>0</v>
      </c>
      <c r="H782">
        <v>0</v>
      </c>
      <c r="L782" s="61"/>
      <c r="M782" s="61"/>
    </row>
    <row r="783" ht="17.25" spans="1:13">
      <c r="A783" s="70"/>
      <c r="B783" s="71">
        <v>2622</v>
      </c>
      <c r="C783" t="s">
        <v>414</v>
      </c>
      <c r="D783">
        <v>4500</v>
      </c>
      <c r="F783" s="73">
        <v>0</v>
      </c>
      <c r="H783">
        <v>0</v>
      </c>
      <c r="L783" s="61"/>
      <c r="M783" s="61"/>
    </row>
    <row r="784" ht="17.25" spans="1:13">
      <c r="A784" s="70"/>
      <c r="B784" s="71">
        <v>2623</v>
      </c>
      <c r="C784" t="s">
        <v>471</v>
      </c>
      <c r="D784">
        <v>1</v>
      </c>
      <c r="F784" s="73">
        <v>0</v>
      </c>
      <c r="H784">
        <v>0</v>
      </c>
      <c r="L784" s="61"/>
      <c r="M784" s="61"/>
    </row>
    <row r="785" ht="17.25" spans="1:13">
      <c r="A785" s="70"/>
      <c r="B785" s="71">
        <v>2624</v>
      </c>
      <c r="C785" t="s">
        <v>472</v>
      </c>
      <c r="D785">
        <v>1</v>
      </c>
      <c r="F785" s="73">
        <v>0</v>
      </c>
      <c r="H785">
        <v>0</v>
      </c>
      <c r="L785" s="61"/>
      <c r="M785" s="61"/>
    </row>
    <row r="786" ht="17.25" spans="1:13">
      <c r="A786" s="70"/>
      <c r="B786" s="71">
        <v>2625</v>
      </c>
      <c r="C786" t="s">
        <v>473</v>
      </c>
      <c r="D786">
        <v>1</v>
      </c>
      <c r="F786" s="73">
        <v>0</v>
      </c>
      <c r="H786">
        <v>0</v>
      </c>
      <c r="L786" s="61"/>
      <c r="M786" s="61"/>
    </row>
    <row r="787" ht="17.25" spans="1:13">
      <c r="A787" s="70"/>
      <c r="B787" s="71">
        <v>2626</v>
      </c>
      <c r="C787" t="s">
        <v>474</v>
      </c>
      <c r="D787">
        <v>1</v>
      </c>
      <c r="E787" t="s">
        <v>409</v>
      </c>
      <c r="F787" s="73">
        <v>750</v>
      </c>
      <c r="H787">
        <v>0</v>
      </c>
      <c r="L787" s="61"/>
      <c r="M787" s="61"/>
    </row>
    <row r="788" ht="17.25" spans="1:13">
      <c r="A788" s="70"/>
      <c r="B788" s="71">
        <v>2627</v>
      </c>
      <c r="C788" t="s">
        <v>419</v>
      </c>
      <c r="D788">
        <v>5</v>
      </c>
      <c r="E788" t="s">
        <v>429</v>
      </c>
      <c r="F788" s="73">
        <v>5</v>
      </c>
      <c r="H788">
        <v>0</v>
      </c>
      <c r="L788" s="61"/>
      <c r="M788" s="61"/>
    </row>
    <row r="789" ht="17.25" spans="1:13">
      <c r="A789" s="70"/>
      <c r="B789" s="71">
        <v>2628</v>
      </c>
      <c r="C789" t="s">
        <v>419</v>
      </c>
      <c r="D789">
        <v>10</v>
      </c>
      <c r="E789" t="s">
        <v>429</v>
      </c>
      <c r="F789" s="73">
        <v>10</v>
      </c>
      <c r="H789">
        <v>0</v>
      </c>
      <c r="L789" s="61"/>
      <c r="M789" s="61"/>
    </row>
    <row r="790" ht="17.25" spans="1:13">
      <c r="A790" s="70"/>
      <c r="B790" s="71">
        <v>2629</v>
      </c>
      <c r="C790" t="s">
        <v>419</v>
      </c>
      <c r="D790">
        <v>15</v>
      </c>
      <c r="E790" t="s">
        <v>429</v>
      </c>
      <c r="F790" s="73">
        <v>15</v>
      </c>
      <c r="H790">
        <v>0</v>
      </c>
      <c r="L790" s="61"/>
      <c r="M790" s="61"/>
    </row>
    <row r="791" ht="17.25" spans="1:13">
      <c r="A791" s="70"/>
      <c r="B791" s="71">
        <v>2630</v>
      </c>
      <c r="C791" t="s">
        <v>419</v>
      </c>
      <c r="D791">
        <v>20</v>
      </c>
      <c r="E791" t="s">
        <v>429</v>
      </c>
      <c r="F791" s="73">
        <v>20</v>
      </c>
      <c r="H791">
        <v>0</v>
      </c>
      <c r="L791" s="61"/>
      <c r="M791" s="61"/>
    </row>
    <row r="792" ht="17.25" spans="1:13">
      <c r="A792" s="70"/>
      <c r="B792" s="71">
        <v>2631</v>
      </c>
      <c r="C792" t="s">
        <v>414</v>
      </c>
      <c r="D792">
        <v>100</v>
      </c>
      <c r="F792" s="73">
        <v>0</v>
      </c>
      <c r="H792">
        <v>0</v>
      </c>
      <c r="L792" s="61"/>
      <c r="M792" s="61"/>
    </row>
    <row r="793" ht="17.25" spans="1:13">
      <c r="A793" s="70"/>
      <c r="B793" s="71">
        <v>2632</v>
      </c>
      <c r="C793" t="s">
        <v>412</v>
      </c>
      <c r="D793">
        <v>5</v>
      </c>
      <c r="F793" s="73">
        <v>0</v>
      </c>
      <c r="H793">
        <v>0</v>
      </c>
      <c r="L793" s="61"/>
      <c r="M793" s="61"/>
    </row>
    <row r="794" ht="17.25" spans="1:13">
      <c r="A794" s="70"/>
      <c r="B794" s="71">
        <v>2633</v>
      </c>
      <c r="C794" t="s">
        <v>409</v>
      </c>
      <c r="D794">
        <v>80</v>
      </c>
      <c r="F794" s="73">
        <v>0</v>
      </c>
      <c r="H794">
        <v>0</v>
      </c>
      <c r="L794" s="61"/>
      <c r="M794" s="61"/>
    </row>
    <row r="795" ht="17.25" spans="1:13">
      <c r="A795" s="70"/>
      <c r="B795" s="71">
        <v>2634</v>
      </c>
      <c r="C795" t="s">
        <v>409</v>
      </c>
      <c r="D795">
        <v>150</v>
      </c>
      <c r="F795" s="73">
        <v>0</v>
      </c>
      <c r="H795">
        <v>0</v>
      </c>
      <c r="L795" s="61"/>
      <c r="M795" s="61"/>
    </row>
    <row r="796" ht="17.25" spans="1:13">
      <c r="A796" s="70"/>
      <c r="B796" s="71">
        <v>2635</v>
      </c>
      <c r="C796" t="s">
        <v>409</v>
      </c>
      <c r="D796">
        <v>320</v>
      </c>
      <c r="F796" s="73">
        <v>0</v>
      </c>
      <c r="H796">
        <v>0</v>
      </c>
      <c r="L796" s="61"/>
      <c r="M796" s="61"/>
    </row>
    <row r="797" ht="17.25" spans="1:13">
      <c r="A797" s="70"/>
      <c r="B797" s="71">
        <v>2636</v>
      </c>
      <c r="C797" t="s">
        <v>409</v>
      </c>
      <c r="D797">
        <v>580</v>
      </c>
      <c r="F797" s="73">
        <v>0</v>
      </c>
      <c r="H797">
        <v>0</v>
      </c>
      <c r="L797" s="61"/>
      <c r="M797" s="61"/>
    </row>
    <row r="798" ht="17.25" spans="1:13">
      <c r="A798" s="70"/>
      <c r="B798" s="71">
        <v>2637</v>
      </c>
      <c r="C798" t="s">
        <v>409</v>
      </c>
      <c r="D798">
        <v>850</v>
      </c>
      <c r="F798" s="73">
        <v>0</v>
      </c>
      <c r="H798">
        <v>0</v>
      </c>
      <c r="L798" s="61"/>
      <c r="M798" s="61"/>
    </row>
    <row r="799" ht="17.25" spans="2:13">
      <c r="B799">
        <v>2638</v>
      </c>
      <c r="C799" t="s">
        <v>409</v>
      </c>
      <c r="D799">
        <v>1150</v>
      </c>
      <c r="F799" s="73">
        <v>0</v>
      </c>
      <c r="H799">
        <v>0</v>
      </c>
      <c r="L799" s="61"/>
      <c r="M799" s="61"/>
    </row>
    <row r="800" ht="17.25" spans="2:13">
      <c r="B800">
        <v>2639</v>
      </c>
      <c r="C800" t="s">
        <v>407</v>
      </c>
      <c r="D800">
        <v>20</v>
      </c>
      <c r="F800" s="73">
        <v>0</v>
      </c>
      <c r="H800">
        <v>0</v>
      </c>
      <c r="L800" s="61"/>
      <c r="M800" s="61"/>
    </row>
    <row r="801" ht="17.25" spans="2:13">
      <c r="B801">
        <v>2640</v>
      </c>
      <c r="C801" t="s">
        <v>407</v>
      </c>
      <c r="D801">
        <v>50</v>
      </c>
      <c r="F801" s="73">
        <v>0</v>
      </c>
      <c r="H801">
        <v>0</v>
      </c>
      <c r="L801" s="61"/>
      <c r="M801" s="61"/>
    </row>
    <row r="802" ht="17.25" spans="2:13">
      <c r="B802">
        <v>2641</v>
      </c>
      <c r="C802" t="s">
        <v>407</v>
      </c>
      <c r="D802">
        <v>100</v>
      </c>
      <c r="F802" s="73">
        <v>0</v>
      </c>
      <c r="H802">
        <v>0</v>
      </c>
      <c r="L802" s="61"/>
      <c r="M802" s="61"/>
    </row>
    <row r="803" ht="17.25" spans="2:13">
      <c r="B803">
        <v>2642</v>
      </c>
      <c r="C803" t="s">
        <v>407</v>
      </c>
      <c r="D803">
        <v>200</v>
      </c>
      <c r="F803" s="73">
        <v>0</v>
      </c>
      <c r="H803">
        <v>0</v>
      </c>
      <c r="L803" s="61"/>
      <c r="M803" s="61"/>
    </row>
    <row r="804" ht="17.25" spans="2:13">
      <c r="B804">
        <v>2643</v>
      </c>
      <c r="C804" t="s">
        <v>407</v>
      </c>
      <c r="D804">
        <v>200</v>
      </c>
      <c r="F804" s="73">
        <v>0</v>
      </c>
      <c r="H804">
        <v>0</v>
      </c>
      <c r="L804" s="61"/>
      <c r="M804" s="61"/>
    </row>
    <row r="805" ht="17.25" spans="2:13">
      <c r="B805">
        <v>2644</v>
      </c>
      <c r="C805" t="s">
        <v>407</v>
      </c>
      <c r="D805">
        <v>200</v>
      </c>
      <c r="F805" s="73">
        <v>0</v>
      </c>
      <c r="H805">
        <v>0</v>
      </c>
      <c r="L805" s="61"/>
      <c r="M805" s="61"/>
    </row>
    <row r="806" ht="17.25" spans="2:13">
      <c r="B806">
        <v>2645</v>
      </c>
      <c r="C806" t="s">
        <v>407</v>
      </c>
      <c r="D806">
        <v>10</v>
      </c>
      <c r="F806" s="73">
        <v>0</v>
      </c>
      <c r="H806">
        <v>0</v>
      </c>
      <c r="L806" s="61"/>
      <c r="M806" s="61"/>
    </row>
    <row r="807" ht="17.25" spans="2:13">
      <c r="B807">
        <v>2646</v>
      </c>
      <c r="C807" t="s">
        <v>407</v>
      </c>
      <c r="D807">
        <v>20</v>
      </c>
      <c r="F807" s="73">
        <v>0</v>
      </c>
      <c r="H807">
        <v>0</v>
      </c>
      <c r="L807" s="61"/>
      <c r="M807" s="61"/>
    </row>
    <row r="808" ht="17.25" spans="2:13">
      <c r="B808">
        <v>2647</v>
      </c>
      <c r="C808" t="s">
        <v>407</v>
      </c>
      <c r="D808">
        <v>50</v>
      </c>
      <c r="F808" s="73">
        <v>0</v>
      </c>
      <c r="H808">
        <v>0</v>
      </c>
      <c r="L808" s="61"/>
      <c r="M808" s="61"/>
    </row>
    <row r="809" ht="17.25" spans="2:13">
      <c r="B809">
        <v>2648</v>
      </c>
      <c r="C809" t="s">
        <v>407</v>
      </c>
      <c r="D809">
        <v>100</v>
      </c>
      <c r="F809" s="73">
        <v>0</v>
      </c>
      <c r="H809">
        <v>0</v>
      </c>
      <c r="L809" s="61"/>
      <c r="M809" s="61"/>
    </row>
    <row r="810" ht="17.25" spans="2:13">
      <c r="B810">
        <v>2649</v>
      </c>
      <c r="C810" t="s">
        <v>407</v>
      </c>
      <c r="D810">
        <v>200</v>
      </c>
      <c r="F810" s="73">
        <v>0</v>
      </c>
      <c r="H810">
        <v>0</v>
      </c>
      <c r="L810" s="61"/>
      <c r="M810" s="61"/>
    </row>
    <row r="811" ht="17.25" spans="2:13">
      <c r="B811">
        <v>2650</v>
      </c>
      <c r="C811" t="s">
        <v>414</v>
      </c>
      <c r="D811">
        <v>100</v>
      </c>
      <c r="F811" s="73">
        <v>0</v>
      </c>
      <c r="H811">
        <v>0</v>
      </c>
      <c r="L811" s="61"/>
      <c r="M811" s="61"/>
    </row>
    <row r="812" ht="17.25" spans="2:13">
      <c r="B812">
        <v>2651</v>
      </c>
      <c r="C812" t="s">
        <v>414</v>
      </c>
      <c r="D812">
        <v>500</v>
      </c>
      <c r="F812" s="73">
        <v>0</v>
      </c>
      <c r="H812">
        <v>0</v>
      </c>
      <c r="L812" s="61"/>
      <c r="M812" s="61"/>
    </row>
    <row r="813" ht="17.25" spans="2:13">
      <c r="B813">
        <v>2652</v>
      </c>
      <c r="C813" t="s">
        <v>414</v>
      </c>
      <c r="D813">
        <v>1000</v>
      </c>
      <c r="F813" s="73">
        <v>0</v>
      </c>
      <c r="H813">
        <v>0</v>
      </c>
      <c r="L813" s="61"/>
      <c r="M813" s="61"/>
    </row>
    <row r="814" ht="17.25" spans="2:13">
      <c r="B814">
        <v>2653</v>
      </c>
      <c r="C814" t="s">
        <v>414</v>
      </c>
      <c r="D814">
        <v>2000</v>
      </c>
      <c r="F814" s="73">
        <v>0</v>
      </c>
      <c r="H814">
        <v>0</v>
      </c>
      <c r="L814" s="61"/>
      <c r="M814" s="61"/>
    </row>
    <row r="815" ht="17.25" spans="2:13">
      <c r="B815">
        <v>2654</v>
      </c>
      <c r="C815" t="s">
        <v>419</v>
      </c>
      <c r="D815">
        <v>1</v>
      </c>
      <c r="F815" s="73">
        <v>0</v>
      </c>
      <c r="H815">
        <v>0</v>
      </c>
      <c r="L815" s="61"/>
      <c r="M815" s="61"/>
    </row>
    <row r="816" ht="17.25" spans="2:13">
      <c r="B816">
        <v>2655</v>
      </c>
      <c r="C816" t="s">
        <v>419</v>
      </c>
      <c r="D816">
        <v>3</v>
      </c>
      <c r="F816" s="73">
        <v>0</v>
      </c>
      <c r="H816">
        <v>0</v>
      </c>
      <c r="L816" s="61"/>
      <c r="M816" s="61"/>
    </row>
    <row r="817" ht="17.25" spans="2:13">
      <c r="B817">
        <v>2656</v>
      </c>
      <c r="C817" t="s">
        <v>419</v>
      </c>
      <c r="D817">
        <v>5</v>
      </c>
      <c r="F817" s="73">
        <v>0</v>
      </c>
      <c r="H817">
        <v>0</v>
      </c>
      <c r="L817" s="61"/>
      <c r="M817" s="61"/>
    </row>
    <row r="818" ht="17.25" spans="2:13">
      <c r="B818">
        <v>2657</v>
      </c>
      <c r="C818" t="s">
        <v>415</v>
      </c>
      <c r="D818">
        <v>5</v>
      </c>
      <c r="F818" s="73">
        <v>0</v>
      </c>
      <c r="H818">
        <v>0</v>
      </c>
      <c r="L818" s="61"/>
      <c r="M818" s="61"/>
    </row>
    <row r="819" ht="17.25" spans="2:13">
      <c r="B819">
        <v>2658</v>
      </c>
      <c r="C819" t="s">
        <v>415</v>
      </c>
      <c r="D819">
        <v>10</v>
      </c>
      <c r="F819" s="73">
        <v>0</v>
      </c>
      <c r="H819">
        <v>0</v>
      </c>
      <c r="L819" s="61"/>
      <c r="M819" s="61"/>
    </row>
    <row r="820" ht="17.25" spans="2:13">
      <c r="B820">
        <v>2659</v>
      </c>
      <c r="C820" t="s">
        <v>429</v>
      </c>
      <c r="D820">
        <v>1</v>
      </c>
      <c r="F820" s="73">
        <v>0</v>
      </c>
      <c r="H820">
        <v>0</v>
      </c>
      <c r="L820" s="61"/>
      <c r="M820" s="61"/>
    </row>
    <row r="821" ht="17.25" spans="2:13">
      <c r="B821">
        <v>2660</v>
      </c>
      <c r="C821" t="s">
        <v>429</v>
      </c>
      <c r="D821">
        <v>3</v>
      </c>
      <c r="F821" s="73">
        <v>0</v>
      </c>
      <c r="H821">
        <v>0</v>
      </c>
      <c r="L821" s="61"/>
      <c r="M821" s="61"/>
    </row>
    <row r="822" ht="17.25" spans="2:13">
      <c r="B822">
        <v>2661</v>
      </c>
      <c r="C822" t="s">
        <v>429</v>
      </c>
      <c r="D822">
        <v>5</v>
      </c>
      <c r="F822" s="73">
        <v>0</v>
      </c>
      <c r="H822">
        <v>0</v>
      </c>
      <c r="L822" s="61"/>
      <c r="M822" s="61"/>
    </row>
    <row r="823" ht="17.25" spans="2:13">
      <c r="B823">
        <v>2662</v>
      </c>
      <c r="C823" t="s">
        <v>414</v>
      </c>
      <c r="D823">
        <v>500</v>
      </c>
      <c r="F823" s="73">
        <v>0</v>
      </c>
      <c r="H823">
        <v>0</v>
      </c>
      <c r="L823" s="61"/>
      <c r="M823" s="61"/>
    </row>
    <row r="824" ht="17.25" spans="2:13">
      <c r="B824">
        <v>2663</v>
      </c>
      <c r="C824" t="s">
        <v>414</v>
      </c>
      <c r="D824">
        <v>500</v>
      </c>
      <c r="F824" s="73">
        <v>0</v>
      </c>
      <c r="H824">
        <v>0</v>
      </c>
      <c r="L824" s="61"/>
      <c r="M824" s="61"/>
    </row>
    <row r="825" ht="17.25" spans="2:13">
      <c r="B825">
        <v>2664</v>
      </c>
      <c r="C825" t="s">
        <v>414</v>
      </c>
      <c r="D825">
        <v>500</v>
      </c>
      <c r="F825" s="73">
        <v>0</v>
      </c>
      <c r="H825">
        <v>0</v>
      </c>
      <c r="L825" s="61"/>
      <c r="M825" s="61"/>
    </row>
    <row r="826" ht="17.25" spans="2:13">
      <c r="B826">
        <v>2665</v>
      </c>
      <c r="C826" t="s">
        <v>414</v>
      </c>
      <c r="D826">
        <v>500</v>
      </c>
      <c r="F826" s="73">
        <v>0</v>
      </c>
      <c r="H826">
        <v>0</v>
      </c>
      <c r="L826" s="61"/>
      <c r="M826" s="61"/>
    </row>
    <row r="827" ht="17.25" spans="2:13">
      <c r="B827">
        <v>2666</v>
      </c>
      <c r="C827" t="s">
        <v>414</v>
      </c>
      <c r="D827">
        <v>500</v>
      </c>
      <c r="F827" s="73">
        <v>0</v>
      </c>
      <c r="H827">
        <v>0</v>
      </c>
      <c r="L827" s="61"/>
      <c r="M827" s="61"/>
    </row>
    <row r="828" ht="17.25" spans="2:13">
      <c r="B828">
        <v>2667</v>
      </c>
      <c r="C828" t="s">
        <v>414</v>
      </c>
      <c r="D828">
        <v>500</v>
      </c>
      <c r="F828" s="73">
        <v>0</v>
      </c>
      <c r="H828">
        <v>0</v>
      </c>
      <c r="L828" s="61"/>
      <c r="M828" s="61"/>
    </row>
    <row r="829" ht="16.5" spans="2:13">
      <c r="B829">
        <v>1035</v>
      </c>
      <c r="C829" t="s">
        <v>475</v>
      </c>
      <c r="D829">
        <v>1</v>
      </c>
      <c r="F829">
        <v>0</v>
      </c>
      <c r="H829">
        <v>0</v>
      </c>
      <c r="L829" s="61"/>
      <c r="M829" s="61"/>
    </row>
    <row r="830" ht="16.5" spans="2:13">
      <c r="B830">
        <v>1036</v>
      </c>
      <c r="C830" t="s">
        <v>476</v>
      </c>
      <c r="D830">
        <v>10</v>
      </c>
      <c r="F830">
        <v>0</v>
      </c>
      <c r="H830">
        <v>0</v>
      </c>
      <c r="L830" s="61"/>
      <c r="M830" s="61"/>
    </row>
    <row r="831" ht="16.5" spans="2:13">
      <c r="B831">
        <v>1037</v>
      </c>
      <c r="C831" t="s">
        <v>409</v>
      </c>
      <c r="D831">
        <v>15</v>
      </c>
      <c r="F831">
        <v>0</v>
      </c>
      <c r="H831">
        <v>0</v>
      </c>
      <c r="L831" s="61"/>
      <c r="M831" s="61"/>
    </row>
    <row r="832" ht="16.5" spans="2:13">
      <c r="B832">
        <v>1038</v>
      </c>
      <c r="C832" t="s">
        <v>409</v>
      </c>
      <c r="D832">
        <v>20</v>
      </c>
      <c r="F832">
        <v>0</v>
      </c>
      <c r="H832">
        <v>0</v>
      </c>
      <c r="L832" s="61"/>
      <c r="M832" s="61"/>
    </row>
    <row r="833" ht="16.5" spans="2:13">
      <c r="B833">
        <v>1039</v>
      </c>
      <c r="C833" t="s">
        <v>414</v>
      </c>
      <c r="D833">
        <v>100</v>
      </c>
      <c r="F833">
        <v>0</v>
      </c>
      <c r="H833">
        <v>0</v>
      </c>
      <c r="L833" s="61"/>
      <c r="M833" s="61"/>
    </row>
    <row r="834" ht="16.5" spans="2:13">
      <c r="B834">
        <v>1040</v>
      </c>
      <c r="C834" t="s">
        <v>409</v>
      </c>
      <c r="D834">
        <v>175</v>
      </c>
      <c r="F834">
        <v>0</v>
      </c>
      <c r="H834">
        <v>0</v>
      </c>
      <c r="L834" s="61"/>
      <c r="M834" s="61"/>
    </row>
    <row r="835" ht="16.5" spans="2:13">
      <c r="B835">
        <v>1041</v>
      </c>
      <c r="C835" t="s">
        <v>414</v>
      </c>
      <c r="D835">
        <v>100</v>
      </c>
      <c r="F835">
        <v>0</v>
      </c>
      <c r="H835">
        <v>0</v>
      </c>
      <c r="L835" s="61"/>
      <c r="M835" s="61"/>
    </row>
    <row r="836" ht="16.5" spans="2:13">
      <c r="B836">
        <v>1042</v>
      </c>
      <c r="C836" t="s">
        <v>409</v>
      </c>
      <c r="D836">
        <v>175</v>
      </c>
      <c r="F836">
        <v>0</v>
      </c>
      <c r="H836">
        <v>0</v>
      </c>
      <c r="L836" s="61"/>
      <c r="M836" s="61"/>
    </row>
    <row r="837" ht="16.5" spans="2:13">
      <c r="B837">
        <v>1043</v>
      </c>
      <c r="C837" t="s">
        <v>412</v>
      </c>
      <c r="D837">
        <v>3</v>
      </c>
      <c r="F837">
        <v>0</v>
      </c>
      <c r="H837">
        <v>0</v>
      </c>
      <c r="L837" s="61"/>
      <c r="M837" s="61"/>
    </row>
    <row r="838" ht="16.5" spans="2:13">
      <c r="B838">
        <v>1044</v>
      </c>
      <c r="C838" t="s">
        <v>409</v>
      </c>
      <c r="D838">
        <v>195</v>
      </c>
      <c r="F838">
        <v>0</v>
      </c>
      <c r="H838">
        <v>0</v>
      </c>
      <c r="L838" s="61"/>
      <c r="M838" s="61"/>
    </row>
    <row r="839" ht="16.5" spans="2:13">
      <c r="B839">
        <v>1045</v>
      </c>
      <c r="C839" t="s">
        <v>414</v>
      </c>
      <c r="D839">
        <v>100</v>
      </c>
      <c r="E839" t="s">
        <v>409</v>
      </c>
      <c r="F839">
        <v>300</v>
      </c>
      <c r="H839">
        <v>0</v>
      </c>
      <c r="L839" s="61"/>
      <c r="M839" s="61"/>
    </row>
    <row r="840" ht="16.5" spans="2:13">
      <c r="B840">
        <v>1046</v>
      </c>
      <c r="C840" t="s">
        <v>477</v>
      </c>
      <c r="D840">
        <v>1</v>
      </c>
      <c r="E840" t="s">
        <v>409</v>
      </c>
      <c r="F840">
        <v>300</v>
      </c>
      <c r="H840">
        <v>0</v>
      </c>
      <c r="L840" s="61"/>
      <c r="M840" s="61"/>
    </row>
    <row r="841" ht="16.5" spans="2:13">
      <c r="B841">
        <v>1047</v>
      </c>
      <c r="C841" t="s">
        <v>478</v>
      </c>
      <c r="D841">
        <v>1</v>
      </c>
      <c r="F841">
        <v>0</v>
      </c>
      <c r="H841">
        <v>0</v>
      </c>
      <c r="L841" s="61"/>
      <c r="M841" s="61"/>
    </row>
    <row r="842" ht="16.5" spans="2:13">
      <c r="B842">
        <v>1048</v>
      </c>
      <c r="C842" t="s">
        <v>414</v>
      </c>
      <c r="D842">
        <v>100</v>
      </c>
      <c r="E842" t="s">
        <v>409</v>
      </c>
      <c r="F842">
        <v>300</v>
      </c>
      <c r="H842">
        <v>0</v>
      </c>
      <c r="L842" s="61"/>
      <c r="M842" s="61"/>
    </row>
    <row r="843" ht="16.5" spans="2:13">
      <c r="B843">
        <v>1049</v>
      </c>
      <c r="C843" t="s">
        <v>479</v>
      </c>
      <c r="D843">
        <v>3</v>
      </c>
      <c r="E843" t="s">
        <v>409</v>
      </c>
      <c r="F843">
        <v>300</v>
      </c>
      <c r="H843">
        <v>0</v>
      </c>
      <c r="L843" s="61"/>
      <c r="M843" s="61"/>
    </row>
    <row r="844" ht="16.5" spans="2:13">
      <c r="B844">
        <v>1050</v>
      </c>
      <c r="C844" t="s">
        <v>480</v>
      </c>
      <c r="D844">
        <v>5</v>
      </c>
      <c r="E844" t="s">
        <v>409</v>
      </c>
      <c r="F844">
        <v>300</v>
      </c>
      <c r="H844">
        <v>0</v>
      </c>
      <c r="L844" s="61"/>
      <c r="M844" s="61"/>
    </row>
    <row r="845" ht="16.5" spans="2:13">
      <c r="B845">
        <v>1051</v>
      </c>
      <c r="C845" t="s">
        <v>481</v>
      </c>
      <c r="D845">
        <v>3</v>
      </c>
      <c r="E845" t="s">
        <v>409</v>
      </c>
      <c r="F845">
        <v>300</v>
      </c>
      <c r="H845">
        <v>0</v>
      </c>
      <c r="L845" s="61"/>
      <c r="M845" s="61"/>
    </row>
    <row r="846" ht="16.5" spans="2:13">
      <c r="B846">
        <v>1052</v>
      </c>
      <c r="C846" t="s">
        <v>479</v>
      </c>
      <c r="D846">
        <v>15</v>
      </c>
      <c r="E846" t="s">
        <v>409</v>
      </c>
      <c r="F846">
        <v>220</v>
      </c>
      <c r="H846">
        <v>0</v>
      </c>
      <c r="L846" s="61"/>
      <c r="M846" s="61"/>
    </row>
    <row r="847" ht="16.5" spans="2:13">
      <c r="B847">
        <v>1053</v>
      </c>
      <c r="C847" t="s">
        <v>414</v>
      </c>
      <c r="D847">
        <v>200</v>
      </c>
      <c r="E847" t="s">
        <v>409</v>
      </c>
      <c r="F847">
        <v>220</v>
      </c>
      <c r="H847">
        <v>0</v>
      </c>
      <c r="L847" s="61"/>
      <c r="M847" s="61"/>
    </row>
    <row r="848" ht="16.5" spans="2:13">
      <c r="B848">
        <v>1054</v>
      </c>
      <c r="C848" t="s">
        <v>414</v>
      </c>
      <c r="D848">
        <v>300</v>
      </c>
      <c r="E848" t="s">
        <v>409</v>
      </c>
      <c r="F848">
        <v>220</v>
      </c>
      <c r="H848">
        <v>0</v>
      </c>
      <c r="L848" s="61"/>
      <c r="M848" s="61"/>
    </row>
    <row r="849" ht="16.5" spans="2:13">
      <c r="B849">
        <v>1055</v>
      </c>
      <c r="C849" t="s">
        <v>414</v>
      </c>
      <c r="D849">
        <v>100</v>
      </c>
      <c r="E849" t="s">
        <v>409</v>
      </c>
      <c r="F849">
        <v>220</v>
      </c>
      <c r="H849">
        <v>0</v>
      </c>
      <c r="L849" s="61"/>
      <c r="M849" s="61"/>
    </row>
    <row r="850" ht="16.5" spans="2:13">
      <c r="B850">
        <v>1056</v>
      </c>
      <c r="C850" t="s">
        <v>482</v>
      </c>
      <c r="D850">
        <v>3</v>
      </c>
      <c r="E850" t="s">
        <v>409</v>
      </c>
      <c r="F850">
        <v>220</v>
      </c>
      <c r="H850">
        <v>0</v>
      </c>
      <c r="L850" s="61"/>
      <c r="M850" s="61"/>
    </row>
    <row r="851" ht="16.5" spans="2:13">
      <c r="B851">
        <v>1057</v>
      </c>
      <c r="C851" t="s">
        <v>483</v>
      </c>
      <c r="D851">
        <v>2</v>
      </c>
      <c r="E851" t="s">
        <v>409</v>
      </c>
      <c r="F851">
        <v>220</v>
      </c>
      <c r="H851">
        <v>0</v>
      </c>
      <c r="L851" s="61"/>
      <c r="M851" s="61"/>
    </row>
    <row r="852" ht="16.5" spans="2:13">
      <c r="B852">
        <v>1058</v>
      </c>
      <c r="C852" t="s">
        <v>414</v>
      </c>
      <c r="D852">
        <v>200</v>
      </c>
      <c r="E852" t="s">
        <v>409</v>
      </c>
      <c r="F852">
        <v>220</v>
      </c>
      <c r="H852">
        <v>0</v>
      </c>
      <c r="L852" s="61"/>
      <c r="M852" s="61"/>
    </row>
    <row r="853" ht="16.5" spans="2:13">
      <c r="B853">
        <v>1059</v>
      </c>
      <c r="C853" t="s">
        <v>414</v>
      </c>
      <c r="D853">
        <v>100</v>
      </c>
      <c r="E853" t="s">
        <v>409</v>
      </c>
      <c r="F853">
        <v>220</v>
      </c>
      <c r="H853">
        <v>0</v>
      </c>
      <c r="L853" s="61"/>
      <c r="M853" s="61"/>
    </row>
    <row r="854" ht="16.5" spans="2:13">
      <c r="B854">
        <v>1060</v>
      </c>
      <c r="C854" t="s">
        <v>414</v>
      </c>
      <c r="D854">
        <v>100</v>
      </c>
      <c r="E854" t="s">
        <v>409</v>
      </c>
      <c r="F854">
        <v>220</v>
      </c>
      <c r="H854">
        <v>0</v>
      </c>
      <c r="L854" s="61"/>
      <c r="M854" s="61"/>
    </row>
    <row r="855" ht="16.5" spans="2:13">
      <c r="B855">
        <v>1061</v>
      </c>
      <c r="C855" t="s">
        <v>439</v>
      </c>
      <c r="D855">
        <v>1</v>
      </c>
      <c r="E855" t="s">
        <v>409</v>
      </c>
      <c r="F855">
        <v>750</v>
      </c>
      <c r="H855">
        <v>0</v>
      </c>
      <c r="L855" s="61"/>
      <c r="M855" s="61"/>
    </row>
    <row r="856" ht="16.5" spans="2:13">
      <c r="B856">
        <v>1062</v>
      </c>
      <c r="C856" t="s">
        <v>439</v>
      </c>
      <c r="D856">
        <v>3</v>
      </c>
      <c r="E856" t="s">
        <v>409</v>
      </c>
      <c r="F856">
        <v>750</v>
      </c>
      <c r="H856">
        <v>0</v>
      </c>
      <c r="L856" s="61"/>
      <c r="M856" s="61"/>
    </row>
    <row r="857" ht="16.5" spans="2:13">
      <c r="B857">
        <v>1063</v>
      </c>
      <c r="C857" t="s">
        <v>439</v>
      </c>
      <c r="D857">
        <v>5</v>
      </c>
      <c r="E857" t="s">
        <v>409</v>
      </c>
      <c r="F857">
        <v>750</v>
      </c>
      <c r="H857">
        <v>0</v>
      </c>
      <c r="L857" s="61"/>
      <c r="M857" s="61"/>
    </row>
    <row r="858" ht="16.5" spans="2:13">
      <c r="B858">
        <v>1064</v>
      </c>
      <c r="C858" t="s">
        <v>407</v>
      </c>
      <c r="D858">
        <v>20</v>
      </c>
      <c r="E858" t="s">
        <v>409</v>
      </c>
      <c r="F858">
        <v>780</v>
      </c>
      <c r="H858">
        <v>0</v>
      </c>
      <c r="L858" s="61"/>
      <c r="M858" s="61"/>
    </row>
    <row r="859" ht="16.5" spans="2:13">
      <c r="B859">
        <v>1065</v>
      </c>
      <c r="C859" t="s">
        <v>414</v>
      </c>
      <c r="D859">
        <v>300</v>
      </c>
      <c r="E859" t="s">
        <v>409</v>
      </c>
      <c r="F859">
        <v>780</v>
      </c>
      <c r="H859">
        <v>0</v>
      </c>
      <c r="L859" s="61"/>
      <c r="M859" s="61"/>
    </row>
    <row r="860" ht="16.5" spans="2:13">
      <c r="B860">
        <v>1066</v>
      </c>
      <c r="C860" t="s">
        <v>465</v>
      </c>
      <c r="D860">
        <v>3</v>
      </c>
      <c r="E860" t="s">
        <v>409</v>
      </c>
      <c r="F860">
        <v>780</v>
      </c>
      <c r="H860">
        <v>0</v>
      </c>
      <c r="L860" s="61"/>
      <c r="M860" s="61"/>
    </row>
    <row r="861" ht="16.5" spans="2:13">
      <c r="B861">
        <v>1067</v>
      </c>
      <c r="C861" t="s">
        <v>484</v>
      </c>
      <c r="D861">
        <v>1</v>
      </c>
      <c r="E861" t="s">
        <v>409</v>
      </c>
      <c r="F861">
        <v>780</v>
      </c>
      <c r="H861">
        <v>0</v>
      </c>
      <c r="L861" s="61"/>
      <c r="M861" s="61"/>
    </row>
    <row r="862" ht="16.5" spans="2:13">
      <c r="B862">
        <v>1068</v>
      </c>
      <c r="C862" t="s">
        <v>453</v>
      </c>
      <c r="D862">
        <v>1</v>
      </c>
      <c r="E862" t="s">
        <v>409</v>
      </c>
      <c r="F862">
        <v>780</v>
      </c>
      <c r="H862">
        <v>0</v>
      </c>
      <c r="L862" s="61"/>
      <c r="M862" s="61"/>
    </row>
    <row r="863" ht="16.5" spans="2:13">
      <c r="B863">
        <v>1069</v>
      </c>
      <c r="C863" t="s">
        <v>485</v>
      </c>
      <c r="D863">
        <v>1</v>
      </c>
      <c r="E863" t="s">
        <v>409</v>
      </c>
      <c r="F863">
        <v>780</v>
      </c>
      <c r="H863">
        <v>0</v>
      </c>
      <c r="L863" s="61"/>
      <c r="M863" s="61"/>
    </row>
    <row r="864" ht="16.5" spans="2:13">
      <c r="B864">
        <v>1070</v>
      </c>
      <c r="C864" t="s">
        <v>486</v>
      </c>
      <c r="D864">
        <v>1</v>
      </c>
      <c r="E864" t="s">
        <v>409</v>
      </c>
      <c r="F864">
        <v>780</v>
      </c>
      <c r="H864">
        <v>0</v>
      </c>
      <c r="L864" s="61"/>
      <c r="M864" s="61"/>
    </row>
    <row r="865" ht="16.5" spans="2:13">
      <c r="B865">
        <v>1071</v>
      </c>
      <c r="C865" t="s">
        <v>423</v>
      </c>
      <c r="D865">
        <v>5</v>
      </c>
      <c r="E865" t="s">
        <v>409</v>
      </c>
      <c r="F865">
        <v>677</v>
      </c>
      <c r="H865">
        <v>0</v>
      </c>
      <c r="L865" s="61"/>
      <c r="M865" s="61"/>
    </row>
    <row r="866" ht="16.5" spans="2:13">
      <c r="B866">
        <v>1072</v>
      </c>
      <c r="C866" t="s">
        <v>454</v>
      </c>
      <c r="D866">
        <v>3</v>
      </c>
      <c r="E866" t="s">
        <v>409</v>
      </c>
      <c r="F866">
        <v>677</v>
      </c>
      <c r="H866">
        <v>0</v>
      </c>
      <c r="L866" s="61"/>
      <c r="M866" s="61"/>
    </row>
    <row r="867" ht="16.5" spans="2:13">
      <c r="B867">
        <v>1073</v>
      </c>
      <c r="C867" t="s">
        <v>487</v>
      </c>
      <c r="D867">
        <v>1</v>
      </c>
      <c r="E867" t="s">
        <v>409</v>
      </c>
      <c r="F867">
        <v>677</v>
      </c>
      <c r="H867">
        <v>0</v>
      </c>
      <c r="L867" s="61"/>
      <c r="M867" s="61"/>
    </row>
    <row r="868" ht="16.5" spans="2:13">
      <c r="B868">
        <v>1074</v>
      </c>
      <c r="C868" t="s">
        <v>488</v>
      </c>
      <c r="D868">
        <v>1</v>
      </c>
      <c r="E868" t="s">
        <v>409</v>
      </c>
      <c r="F868">
        <v>677</v>
      </c>
      <c r="H868">
        <v>0</v>
      </c>
      <c r="L868" s="61"/>
      <c r="M868" s="61"/>
    </row>
    <row r="869" ht="16.5" spans="2:13">
      <c r="B869">
        <v>1075</v>
      </c>
      <c r="C869" t="s">
        <v>414</v>
      </c>
      <c r="D869">
        <v>300</v>
      </c>
      <c r="E869" t="s">
        <v>409</v>
      </c>
      <c r="F869">
        <v>677</v>
      </c>
      <c r="H869">
        <v>0</v>
      </c>
      <c r="L869" s="61"/>
      <c r="M869" s="61"/>
    </row>
    <row r="870" ht="16.5" spans="2:13">
      <c r="B870">
        <v>1076</v>
      </c>
      <c r="C870" t="s">
        <v>414</v>
      </c>
      <c r="D870">
        <v>200</v>
      </c>
      <c r="E870" t="s">
        <v>409</v>
      </c>
      <c r="F870">
        <v>677</v>
      </c>
      <c r="H870">
        <v>0</v>
      </c>
      <c r="L870" s="61"/>
      <c r="M870" s="61"/>
    </row>
    <row r="871" ht="16.5" spans="2:13">
      <c r="B871">
        <v>1077</v>
      </c>
      <c r="C871" t="s">
        <v>485</v>
      </c>
      <c r="D871">
        <v>5</v>
      </c>
      <c r="E871" t="s">
        <v>409</v>
      </c>
      <c r="F871">
        <v>677</v>
      </c>
      <c r="H871">
        <v>0</v>
      </c>
      <c r="L871" s="61"/>
      <c r="M871" s="61"/>
    </row>
    <row r="872" ht="16.5" spans="2:13">
      <c r="B872">
        <v>1078</v>
      </c>
      <c r="C872" t="s">
        <v>429</v>
      </c>
      <c r="D872">
        <v>2</v>
      </c>
      <c r="E872" t="s">
        <v>409</v>
      </c>
      <c r="F872">
        <v>1431</v>
      </c>
      <c r="H872">
        <v>0</v>
      </c>
      <c r="L872" s="61"/>
      <c r="M872" s="61"/>
    </row>
    <row r="873" ht="16.5" spans="2:13">
      <c r="B873">
        <v>1079</v>
      </c>
      <c r="C873" t="s">
        <v>419</v>
      </c>
      <c r="D873">
        <v>1</v>
      </c>
      <c r="E873" t="s">
        <v>409</v>
      </c>
      <c r="F873">
        <v>1431</v>
      </c>
      <c r="H873">
        <v>0</v>
      </c>
      <c r="L873" s="61"/>
      <c r="M873" s="61"/>
    </row>
    <row r="874" ht="16.5" spans="2:13">
      <c r="B874">
        <v>1080</v>
      </c>
      <c r="C874" t="s">
        <v>414</v>
      </c>
      <c r="D874">
        <v>200</v>
      </c>
      <c r="E874" t="s">
        <v>429</v>
      </c>
      <c r="F874">
        <v>2</v>
      </c>
      <c r="G874" t="s">
        <v>409</v>
      </c>
      <c r="H874">
        <v>1431</v>
      </c>
      <c r="L874" s="61"/>
      <c r="M874" s="61"/>
    </row>
    <row r="875" ht="16.5" spans="2:13">
      <c r="B875">
        <v>1081</v>
      </c>
      <c r="C875" t="s">
        <v>456</v>
      </c>
      <c r="D875">
        <v>3</v>
      </c>
      <c r="E875" t="s">
        <v>419</v>
      </c>
      <c r="F875">
        <v>5</v>
      </c>
      <c r="G875" t="s">
        <v>409</v>
      </c>
      <c r="H875">
        <v>1431</v>
      </c>
      <c r="L875" s="61"/>
      <c r="M875" s="61"/>
    </row>
    <row r="876" ht="16.5" spans="2:13">
      <c r="B876">
        <v>1082</v>
      </c>
      <c r="C876" t="s">
        <v>489</v>
      </c>
      <c r="D876">
        <v>3</v>
      </c>
      <c r="E876" t="s">
        <v>457</v>
      </c>
      <c r="F876">
        <v>3</v>
      </c>
      <c r="G876" t="s">
        <v>409</v>
      </c>
      <c r="H876">
        <v>1431</v>
      </c>
      <c r="L876" s="61"/>
      <c r="M876" s="61"/>
    </row>
    <row r="877" ht="16.5" spans="2:13">
      <c r="B877">
        <v>1083</v>
      </c>
      <c r="C877" t="s">
        <v>419</v>
      </c>
      <c r="D877">
        <v>3</v>
      </c>
      <c r="E877" t="s">
        <v>409</v>
      </c>
      <c r="F877">
        <v>1431</v>
      </c>
      <c r="H877">
        <v>0</v>
      </c>
      <c r="L877" s="61"/>
      <c r="M877" s="61"/>
    </row>
    <row r="878" ht="16.5" spans="2:13">
      <c r="B878">
        <v>1084</v>
      </c>
      <c r="C878" t="s">
        <v>429</v>
      </c>
      <c r="D878">
        <v>2</v>
      </c>
      <c r="E878" t="s">
        <v>409</v>
      </c>
      <c r="F878">
        <v>1431</v>
      </c>
      <c r="H878">
        <v>0</v>
      </c>
      <c r="L878" s="61"/>
      <c r="M878" s="61"/>
    </row>
    <row r="879" ht="16.5" spans="2:13">
      <c r="B879">
        <v>1085</v>
      </c>
      <c r="C879" t="s">
        <v>407</v>
      </c>
      <c r="D879">
        <v>30</v>
      </c>
      <c r="E879" t="s">
        <v>409</v>
      </c>
      <c r="F879">
        <v>1836</v>
      </c>
      <c r="H879">
        <v>0</v>
      </c>
      <c r="L879" s="61"/>
      <c r="M879" s="61"/>
    </row>
    <row r="880" ht="16.5" spans="2:13">
      <c r="B880">
        <v>1086</v>
      </c>
      <c r="C880" t="s">
        <v>414</v>
      </c>
      <c r="D880">
        <v>100</v>
      </c>
      <c r="E880" t="s">
        <v>409</v>
      </c>
      <c r="F880">
        <v>1836</v>
      </c>
      <c r="H880">
        <v>0</v>
      </c>
      <c r="L880" s="61"/>
      <c r="M880" s="61"/>
    </row>
    <row r="881" ht="16.5" spans="2:13">
      <c r="B881">
        <v>1087</v>
      </c>
      <c r="C881" t="s">
        <v>414</v>
      </c>
      <c r="D881">
        <v>100</v>
      </c>
      <c r="E881" t="s">
        <v>409</v>
      </c>
      <c r="F881">
        <v>1836</v>
      </c>
      <c r="H881">
        <v>0</v>
      </c>
      <c r="L881" s="61"/>
      <c r="M881" s="61"/>
    </row>
    <row r="882" ht="16.5" spans="2:13">
      <c r="B882">
        <v>1088</v>
      </c>
      <c r="C882" t="s">
        <v>485</v>
      </c>
      <c r="D882">
        <v>5</v>
      </c>
      <c r="E882" t="s">
        <v>409</v>
      </c>
      <c r="F882">
        <v>1836</v>
      </c>
      <c r="H882">
        <v>0</v>
      </c>
      <c r="L882" s="61"/>
      <c r="M882" s="61"/>
    </row>
    <row r="883" ht="16.5" spans="2:13">
      <c r="B883">
        <v>1089</v>
      </c>
      <c r="C883" t="s">
        <v>414</v>
      </c>
      <c r="D883">
        <v>200</v>
      </c>
      <c r="F883">
        <v>0</v>
      </c>
      <c r="H883">
        <v>0</v>
      </c>
      <c r="L883" s="61"/>
      <c r="M883" s="61"/>
    </row>
    <row r="884" ht="16.5" spans="2:13">
      <c r="B884">
        <v>1090</v>
      </c>
      <c r="C884" t="s">
        <v>407</v>
      </c>
      <c r="D884">
        <v>50</v>
      </c>
      <c r="F884">
        <v>0</v>
      </c>
      <c r="H884">
        <v>0</v>
      </c>
      <c r="L884" s="61"/>
      <c r="M884" s="61"/>
    </row>
    <row r="885" ht="16.5" spans="2:13">
      <c r="B885">
        <v>1091</v>
      </c>
      <c r="C885" t="s">
        <v>414</v>
      </c>
      <c r="D885">
        <v>100</v>
      </c>
      <c r="F885">
        <v>0</v>
      </c>
      <c r="H885">
        <v>0</v>
      </c>
      <c r="L885" s="61"/>
      <c r="M885" s="61"/>
    </row>
    <row r="886" ht="16.5" spans="2:13">
      <c r="B886">
        <v>1092</v>
      </c>
      <c r="C886" t="s">
        <v>490</v>
      </c>
      <c r="D886">
        <v>1</v>
      </c>
      <c r="F886">
        <v>0</v>
      </c>
      <c r="H886">
        <v>0</v>
      </c>
      <c r="L886" s="61"/>
      <c r="M886" s="61"/>
    </row>
    <row r="887" ht="16.5" spans="2:13">
      <c r="B887">
        <v>1093</v>
      </c>
      <c r="C887" t="s">
        <v>429</v>
      </c>
      <c r="D887">
        <v>2</v>
      </c>
      <c r="E887" t="s">
        <v>419</v>
      </c>
      <c r="F887">
        <v>3</v>
      </c>
      <c r="H887">
        <v>0</v>
      </c>
      <c r="L887" s="61"/>
      <c r="M887" s="61"/>
    </row>
    <row r="888" ht="16.5" spans="2:13">
      <c r="B888">
        <v>1094</v>
      </c>
      <c r="C888" t="s">
        <v>419</v>
      </c>
      <c r="D888">
        <v>2</v>
      </c>
      <c r="F888">
        <v>0</v>
      </c>
      <c r="H888">
        <v>0</v>
      </c>
      <c r="L888" s="61"/>
      <c r="M888" s="61"/>
    </row>
    <row r="889" ht="16.5" spans="2:13">
      <c r="B889">
        <v>1095</v>
      </c>
      <c r="C889" t="s">
        <v>419</v>
      </c>
      <c r="D889">
        <v>2</v>
      </c>
      <c r="F889">
        <v>0</v>
      </c>
      <c r="H889">
        <v>0</v>
      </c>
      <c r="L889" s="61"/>
      <c r="M889" s="61"/>
    </row>
    <row r="890" ht="16.5" spans="2:13">
      <c r="B890">
        <v>1096</v>
      </c>
      <c r="C890" t="s">
        <v>429</v>
      </c>
      <c r="D890">
        <v>3</v>
      </c>
      <c r="F890">
        <v>0</v>
      </c>
      <c r="H890">
        <v>0</v>
      </c>
      <c r="L890" s="61"/>
      <c r="M890" s="61"/>
    </row>
    <row r="891" ht="16.5" spans="2:13">
      <c r="B891">
        <v>1097</v>
      </c>
      <c r="C891" t="s">
        <v>419</v>
      </c>
      <c r="D891">
        <v>3</v>
      </c>
      <c r="F891">
        <v>0</v>
      </c>
      <c r="H891">
        <v>0</v>
      </c>
      <c r="L891" s="61"/>
      <c r="M891" s="61"/>
    </row>
    <row r="892" ht="16.5" spans="2:13">
      <c r="B892">
        <v>1098</v>
      </c>
      <c r="C892" t="s">
        <v>491</v>
      </c>
      <c r="D892">
        <v>1</v>
      </c>
      <c r="F892">
        <v>0</v>
      </c>
      <c r="H892">
        <v>0</v>
      </c>
      <c r="L892" s="61"/>
      <c r="M892" s="61"/>
    </row>
    <row r="893" ht="16.5" spans="2:13">
      <c r="B893">
        <v>1099</v>
      </c>
      <c r="C893" t="s">
        <v>414</v>
      </c>
      <c r="D893">
        <v>100</v>
      </c>
      <c r="F893">
        <v>0</v>
      </c>
      <c r="H893">
        <v>0</v>
      </c>
      <c r="L893" s="61"/>
      <c r="M893" s="61"/>
    </row>
    <row r="894" ht="16.5" spans="2:13">
      <c r="B894">
        <v>1100</v>
      </c>
      <c r="C894" t="s">
        <v>414</v>
      </c>
      <c r="D894">
        <v>200</v>
      </c>
      <c r="F894">
        <v>0</v>
      </c>
      <c r="H894">
        <v>0</v>
      </c>
      <c r="L894" s="61"/>
      <c r="M894" s="61"/>
    </row>
    <row r="895" ht="16.5" spans="2:13">
      <c r="B895">
        <v>1101</v>
      </c>
      <c r="C895" t="s">
        <v>485</v>
      </c>
      <c r="D895">
        <v>5</v>
      </c>
      <c r="F895">
        <v>0</v>
      </c>
      <c r="H895">
        <v>0</v>
      </c>
      <c r="L895" s="61"/>
      <c r="M895" s="61"/>
    </row>
    <row r="896" ht="16.5" spans="2:13">
      <c r="B896">
        <v>1102</v>
      </c>
      <c r="C896" t="s">
        <v>492</v>
      </c>
      <c r="D896">
        <v>5</v>
      </c>
      <c r="F896">
        <v>0</v>
      </c>
      <c r="H896">
        <v>0</v>
      </c>
      <c r="L896" s="61"/>
      <c r="M896" s="61"/>
    </row>
    <row r="897" ht="16.5" spans="2:13">
      <c r="B897">
        <v>1103</v>
      </c>
      <c r="C897" t="s">
        <v>407</v>
      </c>
      <c r="D897">
        <v>30</v>
      </c>
      <c r="F897">
        <v>0</v>
      </c>
      <c r="H897">
        <v>0</v>
      </c>
      <c r="L897" s="61"/>
      <c r="M897" s="61"/>
    </row>
    <row r="898" ht="16.5" spans="2:13">
      <c r="B898">
        <v>1104</v>
      </c>
      <c r="C898" t="s">
        <v>493</v>
      </c>
      <c r="D898">
        <v>1</v>
      </c>
      <c r="F898">
        <v>0</v>
      </c>
      <c r="H898">
        <v>0</v>
      </c>
      <c r="L898" s="61"/>
      <c r="M898" s="61"/>
    </row>
    <row r="899" ht="16.5" spans="2:13">
      <c r="B899">
        <v>1105</v>
      </c>
      <c r="C899" t="s">
        <v>485</v>
      </c>
      <c r="D899">
        <v>5</v>
      </c>
      <c r="F899">
        <v>0</v>
      </c>
      <c r="H899">
        <v>0</v>
      </c>
      <c r="L899" s="61"/>
      <c r="M899" s="61"/>
    </row>
    <row r="900" ht="16.5" spans="2:13">
      <c r="B900">
        <v>1106</v>
      </c>
      <c r="C900" t="s">
        <v>414</v>
      </c>
      <c r="D900">
        <v>100</v>
      </c>
      <c r="F900">
        <v>0</v>
      </c>
      <c r="H900">
        <v>0</v>
      </c>
      <c r="L900" s="61"/>
      <c r="M900" s="61"/>
    </row>
    <row r="901" ht="16.5" spans="2:13">
      <c r="B901">
        <v>1107</v>
      </c>
      <c r="C901" t="s">
        <v>407</v>
      </c>
      <c r="D901">
        <v>50</v>
      </c>
      <c r="F901">
        <v>0</v>
      </c>
      <c r="H901">
        <v>0</v>
      </c>
      <c r="L901" s="61"/>
      <c r="M901" s="61"/>
    </row>
    <row r="902" ht="16.5" spans="2:13">
      <c r="B902">
        <v>1108</v>
      </c>
      <c r="C902" t="s">
        <v>485</v>
      </c>
      <c r="D902">
        <v>5</v>
      </c>
      <c r="F902">
        <v>0</v>
      </c>
      <c r="H902">
        <v>0</v>
      </c>
      <c r="L902" s="61"/>
      <c r="M902" s="61"/>
    </row>
    <row r="903" ht="16.5" spans="2:13">
      <c r="B903">
        <v>1109</v>
      </c>
      <c r="C903" t="s">
        <v>414</v>
      </c>
      <c r="D903">
        <v>200</v>
      </c>
      <c r="F903">
        <v>0</v>
      </c>
      <c r="H903">
        <v>0</v>
      </c>
      <c r="L903" s="61"/>
      <c r="M903" s="61"/>
    </row>
    <row r="904" ht="16.5" spans="2:13">
      <c r="B904">
        <v>1110</v>
      </c>
      <c r="C904" t="s">
        <v>414</v>
      </c>
      <c r="D904">
        <v>200</v>
      </c>
      <c r="F904">
        <v>0</v>
      </c>
      <c r="H904">
        <v>0</v>
      </c>
      <c r="L904" s="61"/>
      <c r="M904" s="61"/>
    </row>
    <row r="905" ht="16.5" spans="2:13">
      <c r="B905">
        <v>1111</v>
      </c>
      <c r="C905" t="s">
        <v>407</v>
      </c>
      <c r="D905">
        <v>50</v>
      </c>
      <c r="F905">
        <v>0</v>
      </c>
      <c r="H905">
        <v>0</v>
      </c>
      <c r="L905" s="61"/>
      <c r="M905" s="61"/>
    </row>
    <row r="906" ht="16.5" spans="2:13">
      <c r="B906">
        <v>1112</v>
      </c>
      <c r="C906" t="s">
        <v>415</v>
      </c>
      <c r="D906">
        <v>3</v>
      </c>
      <c r="F906">
        <v>0</v>
      </c>
      <c r="H906">
        <v>0</v>
      </c>
      <c r="L906" s="61"/>
      <c r="M906" s="61"/>
    </row>
    <row r="907" ht="16.5" spans="2:13">
      <c r="B907">
        <v>1113</v>
      </c>
      <c r="C907" t="s">
        <v>414</v>
      </c>
      <c r="D907">
        <v>100</v>
      </c>
      <c r="F907">
        <v>0</v>
      </c>
      <c r="H907">
        <v>0</v>
      </c>
      <c r="L907" s="61"/>
      <c r="M907" s="61"/>
    </row>
    <row r="908" ht="16.5" spans="2:13">
      <c r="B908">
        <v>1114</v>
      </c>
      <c r="C908" t="s">
        <v>414</v>
      </c>
      <c r="D908">
        <v>200</v>
      </c>
      <c r="F908">
        <v>0</v>
      </c>
      <c r="H908">
        <v>0</v>
      </c>
      <c r="L908" s="61"/>
      <c r="M908" s="61"/>
    </row>
    <row r="909" ht="16.5" spans="2:13">
      <c r="B909">
        <v>1115</v>
      </c>
      <c r="C909" t="s">
        <v>414</v>
      </c>
      <c r="D909">
        <v>300</v>
      </c>
      <c r="F909">
        <v>0</v>
      </c>
      <c r="H909">
        <v>0</v>
      </c>
      <c r="L909" s="61"/>
      <c r="M909" s="61"/>
    </row>
    <row r="910" ht="16.5" spans="2:13">
      <c r="B910">
        <v>1116</v>
      </c>
      <c r="C910" t="s">
        <v>494</v>
      </c>
      <c r="D910">
        <v>1</v>
      </c>
      <c r="F910">
        <v>0</v>
      </c>
      <c r="H910">
        <v>0</v>
      </c>
      <c r="L910" s="61"/>
      <c r="M910" s="61"/>
    </row>
    <row r="911" ht="16.5" spans="2:13">
      <c r="B911">
        <v>1117</v>
      </c>
      <c r="C911" t="s">
        <v>414</v>
      </c>
      <c r="D911">
        <v>100</v>
      </c>
      <c r="F911">
        <v>0</v>
      </c>
      <c r="H911">
        <v>0</v>
      </c>
      <c r="L911" s="61"/>
      <c r="M911" s="61"/>
    </row>
    <row r="912" ht="16.5" spans="2:13">
      <c r="B912">
        <v>1118</v>
      </c>
      <c r="C912" t="s">
        <v>414</v>
      </c>
      <c r="D912">
        <v>200</v>
      </c>
      <c r="F912">
        <v>0</v>
      </c>
      <c r="H912">
        <v>0</v>
      </c>
      <c r="L912" s="61"/>
      <c r="M912" s="61"/>
    </row>
    <row r="913" ht="16.5" spans="2:13">
      <c r="B913">
        <v>1119</v>
      </c>
      <c r="C913" t="s">
        <v>485</v>
      </c>
      <c r="D913">
        <v>5</v>
      </c>
      <c r="F913">
        <v>0</v>
      </c>
      <c r="H913">
        <v>0</v>
      </c>
      <c r="L913" s="61"/>
      <c r="M913" s="61"/>
    </row>
    <row r="914" ht="16.5" spans="2:13">
      <c r="B914">
        <v>1120</v>
      </c>
      <c r="C914" t="s">
        <v>407</v>
      </c>
      <c r="D914">
        <v>100</v>
      </c>
      <c r="F914">
        <v>0</v>
      </c>
      <c r="H914">
        <v>0</v>
      </c>
      <c r="L914" s="61"/>
      <c r="M914" s="61"/>
    </row>
    <row r="915" ht="16.5" spans="2:13">
      <c r="B915">
        <v>1121</v>
      </c>
      <c r="C915" t="s">
        <v>485</v>
      </c>
      <c r="D915">
        <v>5</v>
      </c>
      <c r="F915">
        <v>0</v>
      </c>
      <c r="H915">
        <v>0</v>
      </c>
      <c r="L915" s="61"/>
      <c r="M915" s="61"/>
    </row>
    <row r="916" ht="16.5" spans="2:13">
      <c r="B916">
        <v>1122</v>
      </c>
      <c r="C916" t="s">
        <v>414</v>
      </c>
      <c r="D916">
        <v>200</v>
      </c>
      <c r="F916">
        <v>0</v>
      </c>
      <c r="H916">
        <v>0</v>
      </c>
      <c r="L916" s="61"/>
      <c r="M916" s="61"/>
    </row>
    <row r="917" ht="16.5" spans="2:13">
      <c r="B917">
        <v>1123</v>
      </c>
      <c r="C917" t="s">
        <v>409</v>
      </c>
      <c r="D917">
        <v>100</v>
      </c>
      <c r="E917" t="s">
        <v>414</v>
      </c>
      <c r="F917">
        <v>300</v>
      </c>
      <c r="H917">
        <v>0</v>
      </c>
      <c r="L917" s="61"/>
      <c r="M917" s="61"/>
    </row>
    <row r="918" ht="16.5" spans="2:13">
      <c r="B918">
        <v>1124</v>
      </c>
      <c r="C918" t="s">
        <v>409</v>
      </c>
      <c r="D918">
        <v>300</v>
      </c>
      <c r="E918" t="s">
        <v>414</v>
      </c>
      <c r="F918">
        <v>250</v>
      </c>
      <c r="H918">
        <v>0</v>
      </c>
      <c r="L918" s="61"/>
      <c r="M918" s="61"/>
    </row>
    <row r="919" ht="16.5" spans="2:13">
      <c r="B919">
        <v>1125</v>
      </c>
      <c r="C919" t="s">
        <v>409</v>
      </c>
      <c r="D919">
        <v>300</v>
      </c>
      <c r="E919" t="s">
        <v>414</v>
      </c>
      <c r="F919">
        <v>250</v>
      </c>
      <c r="H919">
        <v>0</v>
      </c>
      <c r="L919" s="61"/>
      <c r="M919" s="61"/>
    </row>
    <row r="920" ht="16.5" spans="2:13">
      <c r="B920">
        <v>1126</v>
      </c>
      <c r="C920" t="s">
        <v>409</v>
      </c>
      <c r="D920">
        <v>500</v>
      </c>
      <c r="E920" t="s">
        <v>414</v>
      </c>
      <c r="F920">
        <v>250</v>
      </c>
      <c r="H920">
        <v>0</v>
      </c>
      <c r="L920" s="61"/>
      <c r="M920" s="61"/>
    </row>
    <row r="921" ht="16.5" spans="2:13">
      <c r="B921">
        <v>1127</v>
      </c>
      <c r="C921" t="s">
        <v>409</v>
      </c>
      <c r="D921">
        <v>100</v>
      </c>
      <c r="E921" t="s">
        <v>414</v>
      </c>
      <c r="F921">
        <v>250</v>
      </c>
      <c r="H921">
        <v>0</v>
      </c>
      <c r="L921" s="61"/>
      <c r="M921" s="61"/>
    </row>
    <row r="922" ht="16.5" spans="2:13">
      <c r="B922">
        <v>1128</v>
      </c>
      <c r="C922" t="s">
        <v>409</v>
      </c>
      <c r="D922">
        <v>100</v>
      </c>
      <c r="E922" t="s">
        <v>414</v>
      </c>
      <c r="F922">
        <v>250</v>
      </c>
      <c r="H922">
        <v>0</v>
      </c>
      <c r="L922" s="61"/>
      <c r="M922" s="61"/>
    </row>
    <row r="923" ht="16.5" spans="2:13">
      <c r="B923">
        <v>1129</v>
      </c>
      <c r="C923" t="s">
        <v>409</v>
      </c>
      <c r="D923">
        <v>300</v>
      </c>
      <c r="E923" t="s">
        <v>414</v>
      </c>
      <c r="F923">
        <v>250</v>
      </c>
      <c r="H923">
        <v>0</v>
      </c>
      <c r="L923" s="61"/>
      <c r="M923" s="61"/>
    </row>
    <row r="924" ht="16.5" spans="2:13">
      <c r="B924">
        <v>1130</v>
      </c>
      <c r="C924" t="s">
        <v>409</v>
      </c>
      <c r="D924">
        <v>1100</v>
      </c>
      <c r="E924" t="s">
        <v>407</v>
      </c>
      <c r="F924">
        <v>200</v>
      </c>
      <c r="H924">
        <v>0</v>
      </c>
      <c r="L924" s="61"/>
      <c r="M924" s="61"/>
    </row>
    <row r="925" ht="16.5" spans="2:13">
      <c r="B925">
        <v>1131</v>
      </c>
      <c r="C925" t="s">
        <v>407</v>
      </c>
      <c r="D925">
        <v>100</v>
      </c>
      <c r="E925" t="s">
        <v>414</v>
      </c>
      <c r="F925">
        <v>1000</v>
      </c>
      <c r="H925">
        <v>0</v>
      </c>
      <c r="L925" s="61"/>
      <c r="M925" s="61"/>
    </row>
    <row r="926" ht="16.5" spans="2:13">
      <c r="B926">
        <v>1132</v>
      </c>
      <c r="C926" t="s">
        <v>409</v>
      </c>
      <c r="D926">
        <v>100</v>
      </c>
      <c r="E926" t="s">
        <v>414</v>
      </c>
      <c r="F926">
        <v>300</v>
      </c>
      <c r="H926">
        <v>0</v>
      </c>
      <c r="L926" s="61"/>
      <c r="M926" s="61"/>
    </row>
    <row r="927" ht="16.5" spans="2:13">
      <c r="B927">
        <v>1133</v>
      </c>
      <c r="C927" t="s">
        <v>409</v>
      </c>
      <c r="D927">
        <v>300</v>
      </c>
      <c r="E927" t="s">
        <v>414</v>
      </c>
      <c r="F927">
        <v>300</v>
      </c>
      <c r="H927">
        <v>0</v>
      </c>
      <c r="L927" s="61"/>
      <c r="M927" s="61"/>
    </row>
    <row r="928" ht="16.5" spans="2:13">
      <c r="B928">
        <v>1134</v>
      </c>
      <c r="C928" t="s">
        <v>409</v>
      </c>
      <c r="D928">
        <v>500</v>
      </c>
      <c r="E928" t="s">
        <v>414</v>
      </c>
      <c r="F928">
        <v>300</v>
      </c>
      <c r="H928">
        <v>0</v>
      </c>
      <c r="L928" s="61"/>
      <c r="M928" s="61"/>
    </row>
    <row r="929" ht="16.5" spans="2:13">
      <c r="B929">
        <v>1135</v>
      </c>
      <c r="C929" t="s">
        <v>409</v>
      </c>
      <c r="D929">
        <v>400</v>
      </c>
      <c r="E929" t="s">
        <v>414</v>
      </c>
      <c r="F929">
        <v>300</v>
      </c>
      <c r="H929">
        <v>0</v>
      </c>
      <c r="L929" s="61"/>
      <c r="M929" s="61"/>
    </row>
    <row r="930" ht="16.5" spans="2:13">
      <c r="B930">
        <v>1136</v>
      </c>
      <c r="C930" t="s">
        <v>409</v>
      </c>
      <c r="D930">
        <v>300</v>
      </c>
      <c r="E930" t="s">
        <v>414</v>
      </c>
      <c r="F930">
        <v>300</v>
      </c>
      <c r="H930">
        <v>0</v>
      </c>
      <c r="L930" s="61"/>
      <c r="M930" s="61"/>
    </row>
    <row r="931" ht="16.5" spans="2:13">
      <c r="B931">
        <v>1137</v>
      </c>
      <c r="C931" t="s">
        <v>409</v>
      </c>
      <c r="D931">
        <v>500</v>
      </c>
      <c r="E931" t="s">
        <v>414</v>
      </c>
      <c r="F931">
        <v>300</v>
      </c>
      <c r="H931">
        <v>0</v>
      </c>
      <c r="L931" s="61"/>
      <c r="M931" s="61"/>
    </row>
    <row r="932" ht="16.5" spans="2:13">
      <c r="B932">
        <v>1138</v>
      </c>
      <c r="C932" t="s">
        <v>409</v>
      </c>
      <c r="D932">
        <v>300</v>
      </c>
      <c r="E932" t="s">
        <v>414</v>
      </c>
      <c r="F932">
        <v>300</v>
      </c>
      <c r="H932">
        <v>0</v>
      </c>
      <c r="L932" s="61"/>
      <c r="M932" s="61"/>
    </row>
    <row r="933" ht="16.5" spans="2:13">
      <c r="B933">
        <v>1139</v>
      </c>
      <c r="C933" t="s">
        <v>409</v>
      </c>
      <c r="D933">
        <v>300</v>
      </c>
      <c r="E933" t="s">
        <v>414</v>
      </c>
      <c r="F933">
        <v>300</v>
      </c>
      <c r="H933">
        <v>0</v>
      </c>
      <c r="L933" s="61"/>
      <c r="M933" s="61"/>
    </row>
    <row r="934" ht="16.5" spans="2:13">
      <c r="B934">
        <v>1140</v>
      </c>
      <c r="C934" t="s">
        <v>409</v>
      </c>
      <c r="D934">
        <v>1200</v>
      </c>
      <c r="E934" t="s">
        <v>407</v>
      </c>
      <c r="F934">
        <v>150</v>
      </c>
      <c r="H934">
        <v>0</v>
      </c>
      <c r="L934" s="61"/>
      <c r="M934" s="61"/>
    </row>
    <row r="935" ht="16.5" spans="2:13">
      <c r="B935">
        <v>1141</v>
      </c>
      <c r="C935" t="s">
        <v>409</v>
      </c>
      <c r="D935">
        <v>200</v>
      </c>
      <c r="E935" t="s">
        <v>414</v>
      </c>
      <c r="F935">
        <v>300</v>
      </c>
      <c r="H935">
        <v>0</v>
      </c>
      <c r="L935" s="61"/>
      <c r="M935" s="61"/>
    </row>
    <row r="936" ht="16.5" spans="2:13">
      <c r="B936">
        <v>1142</v>
      </c>
      <c r="C936" t="s">
        <v>409</v>
      </c>
      <c r="D936">
        <v>300</v>
      </c>
      <c r="E936" t="s">
        <v>414</v>
      </c>
      <c r="F936">
        <v>300</v>
      </c>
      <c r="H936">
        <v>0</v>
      </c>
      <c r="L936" s="61"/>
      <c r="M936" s="61"/>
    </row>
    <row r="937" ht="16.5" spans="2:13">
      <c r="B937">
        <v>1143</v>
      </c>
      <c r="C937" t="s">
        <v>409</v>
      </c>
      <c r="D937">
        <v>500</v>
      </c>
      <c r="E937" t="s">
        <v>414</v>
      </c>
      <c r="F937">
        <v>300</v>
      </c>
      <c r="H937">
        <v>0</v>
      </c>
      <c r="L937" s="61"/>
      <c r="M937" s="61"/>
    </row>
    <row r="938" ht="16.5" spans="2:13">
      <c r="B938">
        <v>1144</v>
      </c>
      <c r="C938" t="s">
        <v>409</v>
      </c>
      <c r="D938">
        <v>1500</v>
      </c>
      <c r="E938" t="s">
        <v>407</v>
      </c>
      <c r="F938">
        <v>200</v>
      </c>
      <c r="H938">
        <v>0</v>
      </c>
      <c r="L938" s="61"/>
      <c r="M938" s="61"/>
    </row>
    <row r="939" ht="16.5" spans="2:13">
      <c r="B939">
        <v>2668</v>
      </c>
      <c r="C939" t="s">
        <v>407</v>
      </c>
      <c r="D939">
        <v>50</v>
      </c>
      <c r="F939">
        <v>0</v>
      </c>
      <c r="H939">
        <v>0</v>
      </c>
      <c r="L939" s="61"/>
      <c r="M939" s="61"/>
    </row>
    <row r="940" ht="16.5" spans="2:13">
      <c r="B940">
        <v>2669</v>
      </c>
      <c r="C940" t="s">
        <v>407</v>
      </c>
      <c r="D940">
        <v>100</v>
      </c>
      <c r="F940">
        <v>0</v>
      </c>
      <c r="H940">
        <v>0</v>
      </c>
      <c r="L940" s="61"/>
      <c r="M940" s="61"/>
    </row>
    <row r="941" ht="16.5" spans="2:13">
      <c r="B941">
        <v>2670</v>
      </c>
      <c r="C941" t="s">
        <v>407</v>
      </c>
      <c r="D941">
        <v>200</v>
      </c>
      <c r="F941">
        <v>0</v>
      </c>
      <c r="H941">
        <v>0</v>
      </c>
      <c r="L941" s="61"/>
      <c r="M941" s="61"/>
    </row>
    <row r="942" ht="16.5" spans="2:13">
      <c r="B942">
        <v>2671</v>
      </c>
      <c r="C942" t="s">
        <v>407</v>
      </c>
      <c r="D942">
        <v>500</v>
      </c>
      <c r="F942">
        <v>0</v>
      </c>
      <c r="H942">
        <v>0</v>
      </c>
      <c r="L942" s="61"/>
      <c r="M942" s="61"/>
    </row>
    <row r="943" ht="16.5" spans="2:13">
      <c r="B943">
        <v>2672</v>
      </c>
      <c r="C943" t="s">
        <v>437</v>
      </c>
      <c r="D943">
        <v>5</v>
      </c>
      <c r="F943">
        <v>0</v>
      </c>
      <c r="H943">
        <v>0</v>
      </c>
      <c r="L943" s="61"/>
      <c r="M943" s="61"/>
    </row>
    <row r="944" ht="16.5" spans="2:13">
      <c r="B944">
        <v>2673</v>
      </c>
      <c r="C944" t="s">
        <v>447</v>
      </c>
      <c r="D944">
        <v>5</v>
      </c>
      <c r="F944">
        <v>0</v>
      </c>
      <c r="H944">
        <v>0</v>
      </c>
      <c r="L944" s="61"/>
      <c r="M944" s="61"/>
    </row>
    <row r="945" ht="16.5" spans="2:13">
      <c r="B945">
        <v>2674</v>
      </c>
      <c r="C945" t="s">
        <v>495</v>
      </c>
      <c r="D945">
        <v>5</v>
      </c>
      <c r="F945">
        <v>0</v>
      </c>
      <c r="H945">
        <v>0</v>
      </c>
      <c r="L945" s="61"/>
      <c r="M945" s="61"/>
    </row>
    <row r="946" ht="16.5" spans="2:13">
      <c r="B946">
        <v>2675</v>
      </c>
      <c r="C946" t="s">
        <v>438</v>
      </c>
      <c r="D946">
        <v>5</v>
      </c>
      <c r="F946">
        <v>0</v>
      </c>
      <c r="H946">
        <v>0</v>
      </c>
      <c r="L946" s="61"/>
      <c r="M946" s="61"/>
    </row>
    <row r="947" ht="16.5" spans="2:13">
      <c r="B947">
        <v>2676</v>
      </c>
      <c r="C947" t="s">
        <v>496</v>
      </c>
      <c r="D947">
        <v>5</v>
      </c>
      <c r="F947">
        <v>0</v>
      </c>
      <c r="H947">
        <v>0</v>
      </c>
      <c r="L947" s="61"/>
      <c r="M947" s="61"/>
    </row>
    <row r="948" ht="16.5" spans="2:13">
      <c r="B948">
        <v>2677</v>
      </c>
      <c r="C948" t="s">
        <v>497</v>
      </c>
      <c r="D948">
        <v>5</v>
      </c>
      <c r="F948">
        <v>0</v>
      </c>
      <c r="H948">
        <v>0</v>
      </c>
      <c r="L948" s="61"/>
      <c r="M948" s="61"/>
    </row>
    <row r="949" ht="16.5" spans="2:13">
      <c r="B949">
        <v>2678</v>
      </c>
      <c r="C949" t="s">
        <v>448</v>
      </c>
      <c r="D949">
        <v>10</v>
      </c>
      <c r="F949">
        <v>0</v>
      </c>
      <c r="H949">
        <v>0</v>
      </c>
      <c r="L949" s="61"/>
      <c r="M949" s="61"/>
    </row>
    <row r="950" ht="16.5" spans="2:13">
      <c r="B950">
        <v>2679</v>
      </c>
      <c r="C950" t="s">
        <v>449</v>
      </c>
      <c r="D950">
        <v>10</v>
      </c>
      <c r="F950">
        <v>0</v>
      </c>
      <c r="H950">
        <v>0</v>
      </c>
      <c r="L950" s="61"/>
      <c r="M950" s="61"/>
    </row>
    <row r="951" ht="16.5" spans="2:13">
      <c r="B951">
        <v>2680</v>
      </c>
      <c r="C951" t="s">
        <v>450</v>
      </c>
      <c r="D951">
        <v>10</v>
      </c>
      <c r="F951">
        <v>0</v>
      </c>
      <c r="H951">
        <v>0</v>
      </c>
      <c r="L951" s="61"/>
      <c r="M951" s="61"/>
    </row>
    <row r="952" ht="16.5" spans="2:13">
      <c r="B952">
        <v>2681</v>
      </c>
      <c r="C952" t="s">
        <v>498</v>
      </c>
      <c r="D952">
        <v>10</v>
      </c>
      <c r="F952">
        <v>0</v>
      </c>
      <c r="H952">
        <v>0</v>
      </c>
      <c r="L952" s="61"/>
      <c r="M952" s="61"/>
    </row>
    <row r="953" ht="16.5" spans="2:13">
      <c r="B953">
        <v>2682</v>
      </c>
      <c r="C953" t="s">
        <v>499</v>
      </c>
      <c r="D953">
        <v>10</v>
      </c>
      <c r="F953">
        <v>0</v>
      </c>
      <c r="H953">
        <v>0</v>
      </c>
      <c r="L953" s="61"/>
      <c r="M953" s="61"/>
    </row>
    <row r="954" ht="16.5" spans="2:13">
      <c r="B954">
        <v>2683</v>
      </c>
      <c r="C954" t="s">
        <v>500</v>
      </c>
      <c r="D954">
        <v>10</v>
      </c>
      <c r="F954">
        <v>0</v>
      </c>
      <c r="H954">
        <v>0</v>
      </c>
      <c r="L954" s="61"/>
      <c r="M954" s="61"/>
    </row>
    <row r="955" ht="16.5" spans="2:13">
      <c r="B955">
        <v>2684</v>
      </c>
      <c r="C955" t="s">
        <v>501</v>
      </c>
      <c r="D955">
        <v>10</v>
      </c>
      <c r="F955">
        <v>0</v>
      </c>
      <c r="H955">
        <v>0</v>
      </c>
      <c r="L955" s="61"/>
      <c r="M955" s="61"/>
    </row>
    <row r="956" ht="16.5" spans="2:13">
      <c r="B956">
        <v>2685</v>
      </c>
      <c r="C956" t="s">
        <v>502</v>
      </c>
      <c r="D956">
        <v>10</v>
      </c>
      <c r="F956">
        <v>0</v>
      </c>
      <c r="H956">
        <v>0</v>
      </c>
      <c r="L956" s="61"/>
      <c r="M956" s="61"/>
    </row>
    <row r="957" ht="16.5" spans="2:13">
      <c r="B957">
        <v>2686</v>
      </c>
      <c r="C957" t="s">
        <v>503</v>
      </c>
      <c r="D957">
        <v>10</v>
      </c>
      <c r="F957">
        <v>0</v>
      </c>
      <c r="H957">
        <v>0</v>
      </c>
      <c r="L957" s="61"/>
      <c r="M957" s="61"/>
    </row>
    <row r="958" ht="16.5" spans="2:13">
      <c r="B958">
        <v>2687</v>
      </c>
      <c r="C958" t="s">
        <v>504</v>
      </c>
      <c r="D958">
        <v>1</v>
      </c>
      <c r="F958">
        <v>0</v>
      </c>
      <c r="H958">
        <v>0</v>
      </c>
      <c r="L958" s="61"/>
      <c r="M958" s="61"/>
    </row>
    <row r="959" ht="16.5" spans="2:13">
      <c r="B959">
        <v>2688</v>
      </c>
      <c r="C959" t="s">
        <v>504</v>
      </c>
      <c r="D959">
        <v>2</v>
      </c>
      <c r="F959">
        <v>0</v>
      </c>
      <c r="H959">
        <v>0</v>
      </c>
      <c r="L959" s="61"/>
      <c r="M959" s="61"/>
    </row>
    <row r="960" ht="16.5" spans="2:13">
      <c r="B960">
        <v>2689</v>
      </c>
      <c r="C960" t="s">
        <v>504</v>
      </c>
      <c r="D960">
        <v>3</v>
      </c>
      <c r="F960">
        <v>0</v>
      </c>
      <c r="H960">
        <v>0</v>
      </c>
      <c r="L960" s="61"/>
      <c r="M960" s="61"/>
    </row>
    <row r="961" ht="16.5" spans="2:13">
      <c r="B961">
        <v>2690</v>
      </c>
      <c r="C961" t="s">
        <v>504</v>
      </c>
      <c r="D961">
        <v>5</v>
      </c>
      <c r="F961">
        <v>0</v>
      </c>
      <c r="H961">
        <v>0</v>
      </c>
      <c r="L961" s="61"/>
      <c r="M961" s="61"/>
    </row>
    <row r="962" ht="16.5" spans="2:13">
      <c r="B962">
        <v>2691</v>
      </c>
      <c r="C962" t="s">
        <v>485</v>
      </c>
      <c r="D962">
        <v>5</v>
      </c>
      <c r="F962">
        <v>0</v>
      </c>
      <c r="H962">
        <v>0</v>
      </c>
      <c r="L962" s="61"/>
      <c r="M962" s="61"/>
    </row>
    <row r="963" ht="16.5" spans="2:13">
      <c r="B963">
        <v>2692</v>
      </c>
      <c r="C963" t="s">
        <v>485</v>
      </c>
      <c r="D963">
        <v>10</v>
      </c>
      <c r="F963">
        <v>0</v>
      </c>
      <c r="H963">
        <v>0</v>
      </c>
      <c r="L963" s="61"/>
      <c r="M963" s="61"/>
    </row>
    <row r="964" ht="16.5" spans="2:13">
      <c r="B964">
        <v>2693</v>
      </c>
      <c r="C964" t="s">
        <v>485</v>
      </c>
      <c r="D964">
        <v>15</v>
      </c>
      <c r="F964">
        <v>0</v>
      </c>
      <c r="H964">
        <v>0</v>
      </c>
      <c r="L964" s="61"/>
      <c r="M964" s="61"/>
    </row>
    <row r="965" ht="16.5" spans="2:13">
      <c r="B965">
        <v>2694</v>
      </c>
      <c r="C965" t="s">
        <v>429</v>
      </c>
      <c r="D965">
        <v>2</v>
      </c>
      <c r="F965">
        <v>0</v>
      </c>
      <c r="H965">
        <v>0</v>
      </c>
      <c r="L965" s="61"/>
      <c r="M965" s="61"/>
    </row>
    <row r="966" ht="16.5" spans="2:13">
      <c r="B966">
        <v>2695</v>
      </c>
      <c r="C966" t="s">
        <v>429</v>
      </c>
      <c r="D966">
        <v>3</v>
      </c>
      <c r="F966">
        <v>0</v>
      </c>
      <c r="H966">
        <v>0</v>
      </c>
      <c r="L966" s="61"/>
      <c r="M966" s="61"/>
    </row>
    <row r="967" ht="16.5" spans="2:13">
      <c r="B967">
        <v>2696</v>
      </c>
      <c r="C967" t="s">
        <v>419</v>
      </c>
      <c r="D967">
        <v>3</v>
      </c>
      <c r="F967">
        <v>0</v>
      </c>
      <c r="H967">
        <v>0</v>
      </c>
      <c r="L967" s="61"/>
      <c r="M967" s="61"/>
    </row>
    <row r="968" ht="16.5" spans="2:13">
      <c r="B968">
        <v>2697</v>
      </c>
      <c r="C968" t="s">
        <v>429</v>
      </c>
      <c r="D968">
        <v>5</v>
      </c>
      <c r="F968">
        <v>0</v>
      </c>
      <c r="H968">
        <v>0</v>
      </c>
      <c r="L968" s="61"/>
      <c r="M968" s="61"/>
    </row>
    <row r="969" ht="16.5" spans="2:13">
      <c r="B969">
        <v>2698</v>
      </c>
      <c r="C969" t="s">
        <v>419</v>
      </c>
      <c r="D969">
        <v>5</v>
      </c>
      <c r="F969">
        <v>0</v>
      </c>
      <c r="H969">
        <v>0</v>
      </c>
      <c r="L969" s="61"/>
      <c r="M969" s="61"/>
    </row>
    <row r="970" ht="16.5" spans="2:13">
      <c r="B970">
        <v>2699</v>
      </c>
      <c r="C970" t="s">
        <v>429</v>
      </c>
      <c r="D970">
        <v>8</v>
      </c>
      <c r="F970">
        <v>0</v>
      </c>
      <c r="H970">
        <v>0</v>
      </c>
      <c r="L970" s="61"/>
      <c r="M970" s="61"/>
    </row>
    <row r="971" ht="16.5" spans="2:13">
      <c r="B971">
        <v>2700</v>
      </c>
      <c r="C971" t="s">
        <v>419</v>
      </c>
      <c r="D971">
        <v>8</v>
      </c>
      <c r="F971">
        <v>0</v>
      </c>
      <c r="H971">
        <v>0</v>
      </c>
      <c r="L971" s="61"/>
      <c r="M971" s="61"/>
    </row>
    <row r="972" ht="16.5" spans="12:13">
      <c r="L972" s="61"/>
      <c r="M972" s="61"/>
    </row>
    <row r="973" ht="16.5" spans="12:13">
      <c r="L973" s="61"/>
      <c r="M973" s="61"/>
    </row>
    <row r="974" ht="16.5" spans="12:13">
      <c r="L974" s="61"/>
      <c r="M974" s="61"/>
    </row>
    <row r="975" ht="16.5" spans="12:13">
      <c r="L975" s="61"/>
      <c r="M975" s="61"/>
    </row>
    <row r="976" ht="16.5" spans="12:13">
      <c r="L976" s="61"/>
      <c r="M976" s="61"/>
    </row>
    <row r="977" ht="16.5" spans="12:13">
      <c r="L977" s="61"/>
      <c r="M977" s="61"/>
    </row>
    <row r="978" ht="16.5" spans="12:13">
      <c r="L978" s="61"/>
      <c r="M978" s="61"/>
    </row>
    <row r="979" ht="16.5" spans="12:13">
      <c r="L979" s="61"/>
      <c r="M979" s="61"/>
    </row>
    <row r="980" ht="16.5" spans="12:13">
      <c r="L980" s="61"/>
      <c r="M980" s="61"/>
    </row>
    <row r="981" ht="16.5" spans="12:13">
      <c r="L981" s="61"/>
      <c r="M981" s="61"/>
    </row>
    <row r="982" ht="16.5" spans="12:13">
      <c r="L982" s="61"/>
      <c r="M982" s="61"/>
    </row>
    <row r="983" ht="16.5" spans="12:13">
      <c r="L983" s="61"/>
      <c r="M983" s="61"/>
    </row>
    <row r="984" ht="16.5" spans="12:13">
      <c r="L984" s="61"/>
      <c r="M984" s="61"/>
    </row>
    <row r="985" ht="16.5" spans="12:13">
      <c r="L985" s="61"/>
      <c r="M985" s="61"/>
    </row>
    <row r="986" ht="16.5" spans="12:13">
      <c r="L986" s="61"/>
      <c r="M986" s="61"/>
    </row>
    <row r="987" ht="16.5" spans="12:13">
      <c r="L987" s="61"/>
      <c r="M987" s="61"/>
    </row>
    <row r="988" ht="16.5" spans="12:13">
      <c r="L988" s="61"/>
      <c r="M988" s="61"/>
    </row>
    <row r="989" ht="16.5" spans="12:13">
      <c r="L989" s="61"/>
      <c r="M989" s="61"/>
    </row>
    <row r="990" ht="16.5" spans="12:13">
      <c r="L990" s="61"/>
      <c r="M990" s="61"/>
    </row>
    <row r="991" ht="16.5" spans="12:13">
      <c r="L991" s="61"/>
      <c r="M991" s="61"/>
    </row>
    <row r="992" ht="16.5" spans="12:13">
      <c r="L992" s="61"/>
      <c r="M992" s="61"/>
    </row>
    <row r="993" ht="16.5" spans="12:13">
      <c r="L993" s="61"/>
      <c r="M993" s="61"/>
    </row>
    <row r="994" ht="16.5" spans="12:13">
      <c r="L994" s="61"/>
      <c r="M994" s="61"/>
    </row>
    <row r="995" ht="16.5" spans="12:13">
      <c r="L995" s="61"/>
      <c r="M995" s="61"/>
    </row>
    <row r="996" ht="16.5" spans="12:13">
      <c r="L996" s="61"/>
      <c r="M996" s="61"/>
    </row>
    <row r="997" ht="16.5" spans="12:13">
      <c r="L997" s="61"/>
      <c r="M997" s="61"/>
    </row>
    <row r="998" ht="16.5" spans="12:13">
      <c r="L998" s="61"/>
      <c r="M998" s="61"/>
    </row>
    <row r="999" ht="16.5" spans="12:13">
      <c r="L999" s="61"/>
      <c r="M999" s="61"/>
    </row>
    <row r="1000" ht="16.5" spans="12:13">
      <c r="L1000" s="61"/>
      <c r="M1000" s="61"/>
    </row>
    <row r="1001" ht="16.5" spans="12:13">
      <c r="L1001" s="61"/>
      <c r="M1001" s="61"/>
    </row>
    <row r="1002" ht="16.5" spans="12:13">
      <c r="L1002" s="61"/>
      <c r="M1002" s="61"/>
    </row>
    <row r="1003" ht="16.5" spans="12:13">
      <c r="L1003" s="61"/>
      <c r="M1003" s="61"/>
    </row>
    <row r="1004" ht="16.5" spans="12:13">
      <c r="L1004" s="61"/>
      <c r="M1004" s="61"/>
    </row>
    <row r="1005" ht="16.5" spans="12:13">
      <c r="L1005" s="61"/>
      <c r="M1005" s="61"/>
    </row>
    <row r="1006" ht="16.5" spans="12:13">
      <c r="L1006" s="61"/>
      <c r="M1006" s="61"/>
    </row>
    <row r="1007" ht="16.5" spans="12:13">
      <c r="L1007" s="61"/>
      <c r="M1007" s="61"/>
    </row>
    <row r="1008" ht="16.5" spans="12:13">
      <c r="L1008" s="61"/>
      <c r="M1008" s="61"/>
    </row>
    <row r="1009" ht="16.5" spans="12:13">
      <c r="L1009" s="61"/>
      <c r="M1009" s="61"/>
    </row>
    <row r="1010" ht="16.5" spans="12:13">
      <c r="L1010" s="61"/>
      <c r="M1010" s="61"/>
    </row>
    <row r="1011" ht="16.5" spans="12:13">
      <c r="L1011" s="61"/>
      <c r="M1011" s="61"/>
    </row>
    <row r="1012" ht="16.5" spans="12:13">
      <c r="L1012" s="61"/>
      <c r="M1012" s="61"/>
    </row>
    <row r="1013" ht="16.5" spans="12:13">
      <c r="L1013" s="61"/>
      <c r="M1013" s="61"/>
    </row>
    <row r="1014" ht="16.5" spans="12:13">
      <c r="L1014" s="61"/>
      <c r="M1014" s="61"/>
    </row>
    <row r="1015" ht="16.5" spans="12:13">
      <c r="L1015" s="61"/>
      <c r="M1015" s="61"/>
    </row>
    <row r="1016" ht="16.5" spans="12:13">
      <c r="L1016" s="61"/>
      <c r="M1016" s="61"/>
    </row>
    <row r="1017" ht="16.5" spans="12:13">
      <c r="L1017" s="61"/>
      <c r="M1017" s="61"/>
    </row>
    <row r="1018" ht="16.5" spans="12:13">
      <c r="L1018" s="61"/>
      <c r="M1018" s="61"/>
    </row>
    <row r="1019" ht="16.5" spans="12:13">
      <c r="L1019" s="61"/>
      <c r="M1019" s="61"/>
    </row>
    <row r="1020" ht="16.5" spans="12:13">
      <c r="L1020" s="61"/>
      <c r="M1020" s="61"/>
    </row>
    <row r="1021" ht="16.5" spans="12:13">
      <c r="L1021" s="61"/>
      <c r="M1021" s="61"/>
    </row>
    <row r="1022" ht="16.5" spans="12:13">
      <c r="L1022" s="61"/>
      <c r="M1022" s="61"/>
    </row>
    <row r="1023" ht="16.5" spans="12:13">
      <c r="L1023" s="61"/>
      <c r="M1023" s="61"/>
    </row>
    <row r="1024" ht="16.5" spans="12:13">
      <c r="L1024" s="61"/>
      <c r="M1024" s="61"/>
    </row>
    <row r="1025" ht="16.5" spans="12:13">
      <c r="L1025" s="61"/>
      <c r="M1025" s="61"/>
    </row>
    <row r="1026" ht="16.5" spans="12:13">
      <c r="L1026" s="61"/>
      <c r="M1026" s="61"/>
    </row>
    <row r="1027" ht="16.5" spans="12:13">
      <c r="L1027" s="61"/>
      <c r="M1027" s="61"/>
    </row>
    <row r="1028" ht="16.5" spans="12:13">
      <c r="L1028" s="61"/>
      <c r="M1028" s="61"/>
    </row>
    <row r="1029" ht="16.5" spans="12:13">
      <c r="L1029" s="61"/>
      <c r="M1029" s="61"/>
    </row>
    <row r="1030" ht="16.5" spans="12:13">
      <c r="L1030" s="61"/>
      <c r="M1030" s="61"/>
    </row>
    <row r="1031" ht="16.5" spans="12:13">
      <c r="L1031" s="61"/>
      <c r="M1031" s="61"/>
    </row>
    <row r="1032" ht="16.5" spans="12:13">
      <c r="L1032" s="61"/>
      <c r="M1032" s="61"/>
    </row>
    <row r="1033" ht="16.5" spans="12:13">
      <c r="L1033" s="61"/>
      <c r="M1033" s="61"/>
    </row>
    <row r="1034" ht="16.5" spans="12:13">
      <c r="L1034" s="61"/>
      <c r="M1034" s="61"/>
    </row>
    <row r="1035" ht="16.5" spans="12:13">
      <c r="L1035" s="61"/>
      <c r="M1035" s="61"/>
    </row>
    <row r="1036" ht="16.5" spans="12:13">
      <c r="L1036" s="61"/>
      <c r="M1036" s="61"/>
    </row>
    <row r="1037" ht="16.5" spans="12:13">
      <c r="L1037" s="61"/>
      <c r="M1037" s="61"/>
    </row>
    <row r="1038" ht="16.5" spans="12:13">
      <c r="L1038" s="61"/>
      <c r="M1038" s="61"/>
    </row>
    <row r="1039" ht="16.5" spans="12:13">
      <c r="L1039" s="61"/>
      <c r="M1039" s="61"/>
    </row>
    <row r="1040" ht="16.5" spans="12:13">
      <c r="L1040" s="61"/>
      <c r="M1040" s="61"/>
    </row>
    <row r="1041" ht="16.5" spans="12:13">
      <c r="L1041" s="61"/>
      <c r="M1041" s="61"/>
    </row>
    <row r="1042" ht="16.5" spans="12:13">
      <c r="L1042" s="61"/>
      <c r="M1042" s="61"/>
    </row>
    <row r="1043" ht="16.5" spans="12:13">
      <c r="L1043" s="61"/>
      <c r="M1043" s="61"/>
    </row>
    <row r="1044" ht="16.5" spans="12:13">
      <c r="L1044" s="61"/>
      <c r="M1044" s="61"/>
    </row>
    <row r="1045" ht="16.5" spans="12:13">
      <c r="L1045" s="61"/>
      <c r="M1045" s="61"/>
    </row>
    <row r="1046" ht="16.5" spans="12:13">
      <c r="L1046" s="61"/>
      <c r="M1046" s="61"/>
    </row>
    <row r="1047" ht="16.5" spans="12:13">
      <c r="L1047" s="61"/>
      <c r="M1047" s="61"/>
    </row>
    <row r="1048" ht="16.5" spans="12:13">
      <c r="L1048" s="61"/>
      <c r="M1048" s="61"/>
    </row>
    <row r="1049" ht="16.5" spans="12:13">
      <c r="L1049" s="61"/>
      <c r="M1049" s="61"/>
    </row>
    <row r="1050" ht="16.5" spans="12:13">
      <c r="L1050" s="61"/>
      <c r="M1050" s="61"/>
    </row>
    <row r="1051" ht="16.5" spans="12:13">
      <c r="L1051" s="61"/>
      <c r="M1051" s="61"/>
    </row>
    <row r="1052" ht="16.5" spans="12:13">
      <c r="L1052" s="64"/>
      <c r="M1052" s="64"/>
    </row>
    <row r="1053" ht="16.5" spans="12:13">
      <c r="L1053" s="64"/>
      <c r="M1053" s="64"/>
    </row>
    <row r="1054" ht="16.5" spans="12:13">
      <c r="L1054" s="64"/>
      <c r="M1054" s="64"/>
    </row>
    <row r="1055" ht="16.5" spans="12:13">
      <c r="L1055" s="64"/>
      <c r="M1055" s="64"/>
    </row>
    <row r="1056" ht="16.5" spans="12:13">
      <c r="L1056" s="61"/>
      <c r="M1056" s="61"/>
    </row>
    <row r="1057" ht="16.5" spans="12:13">
      <c r="L1057" s="61"/>
      <c r="M1057" s="61"/>
    </row>
    <row r="1058" ht="16.5" spans="12:13">
      <c r="L1058" s="61"/>
      <c r="M1058" s="61"/>
    </row>
    <row r="1059" ht="16.5" spans="12:13">
      <c r="L1059" s="61"/>
      <c r="M1059" s="61"/>
    </row>
    <row r="1060" ht="16.5" spans="12:13">
      <c r="L1060" s="61"/>
      <c r="M1060" s="61"/>
    </row>
    <row r="1061" ht="16.5" spans="12:13">
      <c r="L1061" s="61"/>
      <c r="M1061" s="61"/>
    </row>
    <row r="1062" ht="16.5" spans="12:13">
      <c r="L1062" s="61"/>
      <c r="M1062" s="61"/>
    </row>
    <row r="1063" ht="16.5" spans="12:13">
      <c r="L1063" s="61"/>
      <c r="M1063" s="61"/>
    </row>
    <row r="1064" ht="16.5" spans="12:13">
      <c r="L1064" s="61"/>
      <c r="M1064" s="61"/>
    </row>
    <row r="1065" ht="16.5" spans="12:13">
      <c r="L1065" s="61"/>
      <c r="M1065" s="61"/>
    </row>
    <row r="1066" ht="16.5" spans="12:13">
      <c r="L1066" s="61"/>
      <c r="M1066" s="61"/>
    </row>
    <row r="1067" ht="16.5" spans="12:13">
      <c r="L1067" s="61"/>
      <c r="M1067" s="61"/>
    </row>
    <row r="1068" ht="16.5" spans="12:13">
      <c r="L1068" s="61"/>
      <c r="M1068" s="61"/>
    </row>
    <row r="1069" ht="16.5" spans="12:13">
      <c r="L1069" s="61"/>
      <c r="M1069" s="61"/>
    </row>
    <row r="1070" ht="16.5" spans="12:13">
      <c r="L1070" s="64"/>
      <c r="M1070" s="64"/>
    </row>
    <row r="1071" ht="16.5" spans="12:13">
      <c r="L1071" s="64"/>
      <c r="M1071" s="64"/>
    </row>
    <row r="1072" ht="16.5" spans="12:13">
      <c r="L1072" s="64"/>
      <c r="M1072" s="64"/>
    </row>
    <row r="1073" ht="16.5" spans="12:13">
      <c r="L1073" s="64"/>
      <c r="M1073" s="64"/>
    </row>
    <row r="1074" ht="16.5" spans="12:13">
      <c r="L1074" s="61"/>
      <c r="M1074" s="61"/>
    </row>
    <row r="1075" ht="16.5" spans="12:13">
      <c r="L1075" s="61"/>
      <c r="M1075" s="61"/>
    </row>
    <row r="1076" ht="16.5" spans="12:13">
      <c r="L1076" s="61"/>
      <c r="M1076" s="61"/>
    </row>
    <row r="1077" ht="16.5" spans="12:13">
      <c r="L1077" s="61"/>
      <c r="M1077" s="61"/>
    </row>
    <row r="1078" ht="16.5" spans="12:13">
      <c r="L1078" s="61"/>
      <c r="M1078" s="61"/>
    </row>
    <row r="1079" ht="16.5" spans="12:13">
      <c r="L1079" s="61"/>
      <c r="M1079" s="61"/>
    </row>
    <row r="1080" ht="16.5" spans="12:13">
      <c r="L1080" s="61"/>
      <c r="M1080" s="61"/>
    </row>
    <row r="1081" ht="16.5" spans="12:13">
      <c r="L1081" s="61"/>
      <c r="M1081" s="61"/>
    </row>
    <row r="1082" ht="16.5" spans="12:13">
      <c r="L1082" s="61"/>
      <c r="M1082" s="61"/>
    </row>
    <row r="1083" ht="16.5" spans="12:13">
      <c r="L1083" s="61"/>
      <c r="M1083" s="61"/>
    </row>
    <row r="1084" ht="16.5" spans="12:13">
      <c r="L1084" s="61"/>
      <c r="M1084" s="61"/>
    </row>
    <row r="1085" ht="16.5" spans="12:13">
      <c r="L1085" s="61"/>
      <c r="M1085" s="61"/>
    </row>
    <row r="1086" ht="16.5" spans="12:13">
      <c r="L1086" s="61"/>
      <c r="M1086" s="61"/>
    </row>
    <row r="1087" ht="16.5" spans="12:13">
      <c r="L1087" s="61"/>
      <c r="M1087" s="61"/>
    </row>
    <row r="1088" ht="16.5" spans="12:13">
      <c r="L1088" s="61"/>
      <c r="M1088" s="61"/>
    </row>
    <row r="1089" ht="16.5" spans="12:13">
      <c r="L1089" s="61"/>
      <c r="M1089" s="61"/>
    </row>
    <row r="1090" ht="16.5" spans="12:13">
      <c r="L1090" s="61"/>
      <c r="M1090" s="61"/>
    </row>
    <row r="1091" ht="16.5" spans="12:13">
      <c r="L1091" s="61"/>
      <c r="M1091" s="61"/>
    </row>
    <row r="1092" ht="16.5" spans="12:13">
      <c r="L1092" s="61"/>
      <c r="M1092" s="61"/>
    </row>
    <row r="1093" ht="16.5" spans="12:13">
      <c r="L1093" s="61"/>
      <c r="M1093" s="61"/>
    </row>
    <row r="1094" ht="16.5" spans="12:13">
      <c r="L1094" s="61"/>
      <c r="M1094" s="61"/>
    </row>
    <row r="1095" ht="16.5" spans="12:13">
      <c r="L1095" s="61"/>
      <c r="M1095" s="61"/>
    </row>
    <row r="1096" ht="16.5" spans="12:13">
      <c r="L1096" s="61"/>
      <c r="M1096" s="61"/>
    </row>
    <row r="1097" ht="16.5" spans="12:13">
      <c r="L1097" s="61"/>
      <c r="M1097" s="61"/>
    </row>
    <row r="1098" ht="16.5" spans="12:13">
      <c r="L1098" s="61"/>
      <c r="M1098" s="61"/>
    </row>
    <row r="1099" ht="16.5" spans="12:13">
      <c r="L1099" s="61"/>
      <c r="M1099" s="61"/>
    </row>
    <row r="1100" ht="16.5" spans="12:13">
      <c r="L1100" s="61"/>
      <c r="M1100" s="61"/>
    </row>
    <row r="1101" ht="16.5" spans="12:13">
      <c r="L1101" s="61"/>
      <c r="M1101" s="61"/>
    </row>
    <row r="1102" ht="16.5" spans="12:13">
      <c r="L1102" s="61"/>
      <c r="M1102" s="61"/>
    </row>
    <row r="1103" ht="16.5" spans="12:13">
      <c r="L1103" s="61"/>
      <c r="M1103" s="61"/>
    </row>
    <row r="1104" ht="16.5" spans="12:13">
      <c r="L1104" s="61"/>
      <c r="M1104" s="61"/>
    </row>
    <row r="1105" ht="16.5" spans="12:13">
      <c r="L1105" s="61"/>
      <c r="M1105" s="61"/>
    </row>
    <row r="1106" ht="16.5" spans="12:13">
      <c r="L1106" s="61"/>
      <c r="M1106" s="61"/>
    </row>
    <row r="1107" ht="16.5" spans="12:13">
      <c r="L1107" s="61"/>
      <c r="M1107" s="61"/>
    </row>
    <row r="1108" ht="16.5" spans="12:13">
      <c r="L1108" s="61"/>
      <c r="M1108" s="61"/>
    </row>
    <row r="1109" ht="16.5" spans="12:13">
      <c r="L1109" s="61"/>
      <c r="M1109" s="61"/>
    </row>
    <row r="1110" ht="16.5" spans="12:13">
      <c r="L1110" s="61"/>
      <c r="M1110" s="61"/>
    </row>
    <row r="1111" ht="16.5" spans="12:13">
      <c r="L1111" s="61"/>
      <c r="M1111" s="61"/>
    </row>
    <row r="1112" ht="16.5" spans="12:13">
      <c r="L1112" s="61"/>
      <c r="M1112" s="61"/>
    </row>
    <row r="1113" ht="16.5" spans="12:13">
      <c r="L1113" s="61"/>
      <c r="M1113" s="61"/>
    </row>
    <row r="1114" ht="16.5" spans="12:13">
      <c r="L1114" s="61"/>
      <c r="M1114" s="61"/>
    </row>
    <row r="1115" ht="16.5" spans="12:13">
      <c r="L1115" s="61"/>
      <c r="M1115" s="61"/>
    </row>
    <row r="1116" ht="16.5" spans="12:13">
      <c r="L1116" s="61"/>
      <c r="M1116" s="61"/>
    </row>
    <row r="1117" ht="16.5" spans="12:13">
      <c r="L1117" s="61"/>
      <c r="M1117" s="61"/>
    </row>
    <row r="1118" ht="16.5" spans="12:13">
      <c r="L1118" s="61"/>
      <c r="M1118" s="61"/>
    </row>
    <row r="1119" ht="16.5" spans="12:13">
      <c r="L1119" s="61"/>
      <c r="M1119" s="61"/>
    </row>
    <row r="1120" ht="16.5" spans="12:13">
      <c r="L1120" s="61"/>
      <c r="M1120" s="61"/>
    </row>
    <row r="1121" ht="16.5" spans="12:13">
      <c r="L1121" s="61"/>
      <c r="M1121" s="61"/>
    </row>
    <row r="1122" ht="16.5" spans="12:13">
      <c r="L1122" s="61"/>
      <c r="M1122" s="61"/>
    </row>
    <row r="1123" ht="16.5" spans="12:13">
      <c r="L1123" s="61"/>
      <c r="M1123" s="61"/>
    </row>
    <row r="1124" ht="16.5" spans="12:13">
      <c r="L1124" s="61"/>
      <c r="M1124" s="61"/>
    </row>
    <row r="1125" ht="16.5" spans="12:13">
      <c r="L1125" s="61"/>
      <c r="M1125" s="61"/>
    </row>
    <row r="1126" ht="16.5" spans="12:13">
      <c r="L1126" s="61"/>
      <c r="M1126" s="61"/>
    </row>
    <row r="1127" ht="16.5" spans="12:13">
      <c r="L1127" s="61"/>
      <c r="M1127" s="61"/>
    </row>
    <row r="1128" ht="16.5" spans="12:13">
      <c r="L1128" s="61"/>
      <c r="M1128" s="61"/>
    </row>
    <row r="1129" ht="16.5" spans="12:13">
      <c r="L1129" s="61"/>
      <c r="M1129" s="61"/>
    </row>
    <row r="1130" ht="16.5" spans="12:13">
      <c r="L1130" s="61"/>
      <c r="M1130" s="61"/>
    </row>
    <row r="1131" ht="16.5" spans="12:13">
      <c r="L1131" s="61"/>
      <c r="M1131" s="61"/>
    </row>
    <row r="1132" ht="16.5" spans="12:13">
      <c r="L1132" s="61"/>
      <c r="M1132" s="61"/>
    </row>
    <row r="1133" ht="16.5" spans="12:13">
      <c r="L1133" s="61"/>
      <c r="M1133" s="61"/>
    </row>
    <row r="1134" ht="16.5" spans="12:13">
      <c r="L1134" s="61"/>
      <c r="M1134" s="61"/>
    </row>
    <row r="1135" ht="16.5" spans="12:13">
      <c r="L1135" s="61"/>
      <c r="M1135" s="61"/>
    </row>
    <row r="1136" ht="16.5" spans="12:13">
      <c r="L1136" s="61"/>
      <c r="M1136" s="61"/>
    </row>
    <row r="1137" ht="16.5" spans="12:13">
      <c r="L1137" s="61"/>
      <c r="M1137" s="61"/>
    </row>
    <row r="1138" ht="16.5" spans="12:13">
      <c r="L1138" s="61"/>
      <c r="M1138" s="61"/>
    </row>
    <row r="1139" ht="16.5" spans="12:13">
      <c r="L1139" s="61"/>
      <c r="M1139" s="61"/>
    </row>
    <row r="1140" ht="16.5" spans="12:13">
      <c r="L1140" s="61"/>
      <c r="M1140" s="61"/>
    </row>
    <row r="1141" ht="16.5" spans="12:13">
      <c r="L1141" s="61"/>
      <c r="M1141" s="61"/>
    </row>
    <row r="1142" ht="16.5" spans="12:13">
      <c r="L1142" s="61"/>
      <c r="M1142" s="61"/>
    </row>
    <row r="1143" ht="16.5" spans="12:13">
      <c r="L1143" s="61"/>
      <c r="M1143" s="61"/>
    </row>
    <row r="1144" ht="16.5" spans="12:13">
      <c r="L1144" s="61"/>
      <c r="M1144" s="61"/>
    </row>
    <row r="1145" ht="16.5" spans="12:13">
      <c r="L1145" s="61"/>
      <c r="M1145" s="61"/>
    </row>
    <row r="1146" ht="16.5" spans="12:13">
      <c r="L1146" s="61"/>
      <c r="M1146" s="61"/>
    </row>
    <row r="1147" ht="16.5" spans="12:13">
      <c r="L1147" s="61"/>
      <c r="M1147" s="61"/>
    </row>
    <row r="1148" ht="16.5" spans="12:13">
      <c r="L1148" s="61"/>
      <c r="M1148" s="61"/>
    </row>
    <row r="1149" ht="16.5" spans="12:13">
      <c r="L1149" s="61"/>
      <c r="M1149" s="61"/>
    </row>
    <row r="1150" ht="16.5" spans="12:13">
      <c r="L1150" s="61"/>
      <c r="M1150" s="61"/>
    </row>
    <row r="1151" ht="16.5" spans="12:13">
      <c r="L1151" s="61"/>
      <c r="M1151" s="61"/>
    </row>
    <row r="1152" ht="16.5" spans="12:13">
      <c r="L1152" s="61"/>
      <c r="M1152" s="61"/>
    </row>
    <row r="1153" ht="16.5" spans="12:13">
      <c r="L1153" s="61"/>
      <c r="M1153" s="61"/>
    </row>
    <row r="1154" ht="16.5" spans="12:13">
      <c r="L1154" s="61"/>
      <c r="M1154" s="61"/>
    </row>
    <row r="1155" ht="16.5" spans="12:13">
      <c r="L1155" s="61"/>
      <c r="M1155" s="61"/>
    </row>
    <row r="1156" ht="16.5" spans="12:13">
      <c r="L1156" s="61"/>
      <c r="M1156" s="61"/>
    </row>
    <row r="1157" ht="16.5" spans="12:13">
      <c r="L1157" s="61"/>
      <c r="M1157" s="61"/>
    </row>
    <row r="1158" ht="16.5" spans="12:13">
      <c r="L1158" s="61"/>
      <c r="M1158" s="61"/>
    </row>
    <row r="1159" ht="16.5" spans="12:13">
      <c r="L1159" s="61"/>
      <c r="M1159" s="61"/>
    </row>
    <row r="1160" ht="16.5" spans="12:13">
      <c r="L1160" s="61"/>
      <c r="M1160" s="61"/>
    </row>
    <row r="1161" ht="16.5" spans="12:13">
      <c r="L1161" s="61"/>
      <c r="M1161" s="61"/>
    </row>
    <row r="1162" ht="16.5" spans="12:13">
      <c r="L1162" s="64"/>
      <c r="M1162" s="64"/>
    </row>
    <row r="1163" ht="16.5" spans="12:13">
      <c r="L1163" s="64"/>
      <c r="M1163" s="64"/>
    </row>
    <row r="1164" ht="16.5" spans="12:13">
      <c r="L1164" s="64"/>
      <c r="M1164" s="64"/>
    </row>
    <row r="1165" ht="16.5" spans="12:13">
      <c r="L1165" s="64"/>
      <c r="M1165" s="64"/>
    </row>
    <row r="1166" ht="16.5" spans="12:13">
      <c r="L1166" s="61"/>
      <c r="M1166" s="61"/>
    </row>
    <row r="1167" ht="16.5" spans="12:13">
      <c r="L1167" s="61"/>
      <c r="M1167" s="61"/>
    </row>
    <row r="1168" ht="16.5" spans="12:13">
      <c r="L1168" s="61"/>
      <c r="M1168" s="61"/>
    </row>
    <row r="1169" ht="16.5" spans="12:13">
      <c r="L1169" s="61"/>
      <c r="M1169" s="61"/>
    </row>
    <row r="1170" ht="16.5" spans="12:13">
      <c r="L1170" s="61"/>
      <c r="M1170" s="61"/>
    </row>
    <row r="1171" ht="16.5" spans="12:13">
      <c r="L1171" s="61"/>
      <c r="M1171" s="61"/>
    </row>
    <row r="1172" ht="16.5" spans="12:13">
      <c r="L1172" s="61"/>
      <c r="M1172" s="61"/>
    </row>
    <row r="1173" ht="16.5" spans="12:13">
      <c r="L1173" s="61"/>
      <c r="M1173" s="61"/>
    </row>
    <row r="1174" ht="16.5" spans="12:13">
      <c r="L1174" s="61"/>
      <c r="M1174" s="61"/>
    </row>
    <row r="1175" ht="16.5" spans="12:13">
      <c r="L1175" s="61"/>
      <c r="M1175" s="61"/>
    </row>
    <row r="1176" ht="16.5" spans="12:13">
      <c r="L1176" s="61"/>
      <c r="M1176" s="61"/>
    </row>
    <row r="1177" ht="16.5" spans="12:13">
      <c r="L1177" s="61"/>
      <c r="M1177" s="61"/>
    </row>
    <row r="1178" ht="16.5" spans="12:13">
      <c r="L1178" s="61"/>
      <c r="M1178" s="61"/>
    </row>
    <row r="1179" ht="16.5" spans="12:13">
      <c r="L1179" s="61"/>
      <c r="M1179" s="61"/>
    </row>
    <row r="1180" ht="16.5" spans="12:13">
      <c r="L1180" s="61"/>
      <c r="M1180" s="61"/>
    </row>
    <row r="1181" ht="16.5" spans="12:13">
      <c r="L1181" s="61"/>
      <c r="M1181" s="61"/>
    </row>
    <row r="1182" ht="16.5" spans="12:13">
      <c r="L1182" s="61"/>
      <c r="M1182" s="61"/>
    </row>
    <row r="1183" ht="16.5" spans="12:13">
      <c r="L1183" s="61"/>
      <c r="M1183" s="61"/>
    </row>
    <row r="1184" ht="16.5" spans="12:13">
      <c r="L1184" s="61"/>
      <c r="M1184" s="61"/>
    </row>
    <row r="1185" ht="16.5" spans="12:13">
      <c r="L1185" s="61"/>
      <c r="M1185" s="61"/>
    </row>
    <row r="1186" ht="16.5" spans="12:13">
      <c r="L1186" s="64"/>
      <c r="M1186" s="64"/>
    </row>
    <row r="1187" ht="16.5" spans="12:13">
      <c r="L1187" s="64"/>
      <c r="M1187" s="64"/>
    </row>
    <row r="1188" ht="16.5" spans="12:13">
      <c r="L1188" s="64"/>
      <c r="M1188" s="64"/>
    </row>
    <row r="1189" ht="16.5" spans="12:13">
      <c r="L1189" s="64"/>
      <c r="M1189" s="64"/>
    </row>
    <row r="1190" ht="16.5" spans="12:13">
      <c r="L1190" s="74"/>
      <c r="M1190" s="74"/>
    </row>
    <row r="1191" ht="16.5" spans="12:13">
      <c r="L1191" s="74"/>
      <c r="M1191" s="74"/>
    </row>
    <row r="1192" ht="16.5" spans="12:13">
      <c r="L1192" s="74"/>
      <c r="M1192" s="74"/>
    </row>
    <row r="1193" ht="16.5" spans="12:13">
      <c r="L1193" s="74"/>
      <c r="M1193" s="74"/>
    </row>
    <row r="1194" ht="16.5" spans="12:13">
      <c r="L1194" s="64"/>
      <c r="M1194" s="64"/>
    </row>
    <row r="1195" ht="16.5" spans="12:13">
      <c r="L1195" s="64"/>
      <c r="M1195" s="64"/>
    </row>
    <row r="1196" ht="16.5" spans="12:13">
      <c r="L1196" s="64"/>
      <c r="M1196" s="64"/>
    </row>
    <row r="1197" ht="16.5" spans="12:13">
      <c r="L1197" s="64"/>
      <c r="M1197" s="64"/>
    </row>
    <row r="1198" ht="16.5" spans="12:13">
      <c r="L1198" s="74"/>
      <c r="M1198" s="74"/>
    </row>
    <row r="1199" ht="16.5" spans="12:13">
      <c r="L1199" s="74"/>
      <c r="M1199" s="74"/>
    </row>
    <row r="1200" ht="16.5" spans="12:13">
      <c r="L1200" s="74"/>
      <c r="M1200" s="74"/>
    </row>
    <row r="1201" ht="16.5" spans="12:13">
      <c r="L1201" s="74"/>
      <c r="M1201" s="74"/>
    </row>
    <row r="1202" ht="16.5" spans="12:13">
      <c r="L1202" s="64"/>
      <c r="M1202" s="64"/>
    </row>
    <row r="1203" ht="16.5" spans="12:13">
      <c r="L1203" s="64"/>
      <c r="M1203" s="64"/>
    </row>
    <row r="1204" ht="16.5" spans="12:13">
      <c r="L1204" s="64"/>
      <c r="M1204" s="64"/>
    </row>
    <row r="1205" ht="16.5" spans="12:13">
      <c r="L1205" s="64"/>
      <c r="M1205" s="64"/>
    </row>
    <row r="1206" ht="16.5" spans="12:13">
      <c r="L1206" s="74"/>
      <c r="M1206" s="74"/>
    </row>
    <row r="1207" ht="16.5" spans="12:13">
      <c r="L1207" s="74"/>
      <c r="M1207" s="74"/>
    </row>
    <row r="1208" ht="16.5" spans="12:13">
      <c r="L1208" s="74"/>
      <c r="M1208" s="74"/>
    </row>
    <row r="1209" ht="16.5" spans="12:13">
      <c r="L1209" s="74"/>
      <c r="M1209" s="74"/>
    </row>
    <row r="1210" ht="16.5" spans="12:13">
      <c r="L1210" s="64"/>
      <c r="M1210" s="64"/>
    </row>
    <row r="1211" ht="16.5" spans="12:13">
      <c r="L1211" s="64"/>
      <c r="M1211" s="64"/>
    </row>
    <row r="1212" ht="16.5" spans="12:13">
      <c r="L1212" s="64"/>
      <c r="M1212" s="64"/>
    </row>
    <row r="1213" ht="16.5" spans="12:13">
      <c r="L1213" s="64"/>
      <c r="M1213" s="64"/>
    </row>
    <row r="1214" ht="16.5" spans="12:13">
      <c r="L1214" s="75"/>
      <c r="M1214" s="75"/>
    </row>
    <row r="1215" ht="16.5" spans="12:13">
      <c r="L1215" s="75"/>
      <c r="M1215" s="75"/>
    </row>
    <row r="1216" ht="16.5" spans="12:13">
      <c r="L1216" s="75"/>
      <c r="M1216" s="75"/>
    </row>
    <row r="1217" ht="16.5" spans="12:13">
      <c r="L1217" s="75"/>
      <c r="M1217" s="75"/>
    </row>
    <row r="1218" ht="16.5" spans="12:13">
      <c r="L1218" s="75"/>
      <c r="M1218" s="75"/>
    </row>
    <row r="1219" ht="16.5" spans="12:13">
      <c r="L1219" s="64"/>
      <c r="M1219" s="64"/>
    </row>
    <row r="1220" ht="16.5" spans="12:13">
      <c r="L1220" s="75"/>
      <c r="M1220" s="75"/>
    </row>
    <row r="1221" ht="16.5" spans="12:13">
      <c r="L1221" s="75"/>
      <c r="M1221" s="75"/>
    </row>
    <row r="1222" ht="16.5" spans="12:13">
      <c r="L1222" s="75"/>
      <c r="M1222" s="75"/>
    </row>
    <row r="1223" ht="16.5" spans="12:13">
      <c r="L1223" s="75"/>
      <c r="M1223" s="75"/>
    </row>
    <row r="1224" ht="16.5" spans="12:13">
      <c r="L1224" s="75"/>
      <c r="M1224" s="75"/>
    </row>
    <row r="1225" ht="16.5" spans="12:13">
      <c r="L1225" s="64"/>
      <c r="M1225" s="64"/>
    </row>
    <row r="1226" ht="16.5" spans="12:13">
      <c r="L1226" s="75"/>
      <c r="M1226" s="75"/>
    </row>
    <row r="1227" ht="16.5" spans="12:13">
      <c r="L1227" s="64"/>
      <c r="M1227" s="64"/>
    </row>
    <row r="1228" ht="16.5" spans="12:13">
      <c r="L1228" s="64"/>
      <c r="M1228" s="64"/>
    </row>
    <row r="1229" ht="16.5" spans="12:13">
      <c r="L1229" s="64"/>
      <c r="M1229" s="64"/>
    </row>
    <row r="1230" ht="16.5" spans="12:13">
      <c r="L1230" s="64"/>
      <c r="M1230" s="64"/>
    </row>
    <row r="1231" ht="16.5" spans="12:13">
      <c r="L1231" s="64"/>
      <c r="M1231" s="64"/>
    </row>
    <row r="1232" ht="16.5" spans="12:13">
      <c r="L1232" s="61"/>
      <c r="M1232" s="61"/>
    </row>
    <row r="1233" ht="16.5" spans="12:13">
      <c r="L1233" s="61"/>
      <c r="M1233" s="61"/>
    </row>
    <row r="1234" ht="16.5" spans="12:13">
      <c r="L1234" s="61"/>
      <c r="M1234" s="61"/>
    </row>
    <row r="1235" ht="16.5" spans="12:13">
      <c r="L1235" s="61"/>
      <c r="M1235" s="61"/>
    </row>
    <row r="1236" ht="16.5" spans="12:13">
      <c r="L1236" s="61"/>
      <c r="M1236" s="61"/>
    </row>
    <row r="1237" ht="16.5" spans="12:13">
      <c r="L1237" s="61"/>
      <c r="M1237" s="61"/>
    </row>
    <row r="1238" ht="16.5" spans="12:13">
      <c r="L1238" s="61"/>
      <c r="M1238" s="61"/>
    </row>
    <row r="1239" ht="16.5" spans="12:13">
      <c r="L1239" s="61"/>
      <c r="M1239" s="61"/>
    </row>
    <row r="1240" ht="16.5" spans="12:13">
      <c r="L1240" s="61"/>
      <c r="M1240" s="61"/>
    </row>
    <row r="1241" ht="16.5" spans="12:13">
      <c r="L1241" s="61"/>
      <c r="M1241" s="61"/>
    </row>
    <row r="1242" ht="16.5" spans="12:13">
      <c r="L1242" s="61"/>
      <c r="M1242" s="61"/>
    </row>
    <row r="1243" ht="16.5" spans="12:13">
      <c r="L1243" s="61"/>
      <c r="M1243" s="61"/>
    </row>
    <row r="1244" ht="16.5" spans="12:13">
      <c r="L1244" s="61"/>
      <c r="M1244" s="61"/>
    </row>
    <row r="1245" ht="16.5" spans="12:13">
      <c r="L1245" s="61"/>
      <c r="M1245" s="61"/>
    </row>
    <row r="1246" ht="16.5" spans="12:13">
      <c r="L1246" s="61"/>
      <c r="M1246" s="61"/>
    </row>
    <row r="1247" ht="16.5" spans="12:13">
      <c r="L1247" s="61"/>
      <c r="M1247" s="61"/>
    </row>
    <row r="1248" ht="16.5" spans="12:13">
      <c r="L1248" s="61"/>
      <c r="M1248" s="61"/>
    </row>
    <row r="1249" ht="16.5" spans="12:13">
      <c r="L1249" s="61"/>
      <c r="M1249" s="61"/>
    </row>
    <row r="1250" ht="16.5" spans="12:13">
      <c r="L1250" s="61"/>
      <c r="M1250" s="61"/>
    </row>
    <row r="1251" ht="16.5" spans="12:13">
      <c r="L1251" s="61"/>
      <c r="M1251" s="61"/>
    </row>
    <row r="1252" ht="16.5" spans="12:13">
      <c r="L1252" s="61"/>
      <c r="M1252" s="61"/>
    </row>
    <row r="1253" ht="16.5" spans="12:13">
      <c r="L1253" s="61"/>
      <c r="M1253" s="61"/>
    </row>
    <row r="1254" ht="16.5" spans="12:13">
      <c r="L1254" s="64"/>
      <c r="M1254" s="64"/>
    </row>
    <row r="1255" ht="16.5" spans="12:13">
      <c r="L1255" s="64"/>
      <c r="M1255" s="64"/>
    </row>
    <row r="1256" ht="16.5" spans="12:13">
      <c r="L1256" s="61"/>
      <c r="M1256" s="61"/>
    </row>
    <row r="1257" ht="16.5" spans="12:13">
      <c r="L1257" s="61"/>
      <c r="M1257" s="61"/>
    </row>
    <row r="1258" ht="16.5" spans="12:13">
      <c r="L1258" s="61"/>
      <c r="M1258" s="61"/>
    </row>
    <row r="1259" ht="16.5" spans="12:13">
      <c r="L1259" s="61"/>
      <c r="M1259" s="61"/>
    </row>
    <row r="1260" ht="16.5" spans="12:13">
      <c r="L1260" s="61"/>
      <c r="M1260" s="61"/>
    </row>
    <row r="1261" ht="16.5" spans="12:13">
      <c r="L1261" s="61"/>
      <c r="M1261" s="61"/>
    </row>
    <row r="1262" ht="16.5" spans="12:13">
      <c r="L1262" s="61"/>
      <c r="M1262" s="61"/>
    </row>
    <row r="1263" ht="16.5" spans="12:13">
      <c r="L1263" s="61"/>
      <c r="M1263" s="61"/>
    </row>
    <row r="1264" ht="16.5" spans="12:13">
      <c r="L1264" s="61"/>
      <c r="M1264" s="61"/>
    </row>
    <row r="1265" ht="16.5" spans="12:13">
      <c r="L1265" s="61"/>
      <c r="M1265" s="61"/>
    </row>
    <row r="1266" ht="16.5" spans="12:13">
      <c r="L1266" s="61"/>
      <c r="M1266" s="61"/>
    </row>
    <row r="1267" ht="16.5" spans="12:13">
      <c r="L1267" s="61"/>
      <c r="M1267" s="61"/>
    </row>
    <row r="1268" ht="16.5" spans="12:13">
      <c r="L1268" s="61"/>
      <c r="M1268" s="61"/>
    </row>
    <row r="1269" ht="16.5" spans="12:13">
      <c r="L1269" s="61"/>
      <c r="M1269" s="61"/>
    </row>
    <row r="1270" ht="16.5" spans="12:13">
      <c r="L1270" s="61"/>
      <c r="M1270" s="61"/>
    </row>
    <row r="1271" ht="16.5" spans="12:13">
      <c r="L1271" s="61"/>
      <c r="M1271" s="61"/>
    </row>
    <row r="1272" ht="16.5" spans="12:13">
      <c r="L1272" s="61"/>
      <c r="M1272" s="61"/>
    </row>
    <row r="1273" ht="16.5" spans="12:13">
      <c r="L1273" s="61"/>
      <c r="M1273" s="61"/>
    </row>
    <row r="1274" ht="16.5" spans="12:13">
      <c r="L1274" s="61"/>
      <c r="M1274" s="61"/>
    </row>
    <row r="1275" ht="16.5" spans="12:13">
      <c r="L1275" s="61"/>
      <c r="M1275" s="61"/>
    </row>
    <row r="1276" ht="16.5" spans="12:13">
      <c r="L1276" s="61"/>
      <c r="M1276" s="61"/>
    </row>
    <row r="1277" ht="16.5" spans="12:13">
      <c r="L1277" s="61"/>
      <c r="M1277" s="61"/>
    </row>
    <row r="1278" ht="16.5" spans="12:13">
      <c r="L1278" s="61"/>
      <c r="M1278" s="61"/>
    </row>
    <row r="1279" ht="16.5" spans="12:13">
      <c r="L1279" s="61"/>
      <c r="M1279" s="61"/>
    </row>
    <row r="1280" ht="16.5" spans="12:13">
      <c r="L1280" s="61"/>
      <c r="M1280" s="61"/>
    </row>
    <row r="1281" ht="16.5" spans="12:13">
      <c r="L1281" s="61"/>
      <c r="M1281" s="61"/>
    </row>
    <row r="1282" ht="16.5" spans="12:13">
      <c r="L1282" s="61"/>
      <c r="M1282" s="61"/>
    </row>
    <row r="1283" ht="16.5" spans="12:13">
      <c r="L1283" s="61"/>
      <c r="M1283" s="61"/>
    </row>
    <row r="1284" ht="16.5" spans="12:13">
      <c r="L1284" s="61"/>
      <c r="M1284" s="61"/>
    </row>
    <row r="1285" ht="16.5" spans="12:13">
      <c r="L1285" s="61"/>
      <c r="M1285" s="61"/>
    </row>
    <row r="1286" ht="16.5" spans="12:13">
      <c r="L1286" s="61"/>
      <c r="M1286" s="61"/>
    </row>
    <row r="1287" ht="16.5" spans="12:13">
      <c r="L1287" s="61"/>
      <c r="M1287" s="61"/>
    </row>
    <row r="1288" ht="16.5" spans="12:13">
      <c r="L1288" s="61"/>
      <c r="M1288" s="61"/>
    </row>
    <row r="1289" ht="16.5" spans="12:13">
      <c r="L1289" s="61"/>
      <c r="M1289" s="61"/>
    </row>
    <row r="1290" ht="16.5" spans="12:13">
      <c r="L1290" s="61"/>
      <c r="M1290" s="61"/>
    </row>
    <row r="1291" ht="16.5" spans="12:13">
      <c r="L1291" s="61"/>
      <c r="M1291" s="61"/>
    </row>
    <row r="1292" ht="16.5" spans="12:13">
      <c r="L1292" s="61"/>
      <c r="M1292" s="61"/>
    </row>
    <row r="1293" ht="16.5" spans="12:13">
      <c r="L1293" s="61"/>
      <c r="M1293" s="61"/>
    </row>
    <row r="1294" ht="16.5" spans="12:13">
      <c r="L1294" s="61"/>
      <c r="M1294" s="61"/>
    </row>
    <row r="1295" ht="16.5" spans="12:13">
      <c r="L1295" s="61"/>
      <c r="M1295" s="61"/>
    </row>
    <row r="1296" ht="16.5" spans="12:13">
      <c r="L1296" s="61"/>
      <c r="M1296" s="61"/>
    </row>
    <row r="1297" ht="16.5" spans="12:13">
      <c r="L1297" s="61"/>
      <c r="M1297" s="61"/>
    </row>
    <row r="1298" ht="16.5" spans="12:13">
      <c r="L1298" s="61"/>
      <c r="M1298" s="61"/>
    </row>
    <row r="1299" ht="16.5" spans="12:13">
      <c r="L1299" s="61"/>
      <c r="M1299" s="61"/>
    </row>
    <row r="1300" ht="16.5" spans="12:13">
      <c r="L1300" s="61"/>
      <c r="M1300" s="61"/>
    </row>
    <row r="1301" ht="16.5" spans="12:13">
      <c r="L1301" s="61"/>
      <c r="M1301" s="61"/>
    </row>
    <row r="1302" ht="16.5" spans="12:13">
      <c r="L1302" s="61"/>
      <c r="M1302" s="61"/>
    </row>
    <row r="1303" ht="16.5" spans="12:13">
      <c r="L1303" s="61"/>
      <c r="M1303" s="61"/>
    </row>
    <row r="1304" ht="16.5" spans="12:13">
      <c r="L1304" s="61"/>
      <c r="M1304" s="61"/>
    </row>
    <row r="1305" ht="16.5" spans="12:13">
      <c r="L1305" s="61"/>
      <c r="M1305" s="61"/>
    </row>
    <row r="1306" ht="16.5" spans="12:13">
      <c r="L1306" s="61"/>
      <c r="M1306" s="61"/>
    </row>
    <row r="1307" ht="16.5" spans="12:13">
      <c r="L1307" s="61"/>
      <c r="M1307" s="61"/>
    </row>
    <row r="1308" ht="16.5" spans="12:13">
      <c r="L1308" s="61"/>
      <c r="M1308" s="61"/>
    </row>
    <row r="1309" ht="16.5" spans="12:13">
      <c r="L1309" s="61"/>
      <c r="M1309" s="61"/>
    </row>
    <row r="1310" ht="16.5" spans="12:13">
      <c r="L1310" s="61"/>
      <c r="M1310" s="61"/>
    </row>
    <row r="1311" ht="16.5" spans="12:13">
      <c r="L1311" s="61"/>
      <c r="M1311" s="61"/>
    </row>
    <row r="1312" ht="16.5" spans="12:13">
      <c r="L1312" s="61"/>
      <c r="M1312" s="61"/>
    </row>
    <row r="1313" ht="16.5" spans="12:13">
      <c r="L1313" s="61"/>
      <c r="M1313" s="61"/>
    </row>
    <row r="1314" ht="16.5" spans="12:13">
      <c r="L1314" s="61"/>
      <c r="M1314" s="61"/>
    </row>
    <row r="1315" ht="16.5" spans="12:13">
      <c r="L1315" s="61"/>
      <c r="M1315" s="61"/>
    </row>
    <row r="1316" ht="16.5" spans="12:13">
      <c r="L1316" s="61"/>
      <c r="M1316" s="61"/>
    </row>
    <row r="1317" ht="16.5" spans="12:13">
      <c r="L1317" s="61"/>
      <c r="M1317" s="61"/>
    </row>
    <row r="1318" ht="16.5" spans="12:13">
      <c r="L1318" s="61"/>
      <c r="M1318" s="61"/>
    </row>
    <row r="1319" ht="16.5" spans="12:13">
      <c r="L1319" s="61"/>
      <c r="M1319" s="61"/>
    </row>
    <row r="1320" ht="16.5" spans="12:13">
      <c r="L1320" s="61"/>
      <c r="M1320" s="61"/>
    </row>
    <row r="1321" ht="16.5" spans="12:13">
      <c r="L1321" s="61"/>
      <c r="M1321" s="61"/>
    </row>
    <row r="1322" ht="16.5" spans="12:13">
      <c r="L1322" s="61"/>
      <c r="M1322" s="61"/>
    </row>
    <row r="1323" ht="16.5" spans="12:13">
      <c r="L1323" s="61"/>
      <c r="M1323" s="61"/>
    </row>
    <row r="1324" ht="16.5" spans="12:13">
      <c r="L1324" s="61"/>
      <c r="M1324" s="61"/>
    </row>
    <row r="1325" ht="16.5" spans="12:13">
      <c r="L1325" s="61"/>
      <c r="M1325" s="61"/>
    </row>
    <row r="1326" ht="16.5" spans="12:13">
      <c r="L1326" s="61"/>
      <c r="M1326" s="61"/>
    </row>
    <row r="1327" ht="16.5" spans="12:13">
      <c r="L1327" s="61"/>
      <c r="M1327" s="61"/>
    </row>
    <row r="1328" ht="16.5" spans="12:13">
      <c r="L1328" s="61"/>
      <c r="M1328" s="61"/>
    </row>
    <row r="1329" ht="16.5" spans="12:13">
      <c r="L1329" s="61"/>
      <c r="M1329" s="61"/>
    </row>
    <row r="1330" ht="16.5" spans="12:13">
      <c r="L1330" s="61"/>
      <c r="M1330" s="61"/>
    </row>
    <row r="1331" ht="16.5" spans="12:13">
      <c r="L1331" s="61"/>
      <c r="M1331" s="61"/>
    </row>
    <row r="1332" ht="16.5" spans="12:13">
      <c r="L1332" s="61"/>
      <c r="M1332" s="61"/>
    </row>
    <row r="1333" ht="16.5" spans="12:13">
      <c r="L1333" s="61"/>
      <c r="M1333" s="61"/>
    </row>
    <row r="1334" ht="16.5" spans="12:13">
      <c r="L1334" s="61"/>
      <c r="M1334" s="61"/>
    </row>
    <row r="1335" ht="16.5" spans="12:13">
      <c r="L1335" s="61"/>
      <c r="M1335" s="61"/>
    </row>
    <row r="1336" ht="16.5" spans="12:13">
      <c r="L1336" s="61"/>
      <c r="M1336" s="61"/>
    </row>
    <row r="1337" ht="16.5" spans="12:13">
      <c r="L1337" s="61"/>
      <c r="M1337" s="61"/>
    </row>
    <row r="1338" ht="16.5" spans="12:13">
      <c r="L1338" s="61"/>
      <c r="M1338" s="61"/>
    </row>
    <row r="1339" ht="16.5" spans="12:13">
      <c r="L1339" s="61"/>
      <c r="M1339" s="61"/>
    </row>
    <row r="1340" ht="16.5" spans="12:13">
      <c r="L1340" s="61"/>
      <c r="M1340" s="61"/>
    </row>
    <row r="1341" ht="16.5" spans="12:13">
      <c r="L1341" s="61"/>
      <c r="M1341" s="61"/>
    </row>
    <row r="1342" ht="16.5" spans="12:13">
      <c r="L1342" s="61"/>
      <c r="M1342" s="61"/>
    </row>
    <row r="1343" ht="16.5" spans="12:13">
      <c r="L1343" s="61"/>
      <c r="M1343" s="61"/>
    </row>
    <row r="1344" ht="16.5" spans="12:13">
      <c r="L1344" s="61"/>
      <c r="M1344" s="61"/>
    </row>
    <row r="1345" ht="16.5" spans="12:13">
      <c r="L1345" s="61"/>
      <c r="M1345" s="61"/>
    </row>
    <row r="1346" ht="16.5" spans="12:13">
      <c r="L1346" s="61"/>
      <c r="M1346" s="61"/>
    </row>
    <row r="1347" ht="16.5" spans="12:13">
      <c r="L1347" s="61"/>
      <c r="M1347" s="61"/>
    </row>
    <row r="1348" ht="16.5" spans="12:13">
      <c r="L1348" s="61"/>
      <c r="M1348" s="61"/>
    </row>
    <row r="1349" ht="16.5" spans="12:13">
      <c r="L1349" s="61"/>
      <c r="M1349" s="61"/>
    </row>
    <row r="1350" ht="16.5" spans="12:13">
      <c r="L1350" s="61"/>
      <c r="M1350" s="61"/>
    </row>
    <row r="1351" ht="16.5" spans="12:13">
      <c r="L1351" s="61"/>
      <c r="M1351" s="61"/>
    </row>
    <row r="1352" ht="16.5" spans="12:13">
      <c r="L1352" s="61"/>
      <c r="M1352" s="61"/>
    </row>
    <row r="1353" ht="16.5" spans="12:13">
      <c r="L1353" s="61"/>
      <c r="M1353" s="61"/>
    </row>
    <row r="1354" ht="16.5" spans="12:13">
      <c r="L1354" s="61"/>
      <c r="M1354" s="61"/>
    </row>
    <row r="1355" ht="16.5" spans="12:13">
      <c r="L1355" s="61"/>
      <c r="M1355" s="61"/>
    </row>
    <row r="1356" ht="16.5" spans="12:13">
      <c r="L1356" s="61"/>
      <c r="M1356" s="61"/>
    </row>
    <row r="1357" ht="16.5" spans="12:13">
      <c r="L1357" s="61"/>
      <c r="M1357" s="61"/>
    </row>
    <row r="1358" ht="16.5" spans="12:13">
      <c r="L1358" s="61"/>
      <c r="M1358" s="61"/>
    </row>
    <row r="1359" ht="16.5" spans="12:13">
      <c r="L1359" s="61"/>
      <c r="M1359" s="61"/>
    </row>
    <row r="1360" ht="16.5" spans="12:13">
      <c r="L1360" s="61"/>
      <c r="M1360" s="61"/>
    </row>
    <row r="1361" ht="16.5" spans="12:13">
      <c r="L1361" s="61"/>
      <c r="M1361" s="61"/>
    </row>
    <row r="1362" ht="16.5" spans="12:13">
      <c r="L1362" s="61"/>
      <c r="M1362" s="61"/>
    </row>
    <row r="1363" ht="16.5" spans="12:13">
      <c r="L1363" s="61"/>
      <c r="M1363" s="61"/>
    </row>
    <row r="1364" ht="16.5" spans="12:13">
      <c r="L1364" s="61"/>
      <c r="M1364" s="61"/>
    </row>
    <row r="1365" ht="16.5" spans="12:13">
      <c r="L1365" s="61"/>
      <c r="M1365" s="61"/>
    </row>
    <row r="1366" ht="16.5" spans="12:13">
      <c r="L1366" s="61"/>
      <c r="M1366" s="61"/>
    </row>
    <row r="1367" ht="16.5" spans="12:13">
      <c r="L1367" s="61"/>
      <c r="M1367" s="61"/>
    </row>
    <row r="1368" ht="16.5" spans="12:13">
      <c r="L1368" s="61"/>
      <c r="M1368" s="61"/>
    </row>
    <row r="1369" ht="16.5" spans="12:13">
      <c r="L1369" s="61"/>
      <c r="M1369" s="61"/>
    </row>
    <row r="1370" ht="16.5" spans="12:13">
      <c r="L1370" s="61"/>
      <c r="M1370" s="61"/>
    </row>
    <row r="1371" ht="16.5" spans="12:13">
      <c r="L1371" s="61"/>
      <c r="M1371" s="61"/>
    </row>
    <row r="1372" ht="16.5" spans="12:13">
      <c r="L1372" s="61"/>
      <c r="M1372" s="61"/>
    </row>
    <row r="1373" ht="16.5" spans="12:13">
      <c r="L1373" s="61"/>
      <c r="M1373" s="61"/>
    </row>
    <row r="1374" ht="16.5" spans="12:13">
      <c r="L1374" s="61"/>
      <c r="M1374" s="61"/>
    </row>
    <row r="1375" ht="16.5" spans="12:13">
      <c r="L1375" s="61"/>
      <c r="M1375" s="61"/>
    </row>
    <row r="1376" ht="16.5" spans="12:13">
      <c r="L1376" s="61"/>
      <c r="M1376" s="61"/>
    </row>
    <row r="1377" ht="16.5" spans="12:13">
      <c r="L1377" s="61"/>
      <c r="M1377" s="61"/>
    </row>
    <row r="1378" ht="16.5" spans="12:13">
      <c r="L1378" s="61"/>
      <c r="M1378" s="61"/>
    </row>
    <row r="1379" ht="16.5" spans="12:13">
      <c r="L1379" s="61"/>
      <c r="M1379" s="61"/>
    </row>
    <row r="1380" ht="16.5" spans="12:13">
      <c r="L1380" s="61"/>
      <c r="M1380" s="61"/>
    </row>
    <row r="1381" ht="16.5" spans="12:13">
      <c r="L1381" s="61"/>
      <c r="M1381" s="61"/>
    </row>
    <row r="1382" ht="16.5" spans="12:13">
      <c r="L1382" s="61"/>
      <c r="M1382" s="61"/>
    </row>
    <row r="1383" ht="16.5" spans="12:13">
      <c r="L1383" s="61"/>
      <c r="M1383" s="61"/>
    </row>
    <row r="1384" ht="16.5" spans="12:13">
      <c r="L1384" s="61"/>
      <c r="M1384" s="61"/>
    </row>
    <row r="1385" ht="16.5" spans="12:13">
      <c r="L1385" s="61"/>
      <c r="M1385" s="61"/>
    </row>
    <row r="1386" ht="16.5" spans="12:13">
      <c r="L1386" s="61"/>
      <c r="M1386" s="61"/>
    </row>
    <row r="1387" ht="16.5" spans="12:13">
      <c r="L1387" s="61"/>
      <c r="M1387" s="61"/>
    </row>
    <row r="1388" ht="16.5" spans="12:13">
      <c r="L1388" s="61"/>
      <c r="M1388" s="61"/>
    </row>
    <row r="1389" ht="16.5" spans="12:13">
      <c r="L1389" s="61"/>
      <c r="M1389" s="61"/>
    </row>
    <row r="1390" ht="16.5" spans="12:13">
      <c r="L1390" s="61"/>
      <c r="M1390" s="61"/>
    </row>
    <row r="1391" ht="16.5" spans="12:13">
      <c r="L1391" s="61"/>
      <c r="M1391" s="61"/>
    </row>
    <row r="1392" ht="16.5" spans="12:13">
      <c r="L1392" s="61"/>
      <c r="M1392" s="61"/>
    </row>
    <row r="1393" ht="16.5" spans="12:13">
      <c r="L1393" s="61"/>
      <c r="M1393" s="61"/>
    </row>
    <row r="1394" ht="16.5" spans="12:13">
      <c r="L1394" s="61"/>
      <c r="M1394" s="61"/>
    </row>
    <row r="1395" ht="16.5" spans="12:13">
      <c r="L1395" s="61"/>
      <c r="M1395" s="61"/>
    </row>
    <row r="1396" ht="16.5" spans="12:13">
      <c r="L1396" s="61"/>
      <c r="M1396" s="61"/>
    </row>
    <row r="1397" ht="16.5" spans="12:13">
      <c r="L1397" s="61"/>
      <c r="M1397" s="61"/>
    </row>
    <row r="1398" ht="16.5" spans="12:13">
      <c r="L1398" s="61"/>
      <c r="M1398" s="61"/>
    </row>
    <row r="1399" ht="16.5" spans="12:13">
      <c r="L1399" s="61"/>
      <c r="M1399" s="61"/>
    </row>
    <row r="1400" ht="16.5" spans="12:13">
      <c r="L1400" s="61"/>
      <c r="M1400" s="61"/>
    </row>
    <row r="1401" ht="16.5" spans="12:13">
      <c r="L1401" s="61"/>
      <c r="M1401" s="61"/>
    </row>
    <row r="1402" ht="16.5" spans="12:13">
      <c r="L1402" s="61"/>
      <c r="M1402" s="61"/>
    </row>
    <row r="1403" ht="16.5" spans="12:13">
      <c r="L1403" s="61"/>
      <c r="M1403" s="61"/>
    </row>
    <row r="1404" ht="16.5" spans="12:13">
      <c r="L1404" s="61"/>
      <c r="M1404" s="61"/>
    </row>
    <row r="1405" ht="16.5" spans="12:13">
      <c r="L1405" s="61"/>
      <c r="M1405" s="61"/>
    </row>
    <row r="1406" ht="16.5" spans="12:13">
      <c r="L1406" s="61"/>
      <c r="M1406" s="61"/>
    </row>
    <row r="1407" ht="16.5" spans="12:13">
      <c r="L1407" s="61"/>
      <c r="M1407" s="61"/>
    </row>
    <row r="1408" ht="16.5" spans="12:13">
      <c r="L1408" s="61"/>
      <c r="M1408" s="61"/>
    </row>
    <row r="1409" ht="16.5" spans="12:13">
      <c r="L1409" s="61"/>
      <c r="M1409" s="61"/>
    </row>
    <row r="1410" ht="16.5" spans="12:13">
      <c r="L1410" s="61"/>
      <c r="M1410" s="61"/>
    </row>
    <row r="1411" ht="16.5" spans="12:13">
      <c r="L1411" s="61"/>
      <c r="M1411" s="61"/>
    </row>
    <row r="1412" ht="16.5" spans="12:13">
      <c r="L1412" s="61"/>
      <c r="M1412" s="61"/>
    </row>
    <row r="1413" ht="16.5" spans="12:13">
      <c r="L1413" s="61"/>
      <c r="M1413" s="61"/>
    </row>
    <row r="1414" ht="16.5" spans="12:13">
      <c r="L1414" s="61"/>
      <c r="M1414" s="61"/>
    </row>
    <row r="1415" ht="16.5" spans="12:13">
      <c r="L1415" s="61"/>
      <c r="M1415" s="61"/>
    </row>
    <row r="1416" ht="16.5" spans="12:13">
      <c r="L1416" s="61"/>
      <c r="M1416" s="61"/>
    </row>
    <row r="1417" ht="16.5" spans="12:13">
      <c r="L1417" s="61"/>
      <c r="M1417" s="61"/>
    </row>
    <row r="1418" ht="16.5" spans="12:13">
      <c r="L1418" s="61"/>
      <c r="M1418" s="61"/>
    </row>
    <row r="1419" ht="16.5" spans="12:13">
      <c r="L1419" s="61"/>
      <c r="M1419" s="61"/>
    </row>
    <row r="1420" ht="16.5" spans="12:13">
      <c r="L1420" s="61"/>
      <c r="M1420" s="61"/>
    </row>
    <row r="1421" ht="16.5" spans="12:13">
      <c r="L1421" s="61"/>
      <c r="M1421" s="61"/>
    </row>
    <row r="1422" ht="16.5" spans="12:13">
      <c r="L1422" s="61"/>
      <c r="M1422" s="61"/>
    </row>
    <row r="1423" ht="16.5" spans="12:13">
      <c r="L1423" s="61"/>
      <c r="M1423" s="61"/>
    </row>
    <row r="1424" ht="16.5" spans="12:13">
      <c r="L1424" s="61"/>
      <c r="M1424" s="61"/>
    </row>
    <row r="1425" ht="16.5" spans="12:13">
      <c r="L1425" s="61"/>
      <c r="M1425" s="61"/>
    </row>
    <row r="1426" ht="16.5" spans="12:13">
      <c r="L1426" s="61"/>
      <c r="M1426" s="61"/>
    </row>
    <row r="1427" ht="16.5" spans="12:13">
      <c r="L1427" s="61"/>
      <c r="M1427" s="61"/>
    </row>
    <row r="1428" ht="16.5" spans="12:13">
      <c r="L1428" s="61"/>
      <c r="M1428" s="61"/>
    </row>
    <row r="1429" ht="16.5" spans="12:13">
      <c r="L1429" s="61"/>
      <c r="M1429" s="61"/>
    </row>
    <row r="1430" ht="16.5" spans="12:13">
      <c r="L1430" s="61"/>
      <c r="M1430" s="61"/>
    </row>
    <row r="1431" ht="16.5" spans="12:13">
      <c r="L1431" s="61"/>
      <c r="M1431" s="61"/>
    </row>
    <row r="1432" ht="16.5" spans="12:13">
      <c r="L1432" s="61"/>
      <c r="M1432" s="61"/>
    </row>
    <row r="1433" ht="16.5" spans="12:13">
      <c r="L1433" s="61"/>
      <c r="M1433" s="61"/>
    </row>
    <row r="1434" ht="16.5" spans="12:13">
      <c r="L1434" s="61"/>
      <c r="M1434" s="61"/>
    </row>
    <row r="1435" ht="16.5" spans="12:13">
      <c r="L1435" s="61"/>
      <c r="M1435" s="61"/>
    </row>
    <row r="1436" ht="16.5" spans="12:13">
      <c r="L1436" s="61"/>
      <c r="M1436" s="61"/>
    </row>
    <row r="1437" ht="16.5" spans="12:13">
      <c r="L1437" s="61"/>
      <c r="M1437" s="61"/>
    </row>
    <row r="1438" ht="16.5" spans="12:13">
      <c r="L1438" s="61"/>
      <c r="M1438" s="61"/>
    </row>
    <row r="1439" ht="16.5" spans="12:13">
      <c r="L1439" s="61"/>
      <c r="M1439" s="61"/>
    </row>
    <row r="1440" ht="16.5" spans="12:13">
      <c r="L1440" s="61"/>
      <c r="M1440" s="61"/>
    </row>
    <row r="1441" ht="16.5" spans="12:13">
      <c r="L1441" s="61"/>
      <c r="M1441" s="61"/>
    </row>
    <row r="1442" ht="16.5" spans="12:13">
      <c r="L1442" s="61"/>
      <c r="M1442" s="61"/>
    </row>
    <row r="1443" ht="16.5" spans="12:13">
      <c r="L1443" s="61"/>
      <c r="M1443" s="61"/>
    </row>
    <row r="1444" ht="16.5" spans="12:13">
      <c r="L1444" s="61"/>
      <c r="M1444" s="61"/>
    </row>
    <row r="1445" ht="16.5" spans="12:13">
      <c r="L1445" s="61"/>
      <c r="M1445" s="61"/>
    </row>
    <row r="1446" ht="16.5" spans="12:13">
      <c r="L1446" s="61"/>
      <c r="M1446" s="61"/>
    </row>
    <row r="1447" ht="16.5" spans="12:13">
      <c r="L1447" s="61"/>
      <c r="M1447" s="61"/>
    </row>
    <row r="1448" ht="16.5" spans="12:13">
      <c r="L1448" s="61"/>
      <c r="M1448" s="61"/>
    </row>
    <row r="1449" ht="16.5" spans="12:13">
      <c r="L1449" s="61"/>
      <c r="M1449" s="61"/>
    </row>
    <row r="1450" ht="16.5" spans="12:13">
      <c r="L1450" s="61"/>
      <c r="M1450" s="61"/>
    </row>
    <row r="1451" ht="16.5" spans="12:13">
      <c r="L1451" s="61"/>
      <c r="M1451" s="61"/>
    </row>
    <row r="1452" ht="16.5" spans="12:13">
      <c r="L1452" s="61"/>
      <c r="M1452" s="61"/>
    </row>
    <row r="1453" ht="16.5" spans="12:13">
      <c r="L1453" s="61"/>
      <c r="M1453" s="61"/>
    </row>
    <row r="1454" ht="16.5" spans="12:13">
      <c r="L1454" s="61"/>
      <c r="M1454" s="61"/>
    </row>
    <row r="1455" ht="16.5" spans="12:13">
      <c r="L1455" s="61"/>
      <c r="M1455" s="61"/>
    </row>
    <row r="1456" ht="16.5" spans="12:13">
      <c r="L1456" s="61"/>
      <c r="M1456" s="61"/>
    </row>
    <row r="1457" ht="16.5" spans="12:13">
      <c r="L1457" s="61"/>
      <c r="M1457" s="61"/>
    </row>
    <row r="1458" ht="16.5" spans="12:13">
      <c r="L1458" s="61"/>
      <c r="M1458" s="61"/>
    </row>
    <row r="1459" ht="16.5" spans="12:13">
      <c r="L1459" s="61"/>
      <c r="M1459" s="61"/>
    </row>
    <row r="1460" ht="16.5" spans="12:13">
      <c r="L1460" s="61"/>
      <c r="M1460" s="61"/>
    </row>
    <row r="1461" ht="16.5" spans="12:13">
      <c r="L1461" s="61"/>
      <c r="M1461" s="61"/>
    </row>
    <row r="1462" ht="16.5" spans="12:13">
      <c r="L1462" s="61"/>
      <c r="M1462" s="61"/>
    </row>
    <row r="1463" ht="16.5" spans="12:13">
      <c r="L1463" s="61"/>
      <c r="M1463" s="61"/>
    </row>
    <row r="1464" ht="16.5" spans="12:13">
      <c r="L1464" s="61"/>
      <c r="M1464" s="61"/>
    </row>
    <row r="1465" ht="16.5" spans="12:13">
      <c r="L1465" s="61"/>
      <c r="M1465" s="61"/>
    </row>
    <row r="1466" ht="16.5" spans="12:13">
      <c r="L1466" s="61"/>
      <c r="M1466" s="61"/>
    </row>
    <row r="1467" ht="16.5" spans="12:13">
      <c r="L1467" s="61"/>
      <c r="M1467" s="61"/>
    </row>
    <row r="1468" ht="16.5" spans="12:13">
      <c r="L1468" s="61"/>
      <c r="M1468" s="61"/>
    </row>
    <row r="1469" ht="16.5" spans="12:13">
      <c r="L1469" s="61"/>
      <c r="M1469" s="61"/>
    </row>
    <row r="1470" ht="16.5" spans="12:13">
      <c r="L1470" s="61"/>
      <c r="M1470" s="61"/>
    </row>
    <row r="1471" ht="16.5" spans="12:13">
      <c r="L1471" s="61"/>
      <c r="M1471" s="61"/>
    </row>
    <row r="1472" ht="16.5" spans="12:13">
      <c r="L1472" s="61"/>
      <c r="M1472" s="61"/>
    </row>
    <row r="1473" ht="16.5" spans="12:13">
      <c r="L1473" s="61"/>
      <c r="M1473" s="61"/>
    </row>
    <row r="1474" ht="16.5" spans="12:13">
      <c r="L1474" s="61"/>
      <c r="M1474" s="61"/>
    </row>
    <row r="1475" ht="16.5" spans="12:13">
      <c r="L1475" s="61"/>
      <c r="M1475" s="61"/>
    </row>
    <row r="1476" ht="16.5" spans="12:13">
      <c r="L1476" s="61"/>
      <c r="M1476" s="61"/>
    </row>
    <row r="1477" ht="16.5" spans="12:13">
      <c r="L1477" s="61"/>
      <c r="M1477" s="61"/>
    </row>
    <row r="1478" ht="16.5" spans="12:13">
      <c r="L1478" s="61"/>
      <c r="M1478" s="61"/>
    </row>
    <row r="1479" ht="16.5" spans="12:13">
      <c r="L1479" s="61"/>
      <c r="M1479" s="61"/>
    </row>
    <row r="1480" ht="16.5" spans="12:13">
      <c r="L1480" s="61"/>
      <c r="M1480" s="61"/>
    </row>
    <row r="1481" ht="16.5" spans="12:13">
      <c r="L1481" s="61"/>
      <c r="M1481" s="61"/>
    </row>
    <row r="1482" ht="16.5" spans="12:13">
      <c r="L1482" s="61"/>
      <c r="M1482" s="61"/>
    </row>
    <row r="1483" ht="16.5" spans="12:13">
      <c r="L1483" s="61"/>
      <c r="M1483" s="61"/>
    </row>
    <row r="1484" ht="16.5" spans="12:13">
      <c r="L1484" s="61"/>
      <c r="M1484" s="61"/>
    </row>
    <row r="1485" ht="16.5" spans="12:13">
      <c r="L1485" s="61"/>
      <c r="M1485" s="61"/>
    </row>
    <row r="1486" ht="16.5" spans="12:13">
      <c r="L1486" s="61"/>
      <c r="M1486" s="61"/>
    </row>
    <row r="1487" ht="16.5" spans="12:13">
      <c r="L1487" s="61"/>
      <c r="M1487" s="61"/>
    </row>
    <row r="1488" ht="16.5" spans="12:13">
      <c r="L1488" s="61"/>
      <c r="M1488" s="61"/>
    </row>
    <row r="1489" ht="16.5" spans="12:13">
      <c r="L1489" s="61"/>
      <c r="M1489" s="61"/>
    </row>
    <row r="1490" ht="16.5" spans="12:13">
      <c r="L1490" s="61"/>
      <c r="M1490" s="61"/>
    </row>
    <row r="1491" ht="16.5" spans="12:13">
      <c r="L1491" s="61"/>
      <c r="M1491" s="61"/>
    </row>
    <row r="1492" ht="16.5" spans="12:13">
      <c r="L1492" s="61"/>
      <c r="M1492" s="61"/>
    </row>
    <row r="1493" ht="16.5" spans="12:13">
      <c r="L1493" s="61"/>
      <c r="M1493" s="61"/>
    </row>
    <row r="1494" ht="16.5" spans="12:13">
      <c r="L1494" s="61"/>
      <c r="M1494" s="61"/>
    </row>
    <row r="1495" ht="16.5" spans="12:13">
      <c r="L1495" s="61"/>
      <c r="M1495" s="61"/>
    </row>
    <row r="1496" ht="16.5" spans="12:13">
      <c r="L1496" s="61"/>
      <c r="M1496" s="61"/>
    </row>
    <row r="1497" ht="16.5" spans="12:13">
      <c r="L1497" s="61"/>
      <c r="M1497" s="61"/>
    </row>
    <row r="1498" ht="16.5" spans="12:13">
      <c r="L1498" s="61"/>
      <c r="M1498" s="61"/>
    </row>
    <row r="1499" ht="16.5" spans="12:13">
      <c r="L1499" s="61"/>
      <c r="M1499" s="61"/>
    </row>
    <row r="1500" ht="16.5" spans="12:13">
      <c r="L1500" s="61"/>
      <c r="M1500" s="61"/>
    </row>
    <row r="1501" ht="16.5" spans="12:13">
      <c r="L1501" s="61"/>
      <c r="M1501" s="61"/>
    </row>
    <row r="1502" ht="16.5" spans="12:13">
      <c r="L1502" s="61"/>
      <c r="M1502" s="61"/>
    </row>
    <row r="1503" ht="16.5" spans="12:13">
      <c r="L1503" s="61"/>
      <c r="M1503" s="61"/>
    </row>
    <row r="1504" ht="16.5" spans="12:13">
      <c r="L1504" s="61"/>
      <c r="M1504" s="61"/>
    </row>
    <row r="1505" ht="16.5" spans="12:13">
      <c r="L1505" s="61"/>
      <c r="M1505" s="61"/>
    </row>
    <row r="1506" ht="16.5" spans="12:13">
      <c r="L1506" s="61"/>
      <c r="M1506" s="61"/>
    </row>
    <row r="1507" ht="16.5" spans="12:13">
      <c r="L1507" s="61"/>
      <c r="M1507" s="61"/>
    </row>
    <row r="1508" ht="16.5" spans="12:13">
      <c r="L1508" s="61"/>
      <c r="M1508" s="61"/>
    </row>
    <row r="1509" ht="16.5" spans="12:13">
      <c r="L1509" s="61"/>
      <c r="M1509" s="61"/>
    </row>
    <row r="1510" ht="16.5" spans="12:13">
      <c r="L1510" s="61"/>
      <c r="M1510" s="61"/>
    </row>
    <row r="1511" ht="16.5" spans="12:13">
      <c r="L1511" s="61"/>
      <c r="M1511" s="61"/>
    </row>
    <row r="1512" ht="16.5" spans="12:13">
      <c r="L1512" s="61"/>
      <c r="M1512" s="61"/>
    </row>
    <row r="1513" ht="16.5" spans="12:13">
      <c r="L1513" s="61"/>
      <c r="M1513" s="61"/>
    </row>
    <row r="1514" ht="16.5" spans="12:13">
      <c r="L1514" s="61"/>
      <c r="M1514" s="61"/>
    </row>
    <row r="1515" ht="16.5" spans="12:13">
      <c r="L1515" s="61"/>
      <c r="M1515" s="61"/>
    </row>
    <row r="1516" ht="16.5" spans="12:13">
      <c r="L1516" s="61"/>
      <c r="M1516" s="61"/>
    </row>
    <row r="1517" ht="16.5" spans="12:13">
      <c r="L1517" s="61"/>
      <c r="M1517" s="61"/>
    </row>
    <row r="1518" ht="16.5" spans="12:13">
      <c r="L1518" s="61"/>
      <c r="M1518" s="61"/>
    </row>
    <row r="1519" ht="16.5" spans="12:13">
      <c r="L1519" s="61"/>
      <c r="M1519" s="61"/>
    </row>
    <row r="1520" ht="16.5" spans="12:13">
      <c r="L1520" s="61"/>
      <c r="M1520" s="61"/>
    </row>
    <row r="1521" ht="16.5" spans="12:13">
      <c r="L1521" s="61"/>
      <c r="M1521" s="61"/>
    </row>
    <row r="1522" ht="16.5" spans="12:13">
      <c r="L1522" s="61"/>
      <c r="M1522" s="61"/>
    </row>
    <row r="1523" ht="16.5" spans="12:13">
      <c r="L1523" s="61"/>
      <c r="M1523" s="61"/>
    </row>
    <row r="1524" ht="16.5" spans="12:13">
      <c r="L1524" s="61"/>
      <c r="M1524" s="61"/>
    </row>
    <row r="1525" ht="16.5" spans="12:13">
      <c r="L1525" s="61"/>
      <c r="M1525" s="61"/>
    </row>
    <row r="1526" ht="16.5" spans="12:13">
      <c r="L1526" s="61"/>
      <c r="M1526" s="61"/>
    </row>
    <row r="1527" ht="16.5" spans="12:13">
      <c r="L1527" s="61"/>
      <c r="M1527" s="61"/>
    </row>
    <row r="1528" ht="16.5" spans="12:13">
      <c r="L1528" s="61"/>
      <c r="M1528" s="61"/>
    </row>
    <row r="1529" ht="16.5" spans="12:13">
      <c r="L1529" s="61"/>
      <c r="M1529" s="61"/>
    </row>
    <row r="1530" ht="16.5" spans="12:13">
      <c r="L1530" s="61"/>
      <c r="M1530" s="61"/>
    </row>
    <row r="1531" ht="16.5" spans="12:13">
      <c r="L1531" s="61"/>
      <c r="M1531" s="61"/>
    </row>
    <row r="1532" ht="16.5" spans="12:13">
      <c r="L1532" s="61"/>
      <c r="M1532" s="61"/>
    </row>
    <row r="1533" ht="16.5" spans="12:13">
      <c r="L1533" s="61"/>
      <c r="M1533" s="61"/>
    </row>
    <row r="1534" ht="16.5" spans="12:13">
      <c r="L1534" s="61"/>
      <c r="M1534" s="61"/>
    </row>
    <row r="1535" ht="16.5" spans="12:13">
      <c r="L1535" s="61"/>
      <c r="M1535" s="61"/>
    </row>
    <row r="1536" ht="16.5" spans="12:13">
      <c r="L1536" s="61"/>
      <c r="M1536" s="61"/>
    </row>
    <row r="1537" ht="16.5" spans="12:13">
      <c r="L1537" s="61"/>
      <c r="M1537" s="61"/>
    </row>
    <row r="1538" ht="16.5" spans="12:13">
      <c r="L1538" s="61"/>
      <c r="M1538" s="61"/>
    </row>
    <row r="1539" ht="16.5" spans="12:13">
      <c r="L1539" s="61"/>
      <c r="M1539" s="61"/>
    </row>
    <row r="1540" ht="16.5" spans="12:13">
      <c r="L1540" s="61"/>
      <c r="M1540" s="61"/>
    </row>
    <row r="1541" ht="16.5" spans="12:13">
      <c r="L1541" s="61"/>
      <c r="M1541" s="61"/>
    </row>
    <row r="1542" ht="16.5" spans="12:13">
      <c r="L1542" s="61"/>
      <c r="M1542" s="61"/>
    </row>
    <row r="1543" ht="16.5" spans="12:13">
      <c r="L1543" s="61"/>
      <c r="M1543" s="61"/>
    </row>
    <row r="1544" ht="16.5" spans="12:13">
      <c r="L1544" s="61"/>
      <c r="M1544" s="61"/>
    </row>
    <row r="1545" ht="16.5" spans="12:13">
      <c r="L1545" s="61"/>
      <c r="M1545" s="61"/>
    </row>
    <row r="1546" ht="16.5" spans="12:13">
      <c r="L1546" s="61"/>
      <c r="M1546" s="61"/>
    </row>
    <row r="1547" ht="16.5" spans="12:13">
      <c r="L1547" s="61"/>
      <c r="M1547" s="61"/>
    </row>
    <row r="1548" ht="16.5" spans="12:13">
      <c r="L1548" s="61"/>
      <c r="M1548" s="61"/>
    </row>
    <row r="1549" ht="16.5" spans="12:13">
      <c r="L1549" s="61"/>
      <c r="M1549" s="61"/>
    </row>
    <row r="1550" ht="16.5" spans="12:13">
      <c r="L1550" s="61"/>
      <c r="M1550" s="61"/>
    </row>
    <row r="1551" ht="16.5" spans="12:13">
      <c r="L1551" s="61"/>
      <c r="M1551" s="61"/>
    </row>
    <row r="1552" ht="16.5" spans="12:13">
      <c r="L1552" s="61"/>
      <c r="M1552" s="61"/>
    </row>
    <row r="1553" ht="16.5" spans="12:13">
      <c r="L1553" s="61"/>
      <c r="M1553" s="61"/>
    </row>
    <row r="1554" ht="16.5" spans="12:13">
      <c r="L1554" s="61"/>
      <c r="M1554" s="61"/>
    </row>
    <row r="1555" ht="16.5" spans="12:13">
      <c r="L1555" s="61"/>
      <c r="M1555" s="61"/>
    </row>
    <row r="1556" ht="16.5" spans="12:13">
      <c r="L1556" s="61"/>
      <c r="M1556" s="61"/>
    </row>
    <row r="1557" ht="16.5" spans="12:13">
      <c r="L1557" s="61"/>
      <c r="M1557" s="61"/>
    </row>
    <row r="1558" ht="16.5" spans="12:13">
      <c r="L1558" s="61"/>
      <c r="M1558" s="61"/>
    </row>
    <row r="1559" ht="16.5" spans="12:13">
      <c r="L1559" s="61"/>
      <c r="M1559" s="61"/>
    </row>
    <row r="1560" ht="16.5" spans="12:13">
      <c r="L1560" s="61"/>
      <c r="M1560" s="61"/>
    </row>
    <row r="1561" ht="16.5" spans="12:13">
      <c r="L1561" s="61"/>
      <c r="M1561" s="61"/>
    </row>
    <row r="1562" ht="16.5" spans="12:13">
      <c r="L1562" s="61"/>
      <c r="M1562" s="61"/>
    </row>
    <row r="1563" ht="16.5" spans="12:13">
      <c r="L1563" s="61"/>
      <c r="M1563" s="61"/>
    </row>
    <row r="1564" ht="16.5" spans="12:13">
      <c r="L1564" s="61"/>
      <c r="M1564" s="61"/>
    </row>
    <row r="1565" ht="16.5" spans="12:13">
      <c r="L1565" s="61"/>
      <c r="M1565" s="61"/>
    </row>
    <row r="1566" ht="16.5" spans="12:13">
      <c r="L1566" s="61"/>
      <c r="M1566" s="61"/>
    </row>
    <row r="1567" ht="16.5" spans="12:13">
      <c r="L1567" s="61"/>
      <c r="M1567" s="61"/>
    </row>
    <row r="1568" ht="16.5" spans="12:13">
      <c r="L1568" s="61"/>
      <c r="M1568" s="61"/>
    </row>
    <row r="1569" ht="16.5" spans="12:13">
      <c r="L1569" s="61"/>
      <c r="M1569" s="61"/>
    </row>
    <row r="1570" ht="16.5" spans="12:13">
      <c r="L1570" s="61"/>
      <c r="M1570" s="61"/>
    </row>
    <row r="1571" ht="16.5" spans="12:13">
      <c r="L1571" s="61"/>
      <c r="M1571" s="61"/>
    </row>
    <row r="1572" ht="16.5" spans="12:13">
      <c r="L1572" s="61"/>
      <c r="M1572" s="61"/>
    </row>
    <row r="1573" ht="16.5" spans="12:13">
      <c r="L1573" s="61"/>
      <c r="M1573" s="61"/>
    </row>
    <row r="1574" ht="16.5" spans="12:13">
      <c r="L1574" s="61"/>
      <c r="M1574" s="61"/>
    </row>
    <row r="1575" ht="16.5" spans="12:13">
      <c r="L1575" s="61"/>
      <c r="M1575" s="61"/>
    </row>
    <row r="1576" ht="16.5" spans="12:13">
      <c r="L1576" s="61"/>
      <c r="M1576" s="61"/>
    </row>
    <row r="1577" ht="16.5" spans="12:13">
      <c r="L1577" s="61"/>
      <c r="M1577" s="61"/>
    </row>
    <row r="1578" ht="16.5" spans="12:13">
      <c r="L1578" s="61"/>
      <c r="M1578" s="61"/>
    </row>
    <row r="1579" ht="16.5" spans="12:13">
      <c r="L1579" s="61"/>
      <c r="M1579" s="61"/>
    </row>
    <row r="1580" ht="16.5" spans="12:13">
      <c r="L1580" s="61"/>
      <c r="M1580" s="61"/>
    </row>
    <row r="1581" ht="16.5" spans="12:13">
      <c r="L1581" s="61"/>
      <c r="M1581" s="61"/>
    </row>
    <row r="1582" ht="16.5" spans="12:13">
      <c r="L1582" s="61"/>
      <c r="M1582" s="61"/>
    </row>
    <row r="1583" ht="16.5" spans="12:13">
      <c r="L1583" s="61"/>
      <c r="M1583" s="61"/>
    </row>
    <row r="1584" ht="16.5" spans="12:13">
      <c r="L1584" s="61"/>
      <c r="M1584" s="61"/>
    </row>
    <row r="1585" ht="16.5" spans="12:13">
      <c r="L1585" s="61"/>
      <c r="M1585" s="61"/>
    </row>
    <row r="1586" ht="16.5" spans="12:13">
      <c r="L1586" s="61"/>
      <c r="M1586" s="61"/>
    </row>
    <row r="1587" ht="16.5" spans="12:13">
      <c r="L1587" s="61"/>
      <c r="M1587" s="61"/>
    </row>
    <row r="1588" ht="16.5" spans="12:13">
      <c r="L1588" s="61"/>
      <c r="M1588" s="61"/>
    </row>
    <row r="1589" ht="16.5" spans="12:13">
      <c r="L1589" s="61"/>
      <c r="M1589" s="61"/>
    </row>
    <row r="1590" ht="16.5" spans="12:13">
      <c r="L1590" s="61"/>
      <c r="M1590" s="61"/>
    </row>
    <row r="1591" ht="16.5" spans="12:13">
      <c r="L1591" s="61"/>
      <c r="M1591" s="61"/>
    </row>
    <row r="1592" ht="16.5" spans="12:13">
      <c r="L1592" s="61"/>
      <c r="M1592" s="61"/>
    </row>
    <row r="1593" ht="16.5" spans="12:13">
      <c r="L1593" s="61"/>
      <c r="M1593" s="61"/>
    </row>
    <row r="1594" ht="16.5" spans="12:13">
      <c r="L1594" s="61"/>
      <c r="M1594" s="61"/>
    </row>
    <row r="1595" ht="16.5" spans="12:13">
      <c r="L1595" s="61"/>
      <c r="M1595" s="61"/>
    </row>
    <row r="1596" ht="16.5" spans="12:13">
      <c r="L1596" s="61"/>
      <c r="M1596" s="61"/>
    </row>
    <row r="1597" ht="16.5" spans="12:13">
      <c r="L1597" s="61"/>
      <c r="M1597" s="61"/>
    </row>
    <row r="1598" ht="16.5" spans="12:13">
      <c r="L1598" s="61"/>
      <c r="M1598" s="61"/>
    </row>
    <row r="1599" ht="16.5" spans="12:13">
      <c r="L1599" s="61"/>
      <c r="M1599" s="61"/>
    </row>
    <row r="1600" ht="16.5" spans="12:13">
      <c r="L1600" s="61"/>
      <c r="M1600" s="61"/>
    </row>
    <row r="1601" ht="16.5" spans="12:13">
      <c r="L1601" s="61"/>
      <c r="M1601" s="61"/>
    </row>
    <row r="1602" ht="16.5" spans="12:13">
      <c r="L1602" s="61"/>
      <c r="M1602" s="61"/>
    </row>
    <row r="1603" ht="16.5" spans="12:13">
      <c r="L1603" s="61"/>
      <c r="M1603" s="61"/>
    </row>
    <row r="1604" ht="16.5" spans="12:13">
      <c r="L1604" s="61"/>
      <c r="M1604" s="61"/>
    </row>
    <row r="1605" ht="16.5" spans="12:13">
      <c r="L1605" s="61"/>
      <c r="M1605" s="61"/>
    </row>
    <row r="1606" ht="16.5" spans="12:13">
      <c r="L1606" s="61"/>
      <c r="M1606" s="61"/>
    </row>
    <row r="1607" ht="16.5" spans="12:13">
      <c r="L1607" s="61"/>
      <c r="M1607" s="61"/>
    </row>
    <row r="1608" ht="16.5" spans="12:13">
      <c r="L1608" s="61"/>
      <c r="M1608" s="61"/>
    </row>
    <row r="1609" ht="16.5" spans="12:13">
      <c r="L1609" s="61"/>
      <c r="M1609" s="61"/>
    </row>
    <row r="1610" ht="16.5" spans="12:13">
      <c r="L1610" s="61"/>
      <c r="M1610" s="61"/>
    </row>
    <row r="1611" ht="16.5" spans="12:13">
      <c r="L1611" s="61"/>
      <c r="M1611" s="61"/>
    </row>
    <row r="1612" ht="16.5" spans="12:13">
      <c r="L1612" s="61"/>
      <c r="M1612" s="61"/>
    </row>
    <row r="1613" ht="16.5" spans="12:13">
      <c r="L1613" s="61"/>
      <c r="M1613" s="61"/>
    </row>
    <row r="1614" ht="16.5" spans="12:13">
      <c r="L1614" s="61"/>
      <c r="M1614" s="61"/>
    </row>
    <row r="1615" ht="16.5" spans="12:13">
      <c r="L1615" s="61"/>
      <c r="M1615" s="61"/>
    </row>
    <row r="1616" ht="16.5" spans="12:13">
      <c r="L1616" s="61"/>
      <c r="M1616" s="61"/>
    </row>
    <row r="1617" ht="16.5" spans="12:13">
      <c r="L1617" s="61"/>
      <c r="M1617" s="61"/>
    </row>
    <row r="1618" ht="16.5" spans="12:13">
      <c r="L1618" s="61"/>
      <c r="M1618" s="61"/>
    </row>
    <row r="1619" ht="16.5" spans="12:13">
      <c r="L1619" s="61"/>
      <c r="M1619" s="61"/>
    </row>
    <row r="1620" ht="16.5" spans="12:13">
      <c r="L1620" s="61"/>
      <c r="M1620" s="61"/>
    </row>
    <row r="1621" ht="16.5" spans="12:13">
      <c r="L1621" s="61"/>
      <c r="M1621" s="61"/>
    </row>
    <row r="1622" ht="16.5" spans="12:13">
      <c r="L1622" s="61"/>
      <c r="M1622" s="61"/>
    </row>
    <row r="1623" ht="16.5" spans="12:13">
      <c r="L1623" s="61"/>
      <c r="M1623" s="61"/>
    </row>
    <row r="1624" ht="16.5" spans="12:13">
      <c r="L1624" s="61"/>
      <c r="M1624" s="61"/>
    </row>
    <row r="1625" ht="16.5" spans="12:13">
      <c r="L1625" s="61"/>
      <c r="M1625" s="61"/>
    </row>
    <row r="1626" ht="16.5" spans="12:13">
      <c r="L1626" s="64"/>
      <c r="M1626" s="64"/>
    </row>
    <row r="1627" ht="16.5" spans="12:13">
      <c r="L1627" s="61"/>
      <c r="M1627" s="61"/>
    </row>
    <row r="1628" ht="16.5" spans="12:13">
      <c r="L1628" s="61"/>
      <c r="M1628" s="61"/>
    </row>
    <row r="1629" ht="16.5" spans="12:13">
      <c r="L1629" s="61"/>
      <c r="M1629" s="61"/>
    </row>
    <row r="1630" ht="16.5" spans="12:13">
      <c r="L1630" s="61"/>
      <c r="M1630" s="61"/>
    </row>
    <row r="1631" ht="16.5" spans="12:13">
      <c r="L1631" s="61"/>
      <c r="M1631" s="61"/>
    </row>
    <row r="1632" ht="16.5" spans="12:13">
      <c r="L1632" s="61"/>
      <c r="M1632" s="61"/>
    </row>
    <row r="1633" ht="16.5" spans="12:13">
      <c r="L1633" s="61"/>
      <c r="M1633" s="61"/>
    </row>
    <row r="1634" ht="16.5" spans="12:13">
      <c r="L1634" s="64"/>
      <c r="M1634" s="64"/>
    </row>
    <row r="1635" ht="16.5" spans="12:13">
      <c r="L1635" s="61"/>
      <c r="M1635" s="61"/>
    </row>
    <row r="1636" ht="16.5" spans="12:13">
      <c r="L1636" s="61"/>
      <c r="M1636" s="61"/>
    </row>
    <row r="1637" ht="16.5" spans="12:13">
      <c r="L1637" s="61"/>
      <c r="M1637" s="61"/>
    </row>
    <row r="1638" ht="16.5" spans="12:13">
      <c r="L1638" s="61"/>
      <c r="M1638" s="61"/>
    </row>
    <row r="1639" ht="16.5" spans="12:13">
      <c r="L1639" s="61"/>
      <c r="M1639" s="61"/>
    </row>
    <row r="1640" ht="16.5" spans="12:13">
      <c r="L1640" s="61"/>
      <c r="M1640" s="61"/>
    </row>
    <row r="1641" ht="16.5" spans="12:13">
      <c r="L1641" s="61"/>
      <c r="M1641" s="61"/>
    </row>
    <row r="1642" ht="16.5" spans="12:13">
      <c r="L1642" s="61"/>
      <c r="M1642" s="61"/>
    </row>
    <row r="1643" ht="16.5" spans="12:13">
      <c r="L1643" s="61"/>
      <c r="M1643" s="61"/>
    </row>
    <row r="1644" ht="16.5" spans="12:13">
      <c r="L1644" s="61"/>
      <c r="M1644" s="61"/>
    </row>
    <row r="1645" ht="16.5" spans="12:13">
      <c r="L1645" s="61"/>
      <c r="M1645" s="61"/>
    </row>
    <row r="1646" ht="16.5" spans="12:13">
      <c r="L1646" s="61"/>
      <c r="M1646" s="61"/>
    </row>
    <row r="1647" ht="16.5" spans="12:13">
      <c r="L1647" s="61"/>
      <c r="M1647" s="61"/>
    </row>
    <row r="1648" ht="16.5" spans="12:13">
      <c r="L1648" s="61"/>
      <c r="M1648" s="61"/>
    </row>
    <row r="1649" ht="16.5" spans="12:13">
      <c r="L1649" s="61"/>
      <c r="M1649" s="61"/>
    </row>
    <row r="1650" ht="16.5" spans="12:13">
      <c r="L1650" s="61"/>
      <c r="M1650" s="61"/>
    </row>
    <row r="1651" ht="16.5" spans="12:13">
      <c r="L1651" s="61"/>
      <c r="M1651" s="61"/>
    </row>
    <row r="1652" ht="16.5" spans="12:13">
      <c r="L1652" s="61"/>
      <c r="M1652" s="61"/>
    </row>
    <row r="1653" ht="16.5" spans="12:13">
      <c r="L1653" s="61"/>
      <c r="M1653" s="61"/>
    </row>
    <row r="1654" ht="16.5" spans="12:13">
      <c r="L1654" s="61"/>
      <c r="M1654" s="61"/>
    </row>
    <row r="1655" ht="16.5" spans="12:13">
      <c r="L1655" s="61"/>
      <c r="M1655" s="61"/>
    </row>
    <row r="1656" ht="16.5" spans="12:13">
      <c r="L1656" s="61"/>
      <c r="M1656" s="61"/>
    </row>
    <row r="1657" ht="16.5" spans="12:13">
      <c r="L1657" s="61"/>
      <c r="M1657" s="61"/>
    </row>
    <row r="1658" ht="16.5" spans="12:13">
      <c r="L1658" s="61"/>
      <c r="M1658" s="61"/>
    </row>
    <row r="1659" ht="16.5" spans="12:13">
      <c r="L1659" s="61"/>
      <c r="M1659" s="61"/>
    </row>
    <row r="1660" ht="16.5" spans="12:13">
      <c r="L1660" s="61"/>
      <c r="M1660" s="61"/>
    </row>
    <row r="1661" ht="16.5" spans="12:13">
      <c r="L1661" s="61"/>
      <c r="M1661" s="61"/>
    </row>
    <row r="1662" ht="16.5" spans="12:13">
      <c r="L1662" s="61"/>
      <c r="M1662" s="61"/>
    </row>
    <row r="1663" ht="16.5" spans="12:13">
      <c r="L1663" s="61"/>
      <c r="M1663" s="61"/>
    </row>
    <row r="1664" ht="16.5" spans="12:13">
      <c r="L1664" s="61"/>
      <c r="M1664" s="61"/>
    </row>
    <row r="1665" ht="16.5" spans="12:13">
      <c r="L1665" s="61"/>
      <c r="M1665" s="61"/>
    </row>
    <row r="1666" ht="16.5" spans="12:13">
      <c r="L1666" s="61"/>
      <c r="M1666" s="61"/>
    </row>
    <row r="1667" ht="16.5" spans="12:13">
      <c r="L1667" s="61"/>
      <c r="M1667" s="61"/>
    </row>
    <row r="1668" ht="16.5" spans="12:13">
      <c r="L1668" s="61"/>
      <c r="M1668" s="61"/>
    </row>
    <row r="1669" ht="16.5" spans="12:13">
      <c r="L1669" s="61"/>
      <c r="M1669" s="61"/>
    </row>
    <row r="1670" ht="16.5" spans="12:13">
      <c r="L1670" s="61"/>
      <c r="M1670" s="61"/>
    </row>
    <row r="1671" ht="16.5" spans="12:13">
      <c r="L1671" s="61"/>
      <c r="M1671" s="61"/>
    </row>
    <row r="1672" ht="16.5" spans="12:13">
      <c r="L1672" s="61"/>
      <c r="M1672" s="61"/>
    </row>
    <row r="1673" ht="16.5" spans="12:13">
      <c r="L1673" s="61"/>
      <c r="M1673" s="61"/>
    </row>
    <row r="1674" ht="16.5" spans="12:13">
      <c r="L1674" s="61"/>
      <c r="M1674" s="61"/>
    </row>
    <row r="1675" ht="16.5" spans="12:13">
      <c r="L1675" s="61"/>
      <c r="M1675" s="61"/>
    </row>
    <row r="1676" ht="16.5" spans="12:13">
      <c r="L1676" s="61"/>
      <c r="M1676" s="61"/>
    </row>
    <row r="1677" ht="16.5" spans="12:13">
      <c r="L1677" s="61"/>
      <c r="M1677" s="61"/>
    </row>
    <row r="1678" ht="16.5" spans="12:13">
      <c r="L1678" s="61"/>
      <c r="M1678" s="61"/>
    </row>
    <row r="1679" ht="16.5" spans="12:13">
      <c r="L1679" s="61"/>
      <c r="M1679" s="61"/>
    </row>
    <row r="1680" ht="16.5" spans="12:13">
      <c r="L1680" s="61"/>
      <c r="M1680" s="61"/>
    </row>
    <row r="1681" ht="16.5" spans="12:13">
      <c r="L1681" s="61"/>
      <c r="M1681" s="61"/>
    </row>
    <row r="1682" ht="16.5" spans="12:13">
      <c r="L1682" s="61"/>
      <c r="M1682" s="61"/>
    </row>
    <row r="1683" ht="16.5" spans="12:13">
      <c r="L1683" s="61"/>
      <c r="M1683" s="61"/>
    </row>
    <row r="1684" ht="16.5" spans="12:13">
      <c r="L1684" s="61"/>
      <c r="M1684" s="61"/>
    </row>
    <row r="1685" ht="16.5" spans="12:13">
      <c r="L1685" s="61"/>
      <c r="M1685" s="61"/>
    </row>
    <row r="1686" ht="16.5" spans="12:13">
      <c r="L1686" s="61"/>
      <c r="M1686" s="61"/>
    </row>
    <row r="1687" ht="16.5" spans="12:13">
      <c r="L1687" s="61"/>
      <c r="M1687" s="61"/>
    </row>
    <row r="1688" ht="16.5" spans="12:13">
      <c r="L1688" s="61"/>
      <c r="M1688" s="61"/>
    </row>
    <row r="1689" ht="16.5" spans="12:13">
      <c r="L1689" s="61"/>
      <c r="M1689" s="61"/>
    </row>
    <row r="1690" ht="16.5" spans="12:13">
      <c r="L1690" s="61"/>
      <c r="M1690" s="61"/>
    </row>
    <row r="1691" ht="16.5" spans="12:13">
      <c r="L1691" s="61"/>
      <c r="M1691" s="61"/>
    </row>
    <row r="1692" ht="16.5" spans="12:13">
      <c r="L1692" s="61"/>
      <c r="M1692" s="61"/>
    </row>
    <row r="1693" ht="16.5" spans="12:13">
      <c r="L1693" s="61"/>
      <c r="M1693" s="61"/>
    </row>
    <row r="1694" ht="16.5" spans="12:13">
      <c r="L1694" s="61"/>
      <c r="M1694" s="61"/>
    </row>
    <row r="1695" ht="16.5" spans="12:13">
      <c r="L1695" s="61"/>
      <c r="M1695" s="61"/>
    </row>
    <row r="1696" ht="16.5" spans="12:13">
      <c r="L1696" s="61"/>
      <c r="M1696" s="61"/>
    </row>
    <row r="1697" ht="16.5" spans="12:13">
      <c r="L1697" s="61"/>
      <c r="M1697" s="61"/>
    </row>
    <row r="1698" ht="16.5" spans="12:13">
      <c r="L1698" s="61"/>
      <c r="M1698" s="61"/>
    </row>
    <row r="1699" ht="16.5" spans="12:13">
      <c r="L1699" s="61"/>
      <c r="M1699" s="62"/>
    </row>
    <row r="1700" ht="16.5" spans="12:13">
      <c r="L1700" s="61"/>
      <c r="M1700" s="62"/>
    </row>
    <row r="1701" ht="16.5" spans="12:13">
      <c r="L1701" s="61"/>
      <c r="M1701" s="62"/>
    </row>
    <row r="1702" ht="16.5" spans="12:13">
      <c r="L1702" s="61"/>
      <c r="M1702" s="62"/>
    </row>
    <row r="1703" ht="16.5" spans="12:13">
      <c r="L1703" s="61"/>
      <c r="M1703" s="62"/>
    </row>
    <row r="1704" ht="16.5" spans="12:13">
      <c r="L1704" s="61"/>
      <c r="M1704" s="62"/>
    </row>
    <row r="1705" ht="16.5" spans="12:13">
      <c r="L1705" s="61"/>
      <c r="M1705" s="61"/>
    </row>
    <row r="1706" ht="16.5" spans="12:13">
      <c r="L1706" s="61"/>
      <c r="M1706" s="61"/>
    </row>
    <row r="1707" ht="16.5" spans="12:13">
      <c r="L1707" s="61"/>
      <c r="M1707" s="61"/>
    </row>
    <row r="1708" ht="16.5" spans="12:13">
      <c r="L1708" s="61"/>
      <c r="M1708" s="61"/>
    </row>
    <row r="1709" ht="16.5" spans="12:13">
      <c r="L1709" s="61"/>
      <c r="M1709" s="61"/>
    </row>
    <row r="1710" ht="16.5" spans="12:13">
      <c r="L1710" s="64"/>
      <c r="M1710" s="64"/>
    </row>
    <row r="1711" ht="16.5" spans="12:13">
      <c r="L1711" s="64"/>
      <c r="M1711" s="64"/>
    </row>
    <row r="1712" ht="16.5" spans="12:13">
      <c r="L1712" s="64"/>
      <c r="M1712" s="64"/>
    </row>
    <row r="1713" ht="16.5" spans="12:13">
      <c r="L1713" s="64"/>
      <c r="M1713" s="64"/>
    </row>
    <row r="1714" ht="16.5" spans="12:13">
      <c r="L1714" s="64"/>
      <c r="M1714" s="64"/>
    </row>
    <row r="1715" ht="16.5" spans="12:13">
      <c r="L1715" s="64"/>
      <c r="M1715" s="64"/>
    </row>
    <row r="1716" ht="16.5" spans="12:13">
      <c r="L1716" s="64"/>
      <c r="M1716" s="64"/>
    </row>
    <row r="1717" ht="16.5" spans="12:13">
      <c r="L1717" s="61"/>
      <c r="M1717" s="61"/>
    </row>
    <row r="1718" ht="16.5" spans="12:13">
      <c r="L1718" s="65"/>
      <c r="M1718" s="65"/>
    </row>
    <row r="1719" ht="16.5" spans="12:13">
      <c r="L1719" s="65"/>
      <c r="M1719" s="65"/>
    </row>
    <row r="1720" ht="16.5" spans="12:13">
      <c r="L1720" s="61"/>
      <c r="M1720" s="61"/>
    </row>
    <row r="1721" ht="16.5" spans="12:13">
      <c r="L1721" s="61"/>
      <c r="M1721" s="61"/>
    </row>
    <row r="1722" ht="16.5" spans="12:13">
      <c r="L1722" s="61"/>
      <c r="M1722" s="61"/>
    </row>
    <row r="1723" ht="16.5" spans="12:13">
      <c r="L1723" s="61"/>
      <c r="M1723" s="61"/>
    </row>
    <row r="1724" ht="16.5" spans="12:13">
      <c r="L1724" s="61"/>
      <c r="M1724" s="61"/>
    </row>
    <row r="1725" ht="16.5" spans="12:13">
      <c r="L1725" s="61"/>
      <c r="M1725" s="61"/>
    </row>
    <row r="1726" ht="16.5" spans="12:13">
      <c r="L1726" s="61"/>
      <c r="M1726" s="61"/>
    </row>
    <row r="1727" ht="16.5" spans="12:13">
      <c r="L1727" s="61"/>
      <c r="M1727" s="61"/>
    </row>
    <row r="1728" ht="16.5" spans="12:13">
      <c r="L1728" s="61"/>
      <c r="M1728" s="61"/>
    </row>
    <row r="1729" ht="16.5" spans="12:13">
      <c r="L1729" s="61"/>
      <c r="M1729" s="61"/>
    </row>
    <row r="1730" ht="16.5" spans="12:13">
      <c r="L1730" s="61"/>
      <c r="M1730" s="61"/>
    </row>
    <row r="1731" ht="16.5" spans="12:13">
      <c r="L1731" s="61"/>
      <c r="M1731" s="61"/>
    </row>
    <row r="1732" ht="16.5" spans="12:13">
      <c r="L1732" s="61"/>
      <c r="M1732" s="61"/>
    </row>
    <row r="1733" ht="16.5" spans="12:13">
      <c r="L1733" s="61"/>
      <c r="M1733" s="61"/>
    </row>
    <row r="1734" ht="16.5" spans="12:13">
      <c r="L1734" s="61"/>
      <c r="M1734" s="61"/>
    </row>
    <row r="1735" ht="16.5" spans="12:13">
      <c r="L1735" s="61"/>
      <c r="M1735" s="61"/>
    </row>
    <row r="1736" ht="16.5" spans="12:13">
      <c r="L1736" s="61"/>
      <c r="M1736" s="61"/>
    </row>
    <row r="1737" ht="16.5" spans="12:13">
      <c r="L1737" s="61"/>
      <c r="M1737" s="61"/>
    </row>
    <row r="1738" ht="16.5" spans="12:13">
      <c r="L1738" s="61"/>
      <c r="M1738" s="61"/>
    </row>
    <row r="1739" ht="16.5" spans="12:13">
      <c r="L1739" s="61"/>
      <c r="M1739" s="61"/>
    </row>
    <row r="1740" ht="16.5" spans="12:13">
      <c r="L1740" s="61"/>
      <c r="M1740" s="61"/>
    </row>
    <row r="1741" ht="16.5" spans="12:13">
      <c r="L1741" s="61"/>
      <c r="M1741" s="61"/>
    </row>
    <row r="1742" ht="16.5" spans="12:13">
      <c r="L1742" s="61"/>
      <c r="M1742" s="61"/>
    </row>
    <row r="1743" ht="16.5" spans="12:13">
      <c r="L1743" s="61"/>
      <c r="M1743" s="61"/>
    </row>
    <row r="1744" ht="16.5" spans="12:13">
      <c r="L1744" s="61"/>
      <c r="M1744" s="61"/>
    </row>
    <row r="1745" ht="16.5" spans="12:13">
      <c r="L1745" s="61"/>
      <c r="M1745" s="61"/>
    </row>
    <row r="1746" ht="16.5" spans="12:13">
      <c r="L1746" s="61"/>
      <c r="M1746" s="61"/>
    </row>
    <row r="1747" ht="16.5" spans="12:13">
      <c r="L1747" s="61"/>
      <c r="M1747" s="61"/>
    </row>
    <row r="1748" ht="16.5" spans="12:13">
      <c r="L1748" s="61"/>
      <c r="M1748" s="61"/>
    </row>
    <row r="1749" ht="16.5" spans="12:13">
      <c r="L1749" s="61"/>
      <c r="M1749" s="61"/>
    </row>
    <row r="1750" ht="16.5" spans="12:13">
      <c r="L1750" s="61"/>
      <c r="M1750" s="61"/>
    </row>
    <row r="1751" ht="16.5" spans="12:13">
      <c r="L1751" s="61"/>
      <c r="M1751" s="61"/>
    </row>
    <row r="1752" ht="16.5" spans="12:13">
      <c r="L1752" s="61"/>
      <c r="M1752" s="61"/>
    </row>
    <row r="1753" ht="16.5" spans="12:13">
      <c r="L1753" s="61"/>
      <c r="M1753" s="61"/>
    </row>
    <row r="1754" ht="16.5" spans="12:13">
      <c r="L1754" s="61"/>
      <c r="M1754" s="61"/>
    </row>
    <row r="1755" ht="16.5" spans="12:13">
      <c r="L1755" s="61"/>
      <c r="M1755" s="61"/>
    </row>
    <row r="1756" ht="16.5" spans="12:13">
      <c r="L1756" s="61"/>
      <c r="M1756" s="61"/>
    </row>
    <row r="1757" ht="16.5" spans="12:13">
      <c r="L1757" s="61"/>
      <c r="M1757" s="61"/>
    </row>
    <row r="1758" ht="16.5" spans="12:13">
      <c r="L1758" s="61"/>
      <c r="M1758" s="61"/>
    </row>
    <row r="1759" ht="16.5" spans="12:13">
      <c r="L1759" s="61"/>
      <c r="M1759" s="61"/>
    </row>
    <row r="1760" ht="16.5" spans="12:13">
      <c r="L1760" s="61"/>
      <c r="M1760" s="61"/>
    </row>
    <row r="1761" ht="16.5" spans="12:13">
      <c r="L1761" s="61"/>
      <c r="M1761" s="61"/>
    </row>
    <row r="1762" ht="16.5" spans="12:13">
      <c r="L1762" s="61"/>
      <c r="M1762" s="61"/>
    </row>
    <row r="1763" ht="16.5" spans="12:13">
      <c r="L1763" s="61"/>
      <c r="M1763" s="61"/>
    </row>
    <row r="1764" ht="16.5" spans="12:13">
      <c r="L1764" s="61"/>
      <c r="M1764" s="61"/>
    </row>
    <row r="1765" ht="16.5" spans="12:13">
      <c r="L1765" s="61"/>
      <c r="M1765" s="61"/>
    </row>
    <row r="1766" ht="16.5" spans="12:13">
      <c r="L1766" s="61"/>
      <c r="M1766" s="61"/>
    </row>
    <row r="1767" ht="16.5" spans="12:13">
      <c r="L1767" s="61"/>
      <c r="M1767" s="61"/>
    </row>
    <row r="1768" ht="16.5" spans="12:13">
      <c r="L1768" s="61"/>
      <c r="M1768" s="61"/>
    </row>
    <row r="1769" ht="16.5" spans="12:13">
      <c r="L1769" s="61"/>
      <c r="M1769" s="61"/>
    </row>
    <row r="1770" ht="16.5" spans="12:13">
      <c r="L1770" s="61"/>
      <c r="M1770" s="61"/>
    </row>
    <row r="1771" ht="16.5" spans="12:13">
      <c r="L1771" s="61"/>
      <c r="M1771" s="61"/>
    </row>
    <row r="1772" ht="16.5" spans="12:13">
      <c r="L1772" s="61"/>
      <c r="M1772" s="61"/>
    </row>
    <row r="1773" ht="16.5" spans="12:13">
      <c r="L1773" s="61"/>
      <c r="M1773" s="61"/>
    </row>
    <row r="1774" ht="16.5" spans="12:13">
      <c r="L1774" s="61"/>
      <c r="M1774" s="61"/>
    </row>
    <row r="1775" ht="16.5" spans="12:13">
      <c r="L1775" s="61"/>
      <c r="M1775" s="61"/>
    </row>
    <row r="1776" ht="16.5" spans="12:13">
      <c r="L1776" s="61"/>
      <c r="M1776" s="61"/>
    </row>
    <row r="1777" ht="16.5" spans="12:13">
      <c r="L1777" s="61"/>
      <c r="M1777" s="61"/>
    </row>
    <row r="1778" ht="16.5" spans="12:13">
      <c r="L1778" s="61"/>
      <c r="M1778" s="61"/>
    </row>
    <row r="1779" ht="16.5" spans="12:13">
      <c r="L1779" s="61"/>
      <c r="M1779" s="61"/>
    </row>
    <row r="1780" ht="16.5" spans="12:13">
      <c r="L1780" s="61"/>
      <c r="M1780" s="61"/>
    </row>
    <row r="1781" ht="16.5" spans="12:13">
      <c r="L1781" s="61"/>
      <c r="M1781" s="61"/>
    </row>
    <row r="1782" ht="16.5" spans="12:13">
      <c r="L1782" s="61"/>
      <c r="M1782" s="61"/>
    </row>
    <row r="1783" ht="16.5" spans="12:13">
      <c r="L1783" s="61"/>
      <c r="M1783" s="61"/>
    </row>
    <row r="1784" ht="16.5" spans="12:13">
      <c r="L1784" s="61"/>
      <c r="M1784" s="61"/>
    </row>
    <row r="1785" ht="16.5" spans="12:13">
      <c r="L1785" s="61"/>
      <c r="M1785" s="61"/>
    </row>
    <row r="1786" ht="16.5" spans="12:13">
      <c r="L1786" s="61"/>
      <c r="M1786" s="61"/>
    </row>
    <row r="1787" ht="16.5" spans="12:13">
      <c r="L1787" s="61"/>
      <c r="M1787" s="61"/>
    </row>
    <row r="1788" ht="16.5" spans="12:13">
      <c r="L1788" s="61"/>
      <c r="M1788" s="61"/>
    </row>
    <row r="1789" ht="16.5" spans="12:13">
      <c r="L1789" s="61"/>
      <c r="M1789" s="61"/>
    </row>
    <row r="1790" ht="16.5" spans="12:13">
      <c r="L1790" s="61"/>
      <c r="M1790" s="61"/>
    </row>
    <row r="1791" ht="16.5" spans="12:13">
      <c r="L1791" s="61"/>
      <c r="M1791" s="61"/>
    </row>
    <row r="1792" ht="16.5" spans="12:13">
      <c r="L1792" s="61"/>
      <c r="M1792" s="61"/>
    </row>
    <row r="1793" ht="16.5" spans="12:13">
      <c r="L1793" s="61"/>
      <c r="M1793" s="61"/>
    </row>
    <row r="1794" ht="16.5" spans="12:13">
      <c r="L1794" s="61"/>
      <c r="M1794" s="61"/>
    </row>
    <row r="1795" ht="16.5" spans="12:13">
      <c r="L1795" s="61"/>
      <c r="M1795" s="61"/>
    </row>
    <row r="1796" ht="16.5" spans="12:13">
      <c r="L1796" s="61"/>
      <c r="M1796" s="61"/>
    </row>
    <row r="1797" ht="16.5" spans="12:13">
      <c r="L1797" s="61"/>
      <c r="M1797" s="61"/>
    </row>
    <row r="1798" ht="16.5" spans="12:13">
      <c r="L1798" s="61"/>
      <c r="M1798" s="61"/>
    </row>
    <row r="1799" ht="16.5" spans="12:13">
      <c r="L1799" s="61"/>
      <c r="M1799" s="61"/>
    </row>
    <row r="1800" ht="16.5" spans="12:13">
      <c r="L1800" s="61"/>
      <c r="M1800" s="61"/>
    </row>
    <row r="1801" ht="16.5" spans="12:13">
      <c r="L1801" s="61"/>
      <c r="M1801" s="61"/>
    </row>
    <row r="1802" ht="16.5" spans="12:13">
      <c r="L1802" s="61"/>
      <c r="M1802" s="61"/>
    </row>
    <row r="1803" ht="16.5" spans="12:13">
      <c r="L1803" s="61"/>
      <c r="M1803" s="61"/>
    </row>
    <row r="1804" ht="16.5" spans="12:13">
      <c r="L1804" s="61"/>
      <c r="M1804" s="61"/>
    </row>
    <row r="1805" ht="16.5" spans="12:13">
      <c r="L1805" s="61"/>
      <c r="M1805" s="61"/>
    </row>
    <row r="1806" ht="16.5" spans="12:13">
      <c r="L1806" s="61"/>
      <c r="M1806" s="61"/>
    </row>
    <row r="1807" ht="16.5" spans="12:13">
      <c r="L1807" s="61"/>
      <c r="M1807" s="61"/>
    </row>
    <row r="1808" ht="16.5" spans="12:13">
      <c r="L1808" s="61"/>
      <c r="M1808" s="61"/>
    </row>
    <row r="1809" ht="16.5" spans="12:13">
      <c r="L1809" s="61"/>
      <c r="M1809" s="61"/>
    </row>
    <row r="1810" ht="16.5" spans="12:13">
      <c r="L1810" s="61"/>
      <c r="M1810" s="61"/>
    </row>
    <row r="1811" ht="16.5" spans="12:13">
      <c r="L1811" s="61"/>
      <c r="M1811" s="61"/>
    </row>
    <row r="1812" ht="16.5" spans="12:13">
      <c r="L1812" s="61"/>
      <c r="M1812" s="61"/>
    </row>
    <row r="1813" ht="16.5" spans="12:13">
      <c r="L1813" s="61"/>
      <c r="M1813" s="61"/>
    </row>
    <row r="1814" ht="16.5" spans="12:13">
      <c r="L1814" s="61"/>
      <c r="M1814" s="61"/>
    </row>
    <row r="1815" ht="16.5" spans="12:13">
      <c r="L1815" s="61"/>
      <c r="M1815" s="61"/>
    </row>
    <row r="1816" ht="16.5" spans="12:13">
      <c r="L1816" s="61"/>
      <c r="M1816" s="61"/>
    </row>
    <row r="1817" ht="16.5" spans="12:13">
      <c r="L1817" s="61"/>
      <c r="M1817" s="61"/>
    </row>
    <row r="1818" ht="16.5" spans="12:13">
      <c r="L1818" s="61"/>
      <c r="M1818" s="61"/>
    </row>
    <row r="1819" ht="16.5" spans="12:13">
      <c r="L1819" s="61"/>
      <c r="M1819" s="61"/>
    </row>
    <row r="1820" ht="16.5" spans="12:13">
      <c r="L1820" s="61"/>
      <c r="M1820" s="61"/>
    </row>
    <row r="1821" ht="16.5" spans="12:13">
      <c r="L1821" s="61"/>
      <c r="M1821" s="61"/>
    </row>
    <row r="1822" ht="16.5" spans="12:13">
      <c r="L1822" s="61"/>
      <c r="M1822" s="61"/>
    </row>
    <row r="1823" ht="16.5" spans="12:13">
      <c r="L1823" s="61"/>
      <c r="M1823" s="61"/>
    </row>
    <row r="1824" ht="16.5" spans="12:13">
      <c r="L1824" s="61"/>
      <c r="M1824" s="61"/>
    </row>
    <row r="1825" ht="16.5" spans="12:13">
      <c r="L1825" s="61"/>
      <c r="M1825" s="61"/>
    </row>
    <row r="1826" ht="16.5" spans="12:13">
      <c r="L1826" s="61"/>
      <c r="M1826" s="61"/>
    </row>
    <row r="1827" ht="16.5" spans="12:13">
      <c r="L1827" s="61"/>
      <c r="M1827" s="61"/>
    </row>
    <row r="1828" ht="16.5" spans="12:13">
      <c r="L1828" s="61"/>
      <c r="M1828" s="61"/>
    </row>
    <row r="1829" ht="16.5" spans="12:13">
      <c r="L1829" s="61"/>
      <c r="M1829" s="61"/>
    </row>
    <row r="1830" ht="16.5" spans="12:13">
      <c r="L1830" s="61"/>
      <c r="M1830" s="61"/>
    </row>
    <row r="1831" ht="16.5" spans="12:13">
      <c r="L1831" s="61"/>
      <c r="M1831" s="61"/>
    </row>
    <row r="1832" ht="16.5" spans="12:13">
      <c r="L1832" s="61"/>
      <c r="M1832" s="61"/>
    </row>
    <row r="1833" ht="16.5" spans="12:13">
      <c r="L1833" s="61"/>
      <c r="M1833" s="61"/>
    </row>
    <row r="1834" ht="16.5" spans="12:13">
      <c r="L1834" s="61"/>
      <c r="M1834" s="61"/>
    </row>
    <row r="1835" ht="16.5" spans="12:13">
      <c r="L1835" s="61"/>
      <c r="M1835" s="61"/>
    </row>
    <row r="1836" ht="16.5" spans="12:13">
      <c r="L1836" s="61"/>
      <c r="M1836" s="61"/>
    </row>
    <row r="1837" ht="16.5" spans="12:13">
      <c r="L1837" s="61"/>
      <c r="M1837" s="61"/>
    </row>
    <row r="1838" ht="16.5" spans="12:13">
      <c r="L1838" s="61"/>
      <c r="M1838" s="61"/>
    </row>
    <row r="1839" ht="16.5" spans="12:13">
      <c r="L1839" s="61"/>
      <c r="M1839" s="61"/>
    </row>
    <row r="1840" ht="16.5" spans="12:13">
      <c r="L1840" s="61"/>
      <c r="M1840" s="61"/>
    </row>
    <row r="1841" ht="16.5" spans="12:13">
      <c r="L1841" s="61"/>
      <c r="M1841" s="61"/>
    </row>
    <row r="1842" ht="16.5" spans="12:13">
      <c r="L1842" s="61"/>
      <c r="M1842" s="61"/>
    </row>
    <row r="1843" ht="16.5" spans="12:13">
      <c r="L1843" s="61"/>
      <c r="M1843" s="61"/>
    </row>
    <row r="1844" ht="16.5" spans="12:13">
      <c r="L1844" s="61"/>
      <c r="M1844" s="61"/>
    </row>
    <row r="1845" ht="16.5" spans="12:13">
      <c r="L1845" s="61"/>
      <c r="M1845" s="61"/>
    </row>
    <row r="1846" ht="16.5" spans="12:13">
      <c r="L1846" s="61"/>
      <c r="M1846" s="61"/>
    </row>
    <row r="1847" ht="16.5" spans="12:13">
      <c r="L1847" s="61"/>
      <c r="M1847" s="61"/>
    </row>
    <row r="1848" ht="16.5" spans="12:13">
      <c r="L1848" s="61"/>
      <c r="M1848" s="61"/>
    </row>
    <row r="1849" ht="16.5" spans="12:13">
      <c r="L1849" s="61"/>
      <c r="M1849" s="61"/>
    </row>
    <row r="1850" ht="16.5" spans="12:13">
      <c r="L1850" s="61"/>
      <c r="M1850" s="61"/>
    </row>
    <row r="1851" ht="16.5" spans="12:13">
      <c r="L1851" s="61"/>
      <c r="M1851" s="61"/>
    </row>
    <row r="1852" ht="16.5" spans="12:13">
      <c r="L1852" s="61"/>
      <c r="M1852" s="61"/>
    </row>
    <row r="1853" ht="16.5" spans="12:13">
      <c r="L1853" s="61"/>
      <c r="M1853" s="61"/>
    </row>
    <row r="1854" ht="16.5" spans="12:13">
      <c r="L1854" s="61"/>
      <c r="M1854" s="61"/>
    </row>
    <row r="1855" ht="16.5" spans="12:13">
      <c r="L1855" s="61"/>
      <c r="M1855" s="61"/>
    </row>
    <row r="1856" ht="16.5" spans="12:13">
      <c r="L1856" s="61"/>
      <c r="M1856" s="61"/>
    </row>
    <row r="1857" ht="16.5" spans="12:13">
      <c r="L1857" s="61"/>
      <c r="M1857" s="61"/>
    </row>
    <row r="1858" ht="16.5" spans="12:13">
      <c r="L1858" s="61"/>
      <c r="M1858" s="61"/>
    </row>
    <row r="1859" ht="16.5" spans="12:13">
      <c r="L1859" s="61"/>
      <c r="M1859" s="61"/>
    </row>
    <row r="1860" ht="16.5" spans="12:13">
      <c r="L1860" s="61"/>
      <c r="M1860" s="61"/>
    </row>
    <row r="1861" ht="16.5" spans="12:13">
      <c r="L1861" s="61"/>
      <c r="M1861" s="61"/>
    </row>
    <row r="1862" ht="16.5" spans="12:13">
      <c r="L1862" s="61"/>
      <c r="M1862" s="61"/>
    </row>
    <row r="1863" ht="16.5" spans="12:13">
      <c r="L1863" s="61"/>
      <c r="M1863" s="61"/>
    </row>
    <row r="1864" ht="16.5" spans="12:13">
      <c r="L1864" s="61"/>
      <c r="M1864" s="61"/>
    </row>
    <row r="1865" ht="16.5" spans="12:13">
      <c r="L1865" s="61"/>
      <c r="M1865" s="61"/>
    </row>
    <row r="1866" ht="16.5" spans="12:13">
      <c r="L1866" s="61"/>
      <c r="M1866" s="61"/>
    </row>
    <row r="1867" ht="16.5" spans="12:13">
      <c r="L1867" s="61"/>
      <c r="M1867" s="61"/>
    </row>
    <row r="1868" ht="16.5" spans="12:13">
      <c r="L1868" s="61"/>
      <c r="M1868" s="61"/>
    </row>
    <row r="1869" ht="16.5" spans="12:13">
      <c r="L1869" s="61"/>
      <c r="M1869" s="61"/>
    </row>
    <row r="1870" ht="16.5" spans="12:13">
      <c r="L1870" s="61"/>
      <c r="M1870" s="61"/>
    </row>
    <row r="1871" ht="16.5" spans="12:13">
      <c r="L1871" s="61"/>
      <c r="M1871" s="61"/>
    </row>
    <row r="1872" ht="16.5" spans="12:13">
      <c r="L1872" s="61"/>
      <c r="M1872" s="61"/>
    </row>
    <row r="1873" ht="16.5" spans="12:13">
      <c r="L1873" s="61"/>
      <c r="M1873" s="61"/>
    </row>
    <row r="1874" ht="16.5" spans="12:13">
      <c r="L1874" s="61"/>
      <c r="M1874" s="61"/>
    </row>
    <row r="1875" ht="16.5" spans="12:13">
      <c r="L1875" s="61"/>
      <c r="M1875" s="61"/>
    </row>
    <row r="1876" ht="16.5" spans="12:13">
      <c r="L1876" s="61"/>
      <c r="M1876" s="61"/>
    </row>
    <row r="1877" ht="16.5" spans="12:13">
      <c r="L1877" s="61"/>
      <c r="M1877" s="61"/>
    </row>
    <row r="1878" ht="16.5" spans="12:13">
      <c r="L1878" s="61"/>
      <c r="M1878" s="61"/>
    </row>
    <row r="1879" ht="16.5" spans="12:13">
      <c r="L1879" s="61"/>
      <c r="M1879" s="61"/>
    </row>
    <row r="1880" ht="16.5" spans="12:13">
      <c r="L1880" s="61"/>
      <c r="M1880" s="61"/>
    </row>
    <row r="1881" ht="16.5" spans="12:13">
      <c r="L1881" s="61"/>
      <c r="M1881" s="61"/>
    </row>
    <row r="1882" ht="16.5" spans="12:13">
      <c r="L1882" s="61"/>
      <c r="M1882" s="61"/>
    </row>
    <row r="1883" ht="16.5" spans="12:13">
      <c r="L1883" s="61"/>
      <c r="M1883" s="61"/>
    </row>
    <row r="1884" ht="16.5" spans="12:13">
      <c r="L1884" s="61"/>
      <c r="M1884" s="61"/>
    </row>
    <row r="1885" ht="16.5" spans="12:13">
      <c r="L1885" s="61"/>
      <c r="M1885" s="61"/>
    </row>
    <row r="1886" ht="16.5" spans="12:13">
      <c r="L1886" s="61"/>
      <c r="M1886" s="61"/>
    </row>
    <row r="1887" ht="16.5" spans="12:13">
      <c r="L1887" s="61"/>
      <c r="M1887" s="61"/>
    </row>
    <row r="1888" ht="16.5" spans="12:13">
      <c r="L1888" s="61"/>
      <c r="M1888" s="61"/>
    </row>
    <row r="1889" ht="16.5" spans="12:13">
      <c r="L1889" s="61"/>
      <c r="M1889" s="61"/>
    </row>
    <row r="1890" ht="16.5" spans="12:13">
      <c r="L1890" s="61"/>
      <c r="M1890" s="61"/>
    </row>
    <row r="1891" ht="16.5" spans="12:13">
      <c r="L1891" s="61"/>
      <c r="M1891" s="61"/>
    </row>
    <row r="1892" ht="16.5" spans="12:13">
      <c r="L1892" s="61"/>
      <c r="M1892" s="61"/>
    </row>
    <row r="1893" ht="16.5" spans="12:13">
      <c r="L1893" s="61"/>
      <c r="M1893" s="61"/>
    </row>
    <row r="1894" ht="16.5" spans="12:13">
      <c r="L1894" s="61"/>
      <c r="M1894" s="61"/>
    </row>
    <row r="1895" ht="16.5" spans="12:13">
      <c r="L1895" s="61"/>
      <c r="M1895" s="61"/>
    </row>
    <row r="1896" ht="16.5" spans="12:13">
      <c r="L1896" s="61"/>
      <c r="M1896" s="61"/>
    </row>
    <row r="1897" ht="16.5" spans="12:13">
      <c r="L1897" s="61"/>
      <c r="M1897" s="61"/>
    </row>
    <row r="1898" ht="16.5" spans="12:13">
      <c r="L1898" s="61"/>
      <c r="M1898" s="61"/>
    </row>
    <row r="1899" ht="16.5" spans="12:13">
      <c r="L1899" s="61"/>
      <c r="M1899" s="61"/>
    </row>
    <row r="1900" ht="16.5" spans="12:13">
      <c r="L1900" s="61"/>
      <c r="M1900" s="61"/>
    </row>
    <row r="1901" ht="16.5" spans="12:13">
      <c r="L1901" s="61"/>
      <c r="M1901" s="61"/>
    </row>
    <row r="1902" ht="16.5" spans="12:13">
      <c r="L1902" s="61"/>
      <c r="M1902" s="61"/>
    </row>
    <row r="1903" ht="16.5" spans="12:13">
      <c r="L1903" s="61"/>
      <c r="M1903" s="61"/>
    </row>
    <row r="1904" ht="16.5" spans="12:13">
      <c r="L1904" s="61"/>
      <c r="M1904" s="61"/>
    </row>
    <row r="1905" ht="16.5" spans="12:13">
      <c r="L1905" s="61"/>
      <c r="M1905" s="61"/>
    </row>
    <row r="1906" ht="16.5" spans="12:13">
      <c r="L1906" s="61"/>
      <c r="M1906" s="61"/>
    </row>
    <row r="1907" ht="16.5" spans="12:13">
      <c r="L1907" s="61"/>
      <c r="M1907" s="61"/>
    </row>
    <row r="1908" ht="16.5" spans="12:13">
      <c r="L1908" s="61"/>
      <c r="M1908" s="61"/>
    </row>
    <row r="1909" ht="16.5" spans="12:13">
      <c r="L1909" s="61"/>
      <c r="M1909" s="61"/>
    </row>
    <row r="1910" ht="16.5" spans="12:13">
      <c r="L1910" s="61"/>
      <c r="M1910" s="61"/>
    </row>
    <row r="1911" ht="16.5" spans="12:13">
      <c r="L1911" s="61"/>
      <c r="M1911" s="61"/>
    </row>
    <row r="1912" ht="16.5" spans="12:13">
      <c r="L1912" s="61"/>
      <c r="M1912" s="61"/>
    </row>
    <row r="1913" ht="16.5" spans="12:13">
      <c r="L1913" s="61"/>
      <c r="M1913" s="61"/>
    </row>
    <row r="1914" ht="16.5" spans="12:13">
      <c r="L1914" s="61"/>
      <c r="M1914" s="61"/>
    </row>
    <row r="1915" ht="16.5" spans="12:13">
      <c r="L1915" s="61"/>
      <c r="M1915" s="61"/>
    </row>
    <row r="1916" ht="16.5" spans="12:13">
      <c r="L1916" s="61"/>
      <c r="M1916" s="61"/>
    </row>
    <row r="1917" ht="16.5" spans="12:13">
      <c r="L1917" s="61"/>
      <c r="M1917" s="61"/>
    </row>
    <row r="1918" ht="16.5" spans="12:13">
      <c r="L1918" s="61"/>
      <c r="M1918" s="61"/>
    </row>
    <row r="1919" ht="16.5" spans="12:13">
      <c r="L1919" s="61"/>
      <c r="M1919" s="61"/>
    </row>
    <row r="1920" ht="16.5" spans="12:13">
      <c r="L1920" s="61"/>
      <c r="M1920" s="61"/>
    </row>
    <row r="1921" ht="16.5" spans="12:13">
      <c r="L1921" s="61"/>
      <c r="M1921" s="61"/>
    </row>
    <row r="1922" ht="16.5" spans="12:13">
      <c r="L1922" s="61"/>
      <c r="M1922" s="61"/>
    </row>
    <row r="1923" ht="16.5" spans="12:13">
      <c r="L1923" s="61"/>
      <c r="M1923" s="61"/>
    </row>
    <row r="1924" ht="16.5" spans="12:13">
      <c r="L1924" s="61"/>
      <c r="M1924" s="61"/>
    </row>
    <row r="1925" ht="16.5" spans="12:13">
      <c r="L1925" s="61"/>
      <c r="M1925" s="61"/>
    </row>
    <row r="1926" ht="16.5" spans="12:13">
      <c r="L1926" s="61"/>
      <c r="M1926" s="61"/>
    </row>
    <row r="1927" ht="16.5" spans="12:13">
      <c r="L1927" s="61"/>
      <c r="M1927" s="61"/>
    </row>
    <row r="1928" ht="16.5" spans="12:13">
      <c r="L1928" s="61"/>
      <c r="M1928" s="61"/>
    </row>
    <row r="1929" ht="16.5" spans="12:13">
      <c r="L1929" s="61"/>
      <c r="M1929" s="61"/>
    </row>
    <row r="1930" ht="16.5" spans="12:13">
      <c r="L1930" s="61"/>
      <c r="M1930" s="61"/>
    </row>
    <row r="1931" ht="16.5" spans="12:13">
      <c r="L1931" s="61"/>
      <c r="M1931" s="61"/>
    </row>
    <row r="1932" ht="16.5" spans="12:13">
      <c r="L1932" s="61"/>
      <c r="M1932" s="61"/>
    </row>
    <row r="1933" ht="16.5" spans="12:13">
      <c r="L1933" s="61"/>
      <c r="M1933" s="61"/>
    </row>
    <row r="1934" ht="16.5" spans="12:13">
      <c r="L1934" s="61"/>
      <c r="M1934" s="61"/>
    </row>
    <row r="1935" ht="16.5" spans="12:13">
      <c r="L1935" s="61"/>
      <c r="M1935" s="61"/>
    </row>
    <row r="1936" ht="16.5" spans="12:13">
      <c r="L1936" s="61"/>
      <c r="M1936" s="61"/>
    </row>
    <row r="1937" ht="16.5" spans="12:13">
      <c r="L1937" s="61"/>
      <c r="M1937" s="61"/>
    </row>
    <row r="1938" ht="16.5" spans="12:13">
      <c r="L1938" s="61"/>
      <c r="M1938" s="61"/>
    </row>
    <row r="1939" ht="16.5" spans="12:13">
      <c r="L1939" s="61"/>
      <c r="M1939" s="61"/>
    </row>
    <row r="1940" ht="16.5" spans="12:13">
      <c r="L1940" s="61"/>
      <c r="M1940" s="61"/>
    </row>
    <row r="1941" ht="16.5" spans="12:13">
      <c r="L1941" s="61"/>
      <c r="M1941" s="61"/>
    </row>
    <row r="1942" ht="16.5" spans="12:13">
      <c r="L1942" s="61"/>
      <c r="M1942" s="61"/>
    </row>
    <row r="1943" ht="16.5" spans="12:13">
      <c r="L1943" s="61"/>
      <c r="M1943" s="61"/>
    </row>
    <row r="1944" ht="16.5" spans="12:13">
      <c r="L1944" s="61"/>
      <c r="M1944" s="61"/>
    </row>
    <row r="1945" ht="16.5" spans="12:13">
      <c r="L1945" s="61"/>
      <c r="M1945" s="61"/>
    </row>
    <row r="1946" ht="16.5" spans="12:13">
      <c r="L1946" s="61"/>
      <c r="M1946" s="61"/>
    </row>
    <row r="1947" ht="16.5" spans="12:13">
      <c r="L1947" s="61"/>
      <c r="M1947" s="61"/>
    </row>
    <row r="1948" ht="16.5" spans="12:13">
      <c r="L1948" s="61"/>
      <c r="M1948" s="61"/>
    </row>
    <row r="1949" ht="16.5" spans="12:13">
      <c r="L1949" s="61"/>
      <c r="M1949" s="61"/>
    </row>
    <row r="1950" ht="16.5" spans="12:13">
      <c r="L1950" s="61"/>
      <c r="M1950" s="61"/>
    </row>
    <row r="1951" ht="16.5" spans="12:13">
      <c r="L1951" s="61"/>
      <c r="M1951" s="61"/>
    </row>
    <row r="1952" ht="16.5" spans="12:13">
      <c r="L1952" s="61"/>
      <c r="M1952" s="61"/>
    </row>
    <row r="1953" ht="16.5" spans="12:13">
      <c r="L1953" s="61"/>
      <c r="M1953" s="61"/>
    </row>
    <row r="1954" ht="16.5" spans="12:13">
      <c r="L1954" s="61"/>
      <c r="M1954" s="61"/>
    </row>
    <row r="1955" ht="16.5" spans="12:13">
      <c r="L1955" s="61"/>
      <c r="M1955" s="61"/>
    </row>
    <row r="1956" ht="16.5" spans="12:13">
      <c r="L1956" s="61"/>
      <c r="M1956" s="61"/>
    </row>
    <row r="1957" ht="16.5" spans="12:13">
      <c r="L1957" s="61"/>
      <c r="M1957" s="61"/>
    </row>
    <row r="1958" ht="16.5" spans="12:13">
      <c r="L1958" s="61"/>
      <c r="M1958" s="61"/>
    </row>
    <row r="1959" ht="16.5" spans="12:13">
      <c r="L1959" s="61"/>
      <c r="M1959" s="61"/>
    </row>
    <row r="1960" ht="16.5" spans="12:13">
      <c r="L1960" s="61"/>
      <c r="M1960" s="61"/>
    </row>
    <row r="1961" ht="16.5" spans="12:13">
      <c r="L1961" s="61"/>
      <c r="M1961" s="61"/>
    </row>
    <row r="1962" ht="16.5" spans="12:13">
      <c r="L1962" s="61"/>
      <c r="M1962" s="61"/>
    </row>
    <row r="1963" ht="16.5" spans="12:13">
      <c r="L1963" s="61"/>
      <c r="M1963" s="61"/>
    </row>
    <row r="1964" ht="16.5" spans="12:13">
      <c r="L1964" s="61"/>
      <c r="M1964" s="61"/>
    </row>
    <row r="1965" ht="16.5" spans="12:13">
      <c r="L1965" s="61"/>
      <c r="M1965" s="61"/>
    </row>
    <row r="1966" ht="16.5" spans="12:13">
      <c r="L1966" s="61"/>
      <c r="M1966" s="61"/>
    </row>
    <row r="1967" ht="16.5" spans="12:13">
      <c r="L1967" s="61"/>
      <c r="M1967" s="61"/>
    </row>
    <row r="1968" ht="16.5" spans="12:13">
      <c r="L1968" s="61"/>
      <c r="M1968" s="61"/>
    </row>
    <row r="1969" ht="16.5" spans="12:13">
      <c r="L1969" s="61"/>
      <c r="M1969" s="61"/>
    </row>
    <row r="1970" ht="16.5" spans="12:13">
      <c r="L1970" s="61"/>
      <c r="M1970" s="61"/>
    </row>
    <row r="1971" ht="16.5" spans="12:13">
      <c r="L1971" s="61"/>
      <c r="M1971" s="61"/>
    </row>
    <row r="1972" ht="16.5" spans="12:13">
      <c r="L1972" s="61"/>
      <c r="M1972" s="61"/>
    </row>
    <row r="1973" ht="16.5" spans="12:13">
      <c r="L1973" s="61"/>
      <c r="M1973" s="61"/>
    </row>
    <row r="1974" ht="16.5" spans="12:13">
      <c r="L1974" s="61"/>
      <c r="M1974" s="61"/>
    </row>
    <row r="1975" ht="16.5" spans="12:13">
      <c r="L1975" s="61"/>
      <c r="M1975" s="61"/>
    </row>
    <row r="1976" ht="16.5" spans="12:13">
      <c r="L1976" s="61"/>
      <c r="M1976" s="61"/>
    </row>
    <row r="1977" ht="16.5" spans="12:13">
      <c r="L1977" s="61"/>
      <c r="M1977" s="61"/>
    </row>
    <row r="1978" ht="16.5" spans="12:13">
      <c r="L1978" s="61"/>
      <c r="M1978" s="61"/>
    </row>
    <row r="1979" ht="16.5" spans="12:13">
      <c r="L1979" s="61"/>
      <c r="M1979" s="61"/>
    </row>
    <row r="1980" ht="16.5" spans="12:13">
      <c r="L1980" s="61"/>
      <c r="M1980" s="61"/>
    </row>
    <row r="1981" ht="16.5" spans="12:13">
      <c r="L1981" s="61"/>
      <c r="M1981" s="61"/>
    </row>
    <row r="1982" ht="16.5" spans="12:13">
      <c r="L1982" s="61"/>
      <c r="M1982" s="61"/>
    </row>
    <row r="1983" ht="16.5" spans="12:13">
      <c r="L1983" s="61"/>
      <c r="M1983" s="61"/>
    </row>
    <row r="1984" ht="16.5" spans="12:13">
      <c r="L1984" s="61"/>
      <c r="M1984" s="61"/>
    </row>
    <row r="1985" ht="16.5" spans="12:13">
      <c r="L1985" s="61"/>
      <c r="M1985" s="61"/>
    </row>
    <row r="1986" ht="16.5" spans="12:13">
      <c r="L1986" s="61"/>
      <c r="M1986" s="61"/>
    </row>
    <row r="1987" ht="16.5" spans="12:13">
      <c r="L1987" s="61"/>
      <c r="M1987" s="61"/>
    </row>
    <row r="1988" ht="16.5" spans="12:13">
      <c r="L1988" s="61"/>
      <c r="M1988" s="61"/>
    </row>
    <row r="1989" ht="16.5" spans="12:13">
      <c r="L1989" s="61"/>
      <c r="M1989" s="61"/>
    </row>
    <row r="1990" ht="16.5" spans="12:13">
      <c r="L1990" s="61"/>
      <c r="M1990" s="61"/>
    </row>
    <row r="1991" ht="16.5" spans="12:13">
      <c r="L1991" s="61"/>
      <c r="M1991" s="61"/>
    </row>
    <row r="1992" ht="16.5" spans="12:13">
      <c r="L1992" s="61"/>
      <c r="M1992" s="61"/>
    </row>
    <row r="1993" ht="16.5" spans="12:13">
      <c r="L1993" s="61"/>
      <c r="M1993" s="61"/>
    </row>
    <row r="1994" ht="16.5" spans="12:13">
      <c r="L1994" s="61"/>
      <c r="M1994" s="61"/>
    </row>
    <row r="1995" ht="16.5" spans="12:13">
      <c r="L1995" s="61"/>
      <c r="M1995" s="61"/>
    </row>
    <row r="1996" ht="16.5" spans="12:13">
      <c r="L1996" s="61"/>
      <c r="M1996" s="61"/>
    </row>
    <row r="1997" ht="16.5" spans="12:13">
      <c r="L1997" s="61"/>
      <c r="M1997" s="61"/>
    </row>
    <row r="1998" ht="16.5" spans="12:13">
      <c r="L1998" s="61"/>
      <c r="M1998" s="61"/>
    </row>
    <row r="1999" ht="16.5" spans="12:13">
      <c r="L1999" s="61"/>
      <c r="M1999" s="61"/>
    </row>
    <row r="2000" ht="16.5" spans="12:13">
      <c r="L2000" s="61"/>
      <c r="M2000" s="61"/>
    </row>
    <row r="2001" ht="16.5" spans="12:13">
      <c r="L2001" s="61"/>
      <c r="M2001" s="61"/>
    </row>
    <row r="2002" ht="16.5" spans="12:13">
      <c r="L2002" s="61"/>
      <c r="M2002" s="61"/>
    </row>
    <row r="2003" ht="16.5" spans="12:13">
      <c r="L2003" s="61"/>
      <c r="M2003" s="61"/>
    </row>
    <row r="2004" ht="16.5" spans="12:13">
      <c r="L2004" s="61"/>
      <c r="M2004" s="61"/>
    </row>
    <row r="2005" ht="16.5" spans="12:13">
      <c r="L2005" s="61"/>
      <c r="M2005" s="61"/>
    </row>
    <row r="2006" ht="16.5" spans="12:13">
      <c r="L2006" s="61"/>
      <c r="M2006" s="61"/>
    </row>
    <row r="2007" ht="16.5" spans="12:13">
      <c r="L2007" s="61"/>
      <c r="M2007" s="61"/>
    </row>
    <row r="2008" ht="16.5" spans="12:13">
      <c r="L2008" s="61"/>
      <c r="M2008" s="61"/>
    </row>
    <row r="2009" ht="16.5" spans="12:13">
      <c r="L2009" s="61"/>
      <c r="M2009" s="61"/>
    </row>
    <row r="2010" ht="16.5" spans="12:13">
      <c r="L2010" s="61"/>
      <c r="M2010" s="61"/>
    </row>
    <row r="2011" ht="16.5" spans="12:13">
      <c r="L2011" s="61"/>
      <c r="M2011" s="61"/>
    </row>
    <row r="2012" ht="16.5" spans="12:13">
      <c r="L2012" s="61"/>
      <c r="M2012" s="61"/>
    </row>
    <row r="2013" ht="16.5" spans="12:13">
      <c r="L2013" s="61"/>
      <c r="M2013" s="61"/>
    </row>
    <row r="2014" ht="16.5" spans="12:13">
      <c r="L2014" s="61"/>
      <c r="M2014" s="61"/>
    </row>
    <row r="2015" ht="16.5" spans="12:13">
      <c r="L2015" s="61"/>
      <c r="M2015" s="61"/>
    </row>
    <row r="2016" ht="16.5" spans="12:13">
      <c r="L2016" s="61"/>
      <c r="M2016" s="61"/>
    </row>
    <row r="2017" ht="16.5" spans="12:13">
      <c r="L2017" s="61"/>
      <c r="M2017" s="61"/>
    </row>
    <row r="2018" ht="16.5" spans="12:13">
      <c r="L2018" s="61"/>
      <c r="M2018" s="61"/>
    </row>
    <row r="2019" ht="16.5" spans="12:13">
      <c r="L2019" s="61"/>
      <c r="M2019" s="61"/>
    </row>
    <row r="2020" ht="16.5" spans="12:13">
      <c r="L2020" s="61"/>
      <c r="M2020" s="61"/>
    </row>
    <row r="2021" ht="16.5" spans="12:13">
      <c r="L2021" s="61"/>
      <c r="M2021" s="61"/>
    </row>
    <row r="2022" ht="16.5" spans="12:13">
      <c r="L2022" s="61"/>
      <c r="M2022" s="61"/>
    </row>
    <row r="2023" ht="16.5" spans="12:13">
      <c r="L2023" s="61"/>
      <c r="M2023" s="61"/>
    </row>
    <row r="2024" ht="16.5" spans="12:13">
      <c r="L2024" s="61"/>
      <c r="M2024" s="61"/>
    </row>
    <row r="2025" ht="16.5" spans="12:13">
      <c r="L2025" s="61"/>
      <c r="M2025" s="61"/>
    </row>
    <row r="2026" ht="16.5" spans="12:13">
      <c r="L2026" s="61"/>
      <c r="M2026" s="61"/>
    </row>
    <row r="2027" ht="16.5" spans="12:13">
      <c r="L2027" s="61"/>
      <c r="M2027" s="61"/>
    </row>
    <row r="2028" ht="16.5" spans="12:13">
      <c r="L2028" s="61"/>
      <c r="M2028" s="61"/>
    </row>
    <row r="2029" ht="16.5" spans="12:13">
      <c r="L2029" s="61"/>
      <c r="M2029" s="61"/>
    </row>
    <row r="2030" ht="16.5" spans="12:13">
      <c r="L2030" s="61"/>
      <c r="M2030" s="61"/>
    </row>
    <row r="2031" ht="16.5" spans="12:13">
      <c r="L2031" s="61"/>
      <c r="M2031" s="61"/>
    </row>
    <row r="2032" ht="16.5" spans="12:13">
      <c r="L2032" s="61"/>
      <c r="M2032" s="61"/>
    </row>
    <row r="2033" ht="16.5" spans="12:13">
      <c r="L2033" s="61"/>
      <c r="M2033" s="61"/>
    </row>
    <row r="2034" ht="16.5" spans="12:13">
      <c r="L2034" s="61"/>
      <c r="M2034" s="61"/>
    </row>
    <row r="2035" ht="16.5" spans="12:13">
      <c r="L2035" s="61"/>
      <c r="M2035" s="61"/>
    </row>
    <row r="2036" ht="16.5" spans="12:13">
      <c r="L2036" s="61"/>
      <c r="M2036" s="61"/>
    </row>
    <row r="2037" ht="16.5" spans="12:13">
      <c r="L2037" s="61"/>
      <c r="M2037" s="61"/>
    </row>
    <row r="2038" ht="16.5" spans="12:13">
      <c r="L2038" s="61"/>
      <c r="M2038" s="61"/>
    </row>
    <row r="2039" ht="16.5" spans="12:13">
      <c r="L2039" s="61"/>
      <c r="M2039" s="61"/>
    </row>
    <row r="2040" ht="16.5" spans="12:13">
      <c r="L2040" s="61"/>
      <c r="M2040" s="61"/>
    </row>
    <row r="2041" ht="16.5" spans="12:13">
      <c r="L2041" s="61"/>
      <c r="M2041" s="61"/>
    </row>
    <row r="2042" ht="16.5" spans="12:13">
      <c r="L2042" s="61"/>
      <c r="M2042" s="61"/>
    </row>
    <row r="2043" ht="16.5" spans="12:13">
      <c r="L2043" s="61"/>
      <c r="M2043" s="61"/>
    </row>
    <row r="2044" ht="16.5" spans="12:13">
      <c r="L2044" s="61"/>
      <c r="M2044" s="61"/>
    </row>
    <row r="2045" ht="16.5" spans="12:13">
      <c r="L2045" s="61"/>
      <c r="M2045" s="61"/>
    </row>
    <row r="2046" ht="16.5" spans="12:13">
      <c r="L2046" s="61"/>
      <c r="M2046" s="61"/>
    </row>
    <row r="2047" ht="16.5" spans="12:13">
      <c r="L2047" s="61"/>
      <c r="M2047" s="61"/>
    </row>
    <row r="2048" ht="16.5" spans="12:13">
      <c r="L2048" s="61"/>
      <c r="M2048" s="61"/>
    </row>
    <row r="2049" ht="16.5" spans="12:13">
      <c r="L2049" s="61"/>
      <c r="M2049" s="61"/>
    </row>
    <row r="2050" ht="16.5" spans="12:13">
      <c r="L2050" s="61"/>
      <c r="M2050" s="61"/>
    </row>
    <row r="2051" ht="16.5" spans="12:13">
      <c r="L2051" s="61"/>
      <c r="M2051" s="61"/>
    </row>
    <row r="2052" ht="16.5" spans="12:13">
      <c r="L2052" s="61"/>
      <c r="M2052" s="61"/>
    </row>
    <row r="2053" ht="16.5" spans="12:13">
      <c r="L2053" s="61"/>
      <c r="M2053" s="61"/>
    </row>
    <row r="2054" ht="16.5" spans="12:13">
      <c r="L2054" s="61"/>
      <c r="M2054" s="61"/>
    </row>
    <row r="2055" ht="16.5" spans="12:13">
      <c r="L2055" s="61"/>
      <c r="M2055" s="61"/>
    </row>
    <row r="2056" ht="16.5" spans="12:13">
      <c r="L2056" s="61"/>
      <c r="M2056" s="61"/>
    </row>
    <row r="2057" ht="16.5" spans="12:13">
      <c r="L2057" s="61"/>
      <c r="M2057" s="61"/>
    </row>
    <row r="2058" ht="16.5" spans="12:13">
      <c r="L2058" s="61"/>
      <c r="M2058" s="61"/>
    </row>
    <row r="2059" ht="16.5" spans="12:13">
      <c r="L2059" s="61"/>
      <c r="M2059" s="61"/>
    </row>
    <row r="2060" ht="16.5" spans="12:13">
      <c r="L2060" s="61"/>
      <c r="M2060" s="61"/>
    </row>
    <row r="2061" ht="16.5" spans="12:13">
      <c r="L2061" s="61"/>
      <c r="M2061" s="61"/>
    </row>
    <row r="2062" ht="16.5" spans="12:13">
      <c r="L2062" s="61"/>
      <c r="M2062" s="61"/>
    </row>
    <row r="2063" ht="16.5" spans="12:13">
      <c r="L2063" s="61"/>
      <c r="M2063" s="61"/>
    </row>
    <row r="2064" ht="16.5" spans="12:13">
      <c r="L2064" s="61"/>
      <c r="M2064" s="61"/>
    </row>
    <row r="2065" ht="16.5" spans="12:13">
      <c r="L2065" s="61"/>
      <c r="M2065" s="61"/>
    </row>
    <row r="2066" ht="16.5" spans="12:13">
      <c r="L2066" s="61"/>
      <c r="M2066" s="61"/>
    </row>
    <row r="2067" ht="16.5" spans="12:13">
      <c r="L2067" s="61"/>
      <c r="M2067" s="61"/>
    </row>
    <row r="2068" ht="16.5" spans="12:13">
      <c r="L2068" s="61"/>
      <c r="M2068" s="61"/>
    </row>
    <row r="2069" ht="16.5" spans="12:13">
      <c r="L2069" s="61"/>
      <c r="M2069" s="61"/>
    </row>
    <row r="2070" ht="16.5" spans="12:13">
      <c r="L2070" s="61"/>
      <c r="M2070" s="61"/>
    </row>
    <row r="2071" ht="16.5" spans="12:13">
      <c r="L2071" s="61"/>
      <c r="M2071" s="61"/>
    </row>
    <row r="2072" ht="16.5" spans="12:13">
      <c r="L2072" s="61"/>
      <c r="M2072" s="61"/>
    </row>
    <row r="2073" ht="16.5" spans="12:13">
      <c r="L2073" s="61"/>
      <c r="M2073" s="61"/>
    </row>
    <row r="2074" ht="16.5" spans="12:13">
      <c r="L2074" s="61"/>
      <c r="M2074" s="61"/>
    </row>
    <row r="2075" ht="16.5" spans="12:13">
      <c r="L2075" s="61"/>
      <c r="M2075" s="61"/>
    </row>
    <row r="2076" ht="16.5" spans="12:13">
      <c r="L2076" s="61"/>
      <c r="M2076" s="61"/>
    </row>
    <row r="2077" ht="16.5" spans="12:13">
      <c r="L2077" s="61"/>
      <c r="M2077" s="61"/>
    </row>
    <row r="2078" ht="16.5" spans="12:13">
      <c r="L2078" s="61"/>
      <c r="M2078" s="61"/>
    </row>
    <row r="2079" ht="16.5" spans="12:13">
      <c r="L2079" s="61"/>
      <c r="M2079" s="61"/>
    </row>
    <row r="2080" ht="16.5" spans="12:13">
      <c r="L2080" s="61"/>
      <c r="M2080" s="61"/>
    </row>
    <row r="2081" ht="16.5" spans="12:13">
      <c r="L2081" s="61"/>
      <c r="M2081" s="61"/>
    </row>
    <row r="2082" ht="16.5" spans="12:13">
      <c r="L2082" s="61"/>
      <c r="M2082" s="61"/>
    </row>
    <row r="2083" ht="16.5" spans="12:13">
      <c r="L2083" s="61"/>
      <c r="M2083" s="61"/>
    </row>
    <row r="2084" ht="16.5" spans="12:13">
      <c r="L2084" s="61"/>
      <c r="M2084" s="61"/>
    </row>
    <row r="2085" ht="16.5" spans="12:13">
      <c r="L2085" s="61"/>
      <c r="M2085" s="61"/>
    </row>
    <row r="2086" ht="16.5" spans="12:13">
      <c r="L2086" s="61"/>
      <c r="M2086" s="61"/>
    </row>
    <row r="2087" ht="16.5" spans="12:13">
      <c r="L2087" s="61"/>
      <c r="M2087" s="61"/>
    </row>
    <row r="2088" ht="16.5" spans="12:13">
      <c r="L2088" s="61"/>
      <c r="M2088" s="61"/>
    </row>
    <row r="2089" ht="16.5" spans="12:13">
      <c r="L2089" s="61"/>
      <c r="M2089" s="61"/>
    </row>
    <row r="2090" ht="16.5" spans="12:13">
      <c r="L2090" s="61"/>
      <c r="M2090" s="61"/>
    </row>
    <row r="2091" ht="16.5" spans="12:13">
      <c r="L2091" s="61"/>
      <c r="M2091" s="61"/>
    </row>
    <row r="2092" ht="16.5" spans="12:13">
      <c r="L2092" s="61"/>
      <c r="M2092" s="61"/>
    </row>
    <row r="2093" ht="16.5" spans="12:13">
      <c r="L2093" s="61"/>
      <c r="M2093" s="61"/>
    </row>
    <row r="2094" ht="16.5" spans="12:13">
      <c r="L2094" s="61"/>
      <c r="M2094" s="61"/>
    </row>
    <row r="2095" ht="16.5" spans="12:13">
      <c r="L2095" s="61"/>
      <c r="M2095" s="61"/>
    </row>
    <row r="2096" ht="16.5" spans="12:13">
      <c r="L2096" s="61"/>
      <c r="M2096" s="61"/>
    </row>
    <row r="2097" ht="16.5" spans="12:13">
      <c r="L2097" s="61"/>
      <c r="M2097" s="61"/>
    </row>
    <row r="2098" ht="16.5" spans="12:13">
      <c r="L2098" s="61"/>
      <c r="M2098" s="61"/>
    </row>
    <row r="2099" ht="16.5" spans="12:13">
      <c r="L2099" s="61"/>
      <c r="M2099" s="61"/>
    </row>
    <row r="2100" ht="16.5" spans="12:13">
      <c r="L2100" s="61"/>
      <c r="M2100" s="61"/>
    </row>
    <row r="2101" ht="16.5" spans="12:13">
      <c r="L2101" s="61"/>
      <c r="M2101" s="61"/>
    </row>
    <row r="2102" ht="16.5" spans="12:13">
      <c r="L2102" s="61"/>
      <c r="M2102" s="61"/>
    </row>
    <row r="2103" ht="16.5" spans="12:13">
      <c r="L2103" s="61"/>
      <c r="M2103" s="61"/>
    </row>
    <row r="2104" ht="16.5" spans="12:13">
      <c r="L2104" s="61"/>
      <c r="M2104" s="61"/>
    </row>
    <row r="2105" ht="16.5" spans="12:13">
      <c r="L2105" s="61"/>
      <c r="M2105" s="61"/>
    </row>
    <row r="2106" ht="16.5" spans="12:13">
      <c r="L2106" s="61"/>
      <c r="M2106" s="61"/>
    </row>
    <row r="2107" ht="16.5" spans="12:13">
      <c r="L2107" s="61"/>
      <c r="M2107" s="61"/>
    </row>
    <row r="2108" ht="16.5" spans="12:13">
      <c r="L2108" s="61"/>
      <c r="M2108" s="61"/>
    </row>
    <row r="2109" ht="16.5" spans="12:13">
      <c r="L2109" s="61"/>
      <c r="M2109" s="61"/>
    </row>
    <row r="2110" ht="16.5" spans="12:13">
      <c r="L2110" s="61"/>
      <c r="M2110" s="61"/>
    </row>
    <row r="2111" ht="16.5" spans="12:13">
      <c r="L2111" s="61"/>
      <c r="M2111" s="61"/>
    </row>
    <row r="2112" ht="16.5" spans="12:13">
      <c r="L2112" s="61"/>
      <c r="M2112" s="61"/>
    </row>
    <row r="2113" ht="16.5" spans="12:13">
      <c r="L2113" s="61"/>
      <c r="M2113" s="61"/>
    </row>
    <row r="2114" ht="16.5" spans="12:13">
      <c r="L2114" s="61"/>
      <c r="M2114" s="61"/>
    </row>
    <row r="2115" ht="16.5" spans="12:13">
      <c r="L2115" s="61"/>
      <c r="M2115" s="61"/>
    </row>
    <row r="2116" ht="16.5" spans="12:13">
      <c r="L2116" s="61"/>
      <c r="M2116" s="61"/>
    </row>
    <row r="2117" ht="16.5" spans="12:13">
      <c r="L2117" s="61"/>
      <c r="M2117" s="61"/>
    </row>
    <row r="2118" ht="16.5" spans="12:13">
      <c r="L2118" s="61"/>
      <c r="M2118" s="61"/>
    </row>
    <row r="2119" ht="16.5" spans="12:13">
      <c r="L2119" s="61"/>
      <c r="M2119" s="61"/>
    </row>
    <row r="2120" ht="16.5" spans="12:13">
      <c r="L2120" s="61"/>
      <c r="M2120" s="61"/>
    </row>
    <row r="2121" ht="16.5" spans="12:13">
      <c r="L2121" s="61"/>
      <c r="M2121" s="61"/>
    </row>
    <row r="2122" ht="16.5" spans="12:13">
      <c r="L2122" s="61"/>
      <c r="M2122" s="61"/>
    </row>
    <row r="2123" ht="16.5" spans="12:13">
      <c r="L2123" s="61"/>
      <c r="M2123" s="61"/>
    </row>
    <row r="2124" ht="16.5" spans="12:13">
      <c r="L2124" s="61"/>
      <c r="M2124" s="61"/>
    </row>
    <row r="2125" ht="16.5" spans="12:13">
      <c r="L2125" s="61"/>
      <c r="M2125" s="61"/>
    </row>
    <row r="2126" ht="16.5" spans="12:13">
      <c r="L2126" s="61"/>
      <c r="M2126" s="61"/>
    </row>
    <row r="2127" ht="16.5" spans="12:13">
      <c r="L2127" s="61"/>
      <c r="M2127" s="61"/>
    </row>
    <row r="2128" ht="16.5" spans="12:13">
      <c r="L2128" s="61"/>
      <c r="M2128" s="61"/>
    </row>
    <row r="2129" ht="16.5" spans="12:13">
      <c r="L2129" s="61"/>
      <c r="M2129" s="61"/>
    </row>
    <row r="2130" ht="16.5" spans="12:13">
      <c r="L2130" s="61"/>
      <c r="M2130" s="61"/>
    </row>
    <row r="2131" ht="16.5" spans="12:13">
      <c r="L2131" s="61"/>
      <c r="M2131" s="61"/>
    </row>
    <row r="2132" ht="16.5" spans="12:13">
      <c r="L2132" s="61"/>
      <c r="M2132" s="61"/>
    </row>
    <row r="2133" ht="16.5" spans="12:13">
      <c r="L2133" s="61"/>
      <c r="M2133" s="61"/>
    </row>
    <row r="2134" ht="16.5" spans="12:13">
      <c r="L2134" s="61"/>
      <c r="M2134" s="61"/>
    </row>
    <row r="2135" ht="16.5" spans="12:13">
      <c r="L2135" s="61"/>
      <c r="M2135" s="61"/>
    </row>
    <row r="2136" ht="16.5" spans="12:13">
      <c r="L2136" s="61"/>
      <c r="M2136" s="61"/>
    </row>
    <row r="2137" ht="16.5" spans="12:13">
      <c r="L2137" s="61"/>
      <c r="M2137" s="61"/>
    </row>
    <row r="2138" ht="16.5" spans="12:13">
      <c r="L2138" s="61"/>
      <c r="M2138" s="61"/>
    </row>
    <row r="2139" ht="16.5" spans="12:13">
      <c r="L2139" s="61"/>
      <c r="M2139" s="61"/>
    </row>
    <row r="2140" ht="16.5" spans="12:13">
      <c r="L2140" s="61"/>
      <c r="M2140" s="61"/>
    </row>
    <row r="2141" ht="16.5" spans="12:13">
      <c r="L2141" s="61"/>
      <c r="M2141" s="61"/>
    </row>
    <row r="2142" ht="16.5" spans="12:13">
      <c r="L2142" s="61"/>
      <c r="M2142" s="61"/>
    </row>
    <row r="2143" ht="16.5" spans="12:13">
      <c r="L2143" s="61"/>
      <c r="M2143" s="61"/>
    </row>
    <row r="2144" ht="16.5" spans="12:13">
      <c r="L2144" s="61"/>
      <c r="M2144" s="61"/>
    </row>
    <row r="2145" ht="16.5" spans="12:13">
      <c r="L2145" s="61"/>
      <c r="M2145" s="61"/>
    </row>
    <row r="2146" ht="16.5" spans="12:13">
      <c r="L2146" s="61"/>
      <c r="M2146" s="61"/>
    </row>
    <row r="2147" ht="16.5" spans="12:13">
      <c r="L2147" s="61"/>
      <c r="M2147" s="61"/>
    </row>
    <row r="2148" ht="16.5" spans="12:13">
      <c r="L2148" s="61"/>
      <c r="M2148" s="61"/>
    </row>
    <row r="2149" ht="16.5" spans="12:13">
      <c r="L2149" s="61"/>
      <c r="M2149" s="61"/>
    </row>
    <row r="2150" ht="16.5" spans="12:13">
      <c r="L2150" s="61"/>
      <c r="M2150" s="61"/>
    </row>
    <row r="2151" ht="16.5" spans="12:13">
      <c r="L2151" s="61"/>
      <c r="M2151" s="61"/>
    </row>
    <row r="2152" ht="16.5" spans="12:13">
      <c r="L2152" s="61"/>
      <c r="M2152" s="61"/>
    </row>
    <row r="2153" ht="16.5" spans="12:13">
      <c r="L2153" s="61"/>
      <c r="M2153" s="61"/>
    </row>
    <row r="2154" ht="16.5" spans="12:13">
      <c r="L2154" s="61"/>
      <c r="M2154" s="61"/>
    </row>
    <row r="2155" ht="16.5" spans="12:13">
      <c r="L2155" s="61"/>
      <c r="M2155" s="61"/>
    </row>
    <row r="2156" ht="16.5" spans="12:13">
      <c r="L2156" s="61"/>
      <c r="M2156" s="61"/>
    </row>
    <row r="2157" ht="16.5" spans="12:13">
      <c r="L2157" s="61"/>
      <c r="M2157" s="61"/>
    </row>
    <row r="2158" ht="16.5" spans="12:13">
      <c r="L2158" s="61"/>
      <c r="M2158" s="61"/>
    </row>
    <row r="2159" ht="16.5" spans="12:13">
      <c r="L2159" s="61"/>
      <c r="M2159" s="61"/>
    </row>
    <row r="2160" ht="16.5" spans="12:13">
      <c r="L2160" s="61"/>
      <c r="M2160" s="61"/>
    </row>
    <row r="2161" ht="16.5" spans="12:13">
      <c r="L2161" s="61"/>
      <c r="M2161" s="61"/>
    </row>
    <row r="2162" ht="16.5" spans="12:13">
      <c r="L2162" s="61"/>
      <c r="M2162" s="61"/>
    </row>
    <row r="2163" ht="16.5" spans="12:13">
      <c r="L2163" s="61"/>
      <c r="M2163" s="61"/>
    </row>
    <row r="2164" ht="16.5" spans="12:13">
      <c r="L2164" s="61"/>
      <c r="M2164" s="61"/>
    </row>
    <row r="2165" ht="16.5" spans="12:13">
      <c r="L2165" s="61"/>
      <c r="M2165" s="61"/>
    </row>
    <row r="2166" ht="16.5" spans="12:13">
      <c r="L2166" s="61"/>
      <c r="M2166" s="61"/>
    </row>
    <row r="2167" ht="16.5" spans="12:13">
      <c r="L2167" s="61"/>
      <c r="M2167" s="61"/>
    </row>
    <row r="2168" ht="16.5" spans="12:13">
      <c r="L2168" s="61"/>
      <c r="M2168" s="61"/>
    </row>
    <row r="2169" ht="16.5" spans="12:13">
      <c r="L2169" s="61"/>
      <c r="M2169" s="61"/>
    </row>
    <row r="2170" ht="16.5" spans="12:13">
      <c r="L2170" s="61"/>
      <c r="M2170" s="61"/>
    </row>
    <row r="2171" ht="16.5" spans="12:13">
      <c r="L2171" s="61"/>
      <c r="M2171" s="61"/>
    </row>
    <row r="2172" ht="16.5" spans="12:13">
      <c r="L2172" s="61"/>
      <c r="M2172" s="61"/>
    </row>
    <row r="2173" ht="16.5" spans="12:13">
      <c r="L2173" s="61"/>
      <c r="M2173" s="61"/>
    </row>
    <row r="2174" ht="16.5" spans="12:13">
      <c r="L2174" s="61"/>
      <c r="M2174" s="61"/>
    </row>
    <row r="2175" ht="16.5" spans="12:13">
      <c r="L2175" s="61"/>
      <c r="M2175" s="61"/>
    </row>
    <row r="2176" ht="16.5" spans="12:13">
      <c r="L2176" s="61"/>
      <c r="M2176" s="61"/>
    </row>
    <row r="2177" ht="16.5" spans="12:13">
      <c r="L2177" s="61"/>
      <c r="M2177" s="61"/>
    </row>
    <row r="2178" ht="16.5" spans="12:13">
      <c r="L2178" s="61"/>
      <c r="M2178" s="61"/>
    </row>
    <row r="2179" ht="16.5" spans="12:13">
      <c r="L2179" s="61"/>
      <c r="M2179" s="61"/>
    </row>
    <row r="2180" ht="16.5" spans="12:13">
      <c r="L2180" s="61"/>
      <c r="M2180" s="61"/>
    </row>
    <row r="2181" ht="16.5" spans="12:13">
      <c r="L2181" s="61"/>
      <c r="M2181" s="61"/>
    </row>
    <row r="2182" ht="16.5" spans="12:13">
      <c r="L2182" s="61"/>
      <c r="M2182" s="61"/>
    </row>
    <row r="2183" ht="16.5" spans="12:13">
      <c r="L2183" s="61"/>
      <c r="M2183" s="61"/>
    </row>
    <row r="2184" ht="16.5" spans="12:13">
      <c r="L2184" s="61"/>
      <c r="M2184" s="61"/>
    </row>
    <row r="2185" ht="16.5" spans="12:13">
      <c r="L2185" s="61"/>
      <c r="M2185" s="61"/>
    </row>
    <row r="2186" ht="16.5" spans="12:13">
      <c r="L2186" s="61"/>
      <c r="M2186" s="61"/>
    </row>
    <row r="2187" ht="16.5" spans="12:13">
      <c r="L2187" s="61"/>
      <c r="M2187" s="61"/>
    </row>
    <row r="2188" ht="16.5" spans="12:13">
      <c r="L2188" s="61"/>
      <c r="M2188" s="61"/>
    </row>
    <row r="2189" ht="16.5" spans="12:13">
      <c r="L2189" s="61"/>
      <c r="M2189" s="61"/>
    </row>
    <row r="2190" ht="16.5" spans="12:13">
      <c r="L2190" s="61"/>
      <c r="M2190" s="61"/>
    </row>
    <row r="2191" ht="16.5" spans="12:13">
      <c r="L2191" s="61"/>
      <c r="M2191" s="61"/>
    </row>
    <row r="2192" ht="16.5" spans="12:13">
      <c r="L2192" s="61"/>
      <c r="M2192" s="61"/>
    </row>
    <row r="2193" ht="16.5" spans="12:13">
      <c r="L2193" s="61"/>
      <c r="M2193" s="61"/>
    </row>
    <row r="2194" ht="16.5" spans="12:13">
      <c r="L2194" s="61"/>
      <c r="M2194" s="61"/>
    </row>
    <row r="2195" ht="16.5" spans="12:13">
      <c r="L2195" s="61"/>
      <c r="M2195" s="61"/>
    </row>
    <row r="2196" ht="16.5" spans="12:13">
      <c r="L2196" s="61"/>
      <c r="M2196" s="61"/>
    </row>
    <row r="2197" ht="16.5" spans="12:13">
      <c r="L2197" s="61"/>
      <c r="M2197" s="61"/>
    </row>
    <row r="2198" ht="16.5" spans="12:13">
      <c r="L2198" s="61"/>
      <c r="M2198" s="61"/>
    </row>
    <row r="2199" ht="16.5" spans="12:13">
      <c r="L2199" s="61"/>
      <c r="M2199" s="61"/>
    </row>
    <row r="2200" ht="16.5" spans="12:13">
      <c r="L2200" s="61"/>
      <c r="M2200" s="61"/>
    </row>
    <row r="2201" ht="16.5" spans="12:13">
      <c r="L2201" s="61"/>
      <c r="M2201" s="61"/>
    </row>
    <row r="2202" ht="16.5" spans="12:13">
      <c r="L2202" s="61"/>
      <c r="M2202" s="61"/>
    </row>
    <row r="2203" ht="16.5" spans="12:13">
      <c r="L2203" s="61"/>
      <c r="M2203" s="61"/>
    </row>
    <row r="2204" ht="16.5" spans="12:13">
      <c r="L2204" s="61"/>
      <c r="M2204" s="61"/>
    </row>
    <row r="2205" ht="16.5" spans="12:13">
      <c r="L2205" s="61"/>
      <c r="M2205" s="61"/>
    </row>
    <row r="2206" ht="16.5" spans="12:13">
      <c r="L2206" s="61"/>
      <c r="M2206" s="61"/>
    </row>
    <row r="2207" ht="16.5" spans="12:13">
      <c r="L2207" s="61"/>
      <c r="M2207" s="61"/>
    </row>
    <row r="2208" ht="16.5" spans="12:13">
      <c r="L2208" s="61"/>
      <c r="M2208" s="61"/>
    </row>
    <row r="2209" ht="16.5" spans="12:13">
      <c r="L2209" s="61"/>
      <c r="M2209" s="61"/>
    </row>
    <row r="2210" ht="16.5" spans="12:13">
      <c r="L2210" s="61"/>
      <c r="M2210" s="61"/>
    </row>
    <row r="2211" ht="16.5" spans="12:13">
      <c r="L2211" s="61"/>
      <c r="M2211" s="61"/>
    </row>
    <row r="2212" ht="16.5" spans="12:13">
      <c r="L2212" s="61"/>
      <c r="M2212" s="61"/>
    </row>
    <row r="2213" ht="16.5" spans="12:13">
      <c r="L2213" s="61"/>
      <c r="M2213" s="61"/>
    </row>
    <row r="2214" ht="16.5" spans="12:13">
      <c r="L2214" s="61"/>
      <c r="M2214" s="61"/>
    </row>
    <row r="2215" ht="16.5" spans="12:13">
      <c r="L2215" s="61"/>
      <c r="M2215" s="61"/>
    </row>
    <row r="2216" ht="16.5" spans="12:13">
      <c r="L2216" s="61"/>
      <c r="M2216" s="61"/>
    </row>
    <row r="2217" ht="16.5" spans="12:13">
      <c r="L2217" s="61"/>
      <c r="M2217" s="61"/>
    </row>
    <row r="2218" ht="16.5" spans="12:13">
      <c r="L2218" s="61"/>
      <c r="M2218" s="61"/>
    </row>
    <row r="2219" ht="16.5" spans="12:13">
      <c r="L2219" s="61"/>
      <c r="M2219" s="61"/>
    </row>
    <row r="2220" ht="16.5" spans="12:13">
      <c r="L2220" s="61"/>
      <c r="M2220" s="61"/>
    </row>
    <row r="2221" ht="16.5" spans="12:13">
      <c r="L2221" s="61"/>
      <c r="M2221" s="61"/>
    </row>
    <row r="2222" ht="16.5" spans="12:13">
      <c r="L2222" s="61"/>
      <c r="M2222" s="61"/>
    </row>
    <row r="2223" ht="16.5" spans="12:13">
      <c r="L2223" s="61"/>
      <c r="M2223" s="61"/>
    </row>
    <row r="2224" ht="16.5" spans="12:13">
      <c r="L2224" s="61"/>
      <c r="M2224" s="61"/>
    </row>
    <row r="2225" ht="16.5" spans="12:13">
      <c r="L2225" s="61"/>
      <c r="M2225" s="61"/>
    </row>
    <row r="2226" ht="16.5" spans="12:13">
      <c r="L2226" s="61"/>
      <c r="M2226" s="61"/>
    </row>
    <row r="2227" ht="16.5" spans="12:13">
      <c r="L2227" s="61"/>
      <c r="M2227" s="61"/>
    </row>
    <row r="2228" ht="16.5" spans="12:13">
      <c r="L2228" s="61"/>
      <c r="M2228" s="61"/>
    </row>
    <row r="2229" ht="16.5" spans="12:13">
      <c r="L2229" s="61"/>
      <c r="M2229" s="61"/>
    </row>
    <row r="2230" ht="16.5" spans="12:13">
      <c r="L2230" s="61"/>
      <c r="M2230" s="61"/>
    </row>
    <row r="2231" ht="16.5" spans="12:13">
      <c r="L2231" s="61"/>
      <c r="M2231" s="61"/>
    </row>
    <row r="2232" ht="16.5" spans="12:13">
      <c r="L2232" s="61"/>
      <c r="M2232" s="61"/>
    </row>
    <row r="2233" ht="16.5" spans="12:13">
      <c r="L2233" s="61"/>
      <c r="M2233" s="61"/>
    </row>
    <row r="2234" ht="16.5" spans="12:13">
      <c r="L2234" s="61"/>
      <c r="M2234" s="61"/>
    </row>
    <row r="2235" ht="16.5" spans="12:13">
      <c r="L2235" s="61"/>
      <c r="M2235" s="61"/>
    </row>
    <row r="2236" ht="16.5" spans="12:13">
      <c r="L2236" s="61"/>
      <c r="M2236" s="61"/>
    </row>
    <row r="2237" ht="16.5" spans="12:13">
      <c r="L2237" s="61"/>
      <c r="M2237" s="61"/>
    </row>
    <row r="2238" ht="16.5" spans="12:13">
      <c r="L2238" s="61"/>
      <c r="M2238" s="61"/>
    </row>
    <row r="2239" ht="16.5" spans="12:13">
      <c r="L2239" s="61"/>
      <c r="M2239" s="61"/>
    </row>
    <row r="2240" ht="16.5" spans="12:13">
      <c r="L2240" s="61"/>
      <c r="M2240" s="61"/>
    </row>
    <row r="2241" ht="16.5" spans="12:13">
      <c r="L2241" s="61"/>
      <c r="M2241" s="61"/>
    </row>
    <row r="2242" ht="16.5" spans="12:13">
      <c r="L2242" s="61"/>
      <c r="M2242" s="61"/>
    </row>
    <row r="2243" ht="16.5" spans="12:13">
      <c r="L2243" s="61"/>
      <c r="M2243" s="61"/>
    </row>
    <row r="2244" ht="16.5" spans="12:13">
      <c r="L2244" s="61"/>
      <c r="M2244" s="61"/>
    </row>
    <row r="2245" ht="16.5" spans="12:13">
      <c r="L2245" s="61"/>
      <c r="M2245" s="61"/>
    </row>
    <row r="2246" ht="16.5" spans="12:13">
      <c r="L2246" s="61"/>
      <c r="M2246" s="61"/>
    </row>
    <row r="2247" ht="16.5" spans="12:13">
      <c r="L2247" s="61"/>
      <c r="M2247" s="61"/>
    </row>
    <row r="2248" ht="16.5" spans="12:13">
      <c r="L2248" s="61"/>
      <c r="M2248" s="61"/>
    </row>
    <row r="2249" ht="16.5" spans="12:13">
      <c r="L2249" s="61"/>
      <c r="M2249" s="61"/>
    </row>
    <row r="2250" ht="16.5" spans="12:13">
      <c r="L2250" s="61"/>
      <c r="M2250" s="61"/>
    </row>
    <row r="2251" ht="16.5" spans="12:13">
      <c r="L2251" s="61"/>
      <c r="M2251" s="61"/>
    </row>
    <row r="2252" ht="16.5" spans="12:13">
      <c r="L2252" s="61"/>
      <c r="M2252" s="61"/>
    </row>
    <row r="2253" ht="16.5" spans="12:13">
      <c r="L2253" s="61"/>
      <c r="M2253" s="61"/>
    </row>
    <row r="2254" ht="16.5" spans="12:13">
      <c r="L2254" s="61"/>
      <c r="M2254" s="61"/>
    </row>
    <row r="2255" ht="16.5" spans="12:13">
      <c r="L2255" s="61"/>
      <c r="M2255" s="61"/>
    </row>
    <row r="2256" ht="16.5" spans="12:13">
      <c r="L2256" s="61"/>
      <c r="M2256" s="61"/>
    </row>
    <row r="2257" ht="16.5" spans="12:13">
      <c r="L2257" s="61"/>
      <c r="M2257" s="61"/>
    </row>
    <row r="2258" ht="16.5" spans="12:13">
      <c r="L2258" s="61"/>
      <c r="M2258" s="61"/>
    </row>
    <row r="2259" ht="16.5" spans="12:13">
      <c r="L2259" s="61"/>
      <c r="M2259" s="61"/>
    </row>
    <row r="2260" ht="16.5" spans="12:13">
      <c r="L2260" s="61"/>
      <c r="M2260" s="61"/>
    </row>
    <row r="2261" ht="16.5" spans="12:13">
      <c r="L2261" s="61"/>
      <c r="M2261" s="61"/>
    </row>
    <row r="2262" ht="16.5" spans="12:13">
      <c r="L2262" s="61"/>
      <c r="M2262" s="61"/>
    </row>
    <row r="2263" ht="16.5" spans="12:13">
      <c r="L2263" s="61"/>
      <c r="M2263" s="61"/>
    </row>
    <row r="2264" ht="16.5" spans="12:13">
      <c r="L2264" s="61"/>
      <c r="M2264" s="61"/>
    </row>
    <row r="2265" ht="16.5" spans="12:13">
      <c r="L2265" s="61"/>
      <c r="M2265" s="61"/>
    </row>
    <row r="2266" ht="16.5" spans="12:13">
      <c r="L2266" s="61"/>
      <c r="M2266" s="61"/>
    </row>
    <row r="2267" ht="16.5" spans="12:13">
      <c r="L2267" s="61"/>
      <c r="M2267" s="61"/>
    </row>
    <row r="2268" ht="16.5" spans="12:13">
      <c r="L2268" s="61"/>
      <c r="M2268" s="61"/>
    </row>
    <row r="2269" ht="16.5" spans="12:13">
      <c r="L2269" s="61"/>
      <c r="M2269" s="61"/>
    </row>
    <row r="2270" ht="16.5" spans="12:13">
      <c r="L2270" s="61"/>
      <c r="M2270" s="61"/>
    </row>
    <row r="2271" ht="16.5" spans="12:13">
      <c r="L2271" s="76"/>
      <c r="M2271" s="76"/>
    </row>
    <row r="2272" ht="16.5" spans="12:13">
      <c r="L2272" s="76"/>
      <c r="M2272" s="76"/>
    </row>
    <row r="2273" ht="16.5" spans="12:13">
      <c r="L2273" s="76"/>
      <c r="M2273" s="76"/>
    </row>
    <row r="2274" ht="16.5" spans="12:13">
      <c r="L2274" s="61"/>
      <c r="M2274" s="61"/>
    </row>
    <row r="2275" ht="16.5" spans="12:13">
      <c r="L2275" s="61"/>
      <c r="M2275" s="61"/>
    </row>
    <row r="2276" ht="16.5" spans="12:13">
      <c r="L2276" s="65"/>
      <c r="M2276" s="65"/>
    </row>
    <row r="2277" ht="16.5" spans="12:13">
      <c r="L2277" s="61"/>
      <c r="M2277" s="61"/>
    </row>
    <row r="2278" ht="16.5" spans="12:13">
      <c r="L2278" s="64"/>
      <c r="M2278" s="64"/>
    </row>
    <row r="2279" ht="16.5" spans="12:13">
      <c r="L2279" s="61"/>
      <c r="M2279" s="61"/>
    </row>
    <row r="2280" ht="16.5" spans="12:13">
      <c r="L2280" s="61"/>
      <c r="M2280" s="61"/>
    </row>
    <row r="2281" ht="16.5" spans="12:13">
      <c r="L2281" s="61"/>
      <c r="M2281" s="61"/>
    </row>
    <row r="2282" ht="16.5" spans="12:13">
      <c r="L2282" s="61"/>
      <c r="M2282" s="61"/>
    </row>
    <row r="2283" ht="16.5" spans="12:13">
      <c r="L2283" s="61"/>
      <c r="M2283" s="61"/>
    </row>
    <row r="2284" ht="16.5" spans="12:13">
      <c r="L2284" s="61"/>
      <c r="M2284" s="61"/>
    </row>
    <row r="2285" ht="16.5" spans="12:13">
      <c r="L2285" s="61"/>
      <c r="M2285" s="61"/>
    </row>
    <row r="2286" ht="16.5" spans="12:13">
      <c r="L2286" s="76"/>
      <c r="M2286" s="76"/>
    </row>
    <row r="2287" ht="16.5" spans="12:13">
      <c r="L2287" s="76"/>
      <c r="M2287" s="76"/>
    </row>
    <row r="2288" ht="16.5" spans="12:13">
      <c r="L2288" s="61"/>
      <c r="M2288" s="61"/>
    </row>
    <row r="2289" ht="16.5" spans="12:13">
      <c r="L2289" s="61"/>
      <c r="M2289" s="61"/>
    </row>
    <row r="2290" ht="16.5" spans="12:13">
      <c r="L2290" s="61"/>
      <c r="M2290" s="61"/>
    </row>
    <row r="2291" ht="16.5" spans="12:13">
      <c r="L2291" s="61"/>
      <c r="M2291" s="61"/>
    </row>
    <row r="2292" ht="16.5" spans="12:13">
      <c r="L2292" s="61"/>
      <c r="M2292" s="61"/>
    </row>
    <row r="2293" ht="16.5" spans="12:13">
      <c r="L2293" s="61"/>
      <c r="M2293" s="61"/>
    </row>
    <row r="2294" ht="16.5" spans="12:13">
      <c r="L2294" s="61"/>
      <c r="M2294" s="61"/>
    </row>
    <row r="2295" ht="16.5" spans="12:13">
      <c r="L2295" s="61"/>
      <c r="M2295" s="61"/>
    </row>
    <row r="2296" ht="16.5" spans="12:13">
      <c r="L2296" s="61"/>
      <c r="M2296" s="61"/>
    </row>
    <row r="2297" ht="16.5" spans="12:13">
      <c r="L2297" s="61"/>
      <c r="M2297" s="61"/>
    </row>
    <row r="2298" ht="16.5" spans="12:13">
      <c r="L2298" s="61"/>
      <c r="M2298" s="61"/>
    </row>
    <row r="2299" ht="16.5" spans="12:13">
      <c r="L2299" s="61"/>
      <c r="M2299" s="61"/>
    </row>
    <row r="2300" ht="16.5" spans="12:13">
      <c r="L2300" s="61"/>
      <c r="M2300" s="61"/>
    </row>
    <row r="2301" ht="16.5" spans="12:13">
      <c r="L2301" s="61"/>
      <c r="M2301" s="61"/>
    </row>
    <row r="2302" ht="16.5" spans="12:13">
      <c r="L2302" s="61"/>
      <c r="M2302" s="61"/>
    </row>
    <row r="2303" ht="16.5" spans="12:13">
      <c r="L2303" s="61"/>
      <c r="M2303" s="61"/>
    </row>
    <row r="2304" ht="16.5" spans="12:13">
      <c r="L2304" s="61"/>
      <c r="M2304" s="61"/>
    </row>
    <row r="2305" ht="16.5" spans="12:13">
      <c r="L2305" s="64"/>
      <c r="M2305" s="64"/>
    </row>
    <row r="2306" ht="16.5" spans="12:13">
      <c r="L2306" s="64"/>
      <c r="M2306" s="64"/>
    </row>
    <row r="2307" ht="16.5" spans="12:13">
      <c r="L2307" s="61"/>
      <c r="M2307" s="61"/>
    </row>
    <row r="2308" ht="16.5" spans="12:13">
      <c r="L2308" s="61"/>
      <c r="M2308" s="61"/>
    </row>
    <row r="2309" ht="16.5" spans="12:13">
      <c r="L2309" s="61"/>
      <c r="M2309" s="61"/>
    </row>
    <row r="2310" ht="16.5" spans="12:13">
      <c r="L2310" s="61"/>
      <c r="M2310" s="61"/>
    </row>
    <row r="2311" ht="16.5" spans="12:13">
      <c r="L2311" s="61"/>
      <c r="M2311" s="61"/>
    </row>
    <row r="2312" ht="16.5" spans="12:13">
      <c r="L2312" s="61"/>
      <c r="M2312" s="61"/>
    </row>
    <row r="2313" ht="16.5" spans="12:13">
      <c r="L2313" s="61"/>
      <c r="M2313" s="61"/>
    </row>
    <row r="2314" ht="16.5" spans="12:13">
      <c r="L2314" s="61"/>
      <c r="M2314" s="61"/>
    </row>
    <row r="2315" ht="16.5" spans="12:13">
      <c r="L2315" s="61"/>
      <c r="M2315" s="61"/>
    </row>
    <row r="2316" ht="16.5" spans="12:13">
      <c r="L2316" s="61"/>
      <c r="M2316" s="61"/>
    </row>
    <row r="2317" ht="16.5" spans="12:13">
      <c r="L2317" s="61"/>
      <c r="M2317" s="61"/>
    </row>
    <row r="2318" ht="16.5" spans="12:13">
      <c r="L2318" s="61"/>
      <c r="M2318" s="61"/>
    </row>
    <row r="2319" ht="16.5" spans="12:13">
      <c r="L2319" s="61"/>
      <c r="M2319" s="61"/>
    </row>
    <row r="2320" ht="16.5" spans="12:13">
      <c r="L2320" s="61"/>
      <c r="M2320" s="61"/>
    </row>
    <row r="2321" ht="16.5" spans="12:13">
      <c r="L2321" s="61"/>
      <c r="M2321" s="61"/>
    </row>
    <row r="2322" ht="16.5" spans="12:13">
      <c r="L2322" s="61"/>
      <c r="M2322" s="61"/>
    </row>
    <row r="2323" ht="16.5" spans="12:13">
      <c r="L2323" s="61"/>
      <c r="M2323" s="61"/>
    </row>
    <row r="2324" ht="16.5" spans="12:13">
      <c r="L2324" s="61"/>
      <c r="M2324" s="61"/>
    </row>
    <row r="2325" ht="16.5" spans="12:13">
      <c r="L2325" s="61"/>
      <c r="M2325" s="61"/>
    </row>
    <row r="2326" ht="16.5" spans="12:13">
      <c r="L2326" s="61"/>
      <c r="M2326" s="61"/>
    </row>
    <row r="2327" ht="16.5" spans="12:13">
      <c r="L2327" s="61"/>
      <c r="M2327" s="61"/>
    </row>
    <row r="2328" ht="16.5" spans="12:13">
      <c r="L2328" s="61"/>
      <c r="M2328" s="61"/>
    </row>
    <row r="2329" ht="16.5" spans="12:13">
      <c r="L2329" s="61"/>
      <c r="M2329" s="61"/>
    </row>
    <row r="2330" ht="16.5" spans="12:13">
      <c r="L2330" s="61"/>
      <c r="M2330" s="61"/>
    </row>
    <row r="2331" ht="16.5" spans="12:13">
      <c r="L2331" s="61"/>
      <c r="M2331" s="61"/>
    </row>
    <row r="2332" ht="16.5" spans="12:13">
      <c r="L2332" s="61"/>
      <c r="M2332" s="61"/>
    </row>
    <row r="2333" ht="16.5" spans="12:13">
      <c r="L2333" s="61"/>
      <c r="M2333" s="61"/>
    </row>
    <row r="2334" ht="16.5" spans="12:13">
      <c r="L2334" s="61"/>
      <c r="M2334" s="61"/>
    </row>
    <row r="2335" ht="16.5" spans="12:13">
      <c r="L2335" s="61"/>
      <c r="M2335" s="61"/>
    </row>
    <row r="2336" ht="16.5" spans="12:13">
      <c r="L2336" s="61"/>
      <c r="M2336" s="61"/>
    </row>
    <row r="2337" ht="16.5" spans="12:13">
      <c r="L2337" s="61"/>
      <c r="M2337" s="61"/>
    </row>
    <row r="2338" ht="16.5" spans="12:13">
      <c r="L2338" s="61"/>
      <c r="M2338" s="61"/>
    </row>
    <row r="2339" ht="16.5" spans="12:13">
      <c r="L2339" s="61"/>
      <c r="M2339" s="61"/>
    </row>
    <row r="2340" ht="16.5" spans="12:13">
      <c r="L2340" s="61"/>
      <c r="M2340" s="61"/>
    </row>
    <row r="2341" ht="16.5" spans="12:13">
      <c r="L2341" s="61"/>
      <c r="M2341" s="61"/>
    </row>
    <row r="2342" ht="16.5" spans="12:13">
      <c r="L2342" s="61"/>
      <c r="M2342" s="61"/>
    </row>
    <row r="2343" ht="16.5" spans="12:13">
      <c r="L2343" s="61"/>
      <c r="M2343" s="61"/>
    </row>
    <row r="2344" ht="16.5" spans="12:13">
      <c r="L2344" s="61"/>
      <c r="M2344" s="61"/>
    </row>
    <row r="2345" ht="16.5" spans="12:13">
      <c r="L2345" s="61"/>
      <c r="M2345" s="61"/>
    </row>
    <row r="2346" ht="16.5" spans="12:13">
      <c r="L2346" s="61"/>
      <c r="M2346" s="61"/>
    </row>
    <row r="2347" ht="16.5" spans="12:13">
      <c r="L2347" s="61"/>
      <c r="M2347" s="61"/>
    </row>
    <row r="2348" ht="16.5" spans="12:13">
      <c r="L2348" s="61"/>
      <c r="M2348" s="61"/>
    </row>
    <row r="2349" ht="16.5" spans="12:13">
      <c r="L2349" s="61"/>
      <c r="M2349" s="61"/>
    </row>
    <row r="2350" ht="16.5" spans="12:13">
      <c r="L2350" s="61"/>
      <c r="M2350" s="61"/>
    </row>
    <row r="2351" ht="16.5" spans="12:13">
      <c r="L2351" s="61"/>
      <c r="M2351" s="61"/>
    </row>
    <row r="2352" ht="16.5" spans="12:13">
      <c r="L2352" s="61"/>
      <c r="M2352" s="61"/>
    </row>
    <row r="2353" ht="16.5" spans="12:13">
      <c r="L2353" s="61"/>
      <c r="M2353" s="61"/>
    </row>
    <row r="2354" ht="16.5" spans="12:13">
      <c r="L2354" s="61"/>
      <c r="M2354" s="61"/>
    </row>
    <row r="2355" ht="16.5" spans="12:13">
      <c r="L2355" s="61"/>
      <c r="M2355" s="61"/>
    </row>
    <row r="2356" ht="16.5" spans="12:13">
      <c r="L2356" s="61"/>
      <c r="M2356" s="61"/>
    </row>
    <row r="2357" ht="16.5" spans="12:13">
      <c r="L2357" s="61"/>
      <c r="M2357" s="61"/>
    </row>
    <row r="2358" ht="16.5" spans="12:13">
      <c r="L2358" s="61"/>
      <c r="M2358" s="61"/>
    </row>
    <row r="2359" ht="16.5" spans="12:13">
      <c r="L2359" s="61"/>
      <c r="M2359" s="61"/>
    </row>
    <row r="2360" ht="16.5" spans="12:13">
      <c r="L2360" s="61"/>
      <c r="M2360" s="61"/>
    </row>
    <row r="2361" ht="16.5" spans="12:13">
      <c r="L2361" s="61"/>
      <c r="M2361" s="61"/>
    </row>
    <row r="2362" ht="16.5" spans="12:13">
      <c r="L2362" s="61"/>
      <c r="M2362" s="61"/>
    </row>
    <row r="2363" ht="16.5" spans="12:13">
      <c r="L2363" s="61"/>
      <c r="M2363" s="61"/>
    </row>
    <row r="2364" ht="16.5" spans="12:13">
      <c r="L2364" s="61"/>
      <c r="M2364" s="61"/>
    </row>
    <row r="2365" ht="16.5" spans="12:13">
      <c r="L2365" s="61"/>
      <c r="M2365" s="61"/>
    </row>
    <row r="2366" ht="16.5" spans="12:13">
      <c r="L2366" s="61"/>
      <c r="M2366" s="61"/>
    </row>
    <row r="2367" ht="16.5" spans="12:13">
      <c r="L2367" s="61"/>
      <c r="M2367" s="61"/>
    </row>
    <row r="2368" ht="16.5" spans="12:13">
      <c r="L2368" s="61"/>
      <c r="M2368" s="61"/>
    </row>
    <row r="2369" ht="16.5" spans="12:13">
      <c r="L2369" s="61"/>
      <c r="M2369" s="61"/>
    </row>
    <row r="2370" ht="16.5" spans="12:13">
      <c r="L2370" s="61"/>
      <c r="M2370" s="61"/>
    </row>
    <row r="2371" ht="16.5" spans="12:13">
      <c r="L2371" s="61"/>
      <c r="M2371" s="61"/>
    </row>
    <row r="2372" ht="16.5" spans="12:13">
      <c r="L2372" s="61"/>
      <c r="M2372" s="61"/>
    </row>
    <row r="2373" ht="16.5" spans="12:13">
      <c r="L2373" s="61"/>
      <c r="M2373" s="61"/>
    </row>
    <row r="2374" ht="16.5" spans="12:13">
      <c r="L2374" s="61"/>
      <c r="M2374" s="61"/>
    </row>
    <row r="2375" ht="16.5" spans="12:13">
      <c r="L2375" s="61"/>
      <c r="M2375" s="61"/>
    </row>
    <row r="2376" ht="16.5" spans="12:13">
      <c r="L2376" s="61"/>
      <c r="M2376" s="61"/>
    </row>
    <row r="2377" ht="16.5" spans="12:13">
      <c r="L2377" s="61"/>
      <c r="M2377" s="61"/>
    </row>
    <row r="2378" ht="16.5" spans="12:13">
      <c r="L2378" s="61"/>
      <c r="M2378" s="61"/>
    </row>
    <row r="2379" ht="16.5" spans="12:13">
      <c r="L2379" s="61"/>
      <c r="M2379" s="61"/>
    </row>
    <row r="2380" ht="16.5" spans="12:13">
      <c r="L2380" s="61"/>
      <c r="M2380" s="61"/>
    </row>
    <row r="2381" ht="16.5" spans="12:13">
      <c r="L2381" s="61"/>
      <c r="M2381" s="61"/>
    </row>
    <row r="2382" ht="16.5" spans="12:13">
      <c r="L2382" s="61"/>
      <c r="M2382" s="61"/>
    </row>
    <row r="2383" ht="16.5" spans="12:13">
      <c r="L2383" s="61"/>
      <c r="M2383" s="61"/>
    </row>
    <row r="2384" ht="16.5" spans="12:13">
      <c r="L2384" s="61"/>
      <c r="M2384" s="61"/>
    </row>
    <row r="2385" ht="16.5" spans="12:13">
      <c r="L2385" s="61"/>
      <c r="M2385" s="61"/>
    </row>
    <row r="2386" ht="16.5" spans="12:13">
      <c r="L2386" s="61"/>
      <c r="M2386" s="61"/>
    </row>
    <row r="2387" ht="16.5" spans="12:13">
      <c r="L2387" s="61"/>
      <c r="M2387" s="61"/>
    </row>
    <row r="2388" ht="16.5" spans="12:13">
      <c r="L2388" s="61"/>
      <c r="M2388" s="61"/>
    </row>
    <row r="2389" ht="16.5" spans="12:13">
      <c r="L2389" s="61"/>
      <c r="M2389" s="61"/>
    </row>
    <row r="2390" ht="16.5" spans="12:13">
      <c r="L2390" s="61"/>
      <c r="M2390" s="61"/>
    </row>
    <row r="2391" ht="16.5" spans="12:13">
      <c r="L2391" s="61"/>
      <c r="M2391" s="61"/>
    </row>
    <row r="2392" ht="16.5" spans="12:13">
      <c r="L2392" s="61"/>
      <c r="M2392" s="61"/>
    </row>
    <row r="2393" ht="16.5" spans="12:13">
      <c r="L2393" s="61"/>
      <c r="M2393" s="61"/>
    </row>
    <row r="2394" ht="16.5" spans="12:13">
      <c r="L2394" s="61"/>
      <c r="M2394" s="61"/>
    </row>
    <row r="2395" ht="16.5" spans="12:13">
      <c r="L2395" s="61"/>
      <c r="M2395" s="61"/>
    </row>
    <row r="2396" ht="16.5" spans="12:13">
      <c r="L2396" s="61"/>
      <c r="M2396" s="61"/>
    </row>
    <row r="2397" ht="16.5" spans="12:13">
      <c r="L2397" s="61"/>
      <c r="M2397" s="61"/>
    </row>
    <row r="2398" ht="16.5" spans="12:13">
      <c r="L2398" s="61"/>
      <c r="M2398" s="61"/>
    </row>
    <row r="2399" ht="16.5" spans="12:13">
      <c r="L2399" s="61"/>
      <c r="M2399" s="61"/>
    </row>
    <row r="2400" ht="16.5" spans="12:13">
      <c r="L2400" s="61"/>
      <c r="M2400" s="61"/>
    </row>
    <row r="2401" ht="16.5" spans="12:13">
      <c r="L2401" s="61"/>
      <c r="M2401" s="61"/>
    </row>
    <row r="2402" ht="16.5" spans="12:13">
      <c r="L2402" s="61"/>
      <c r="M2402" s="61"/>
    </row>
    <row r="2403" ht="16.5" spans="12:13">
      <c r="L2403" s="61"/>
      <c r="M2403" s="61"/>
    </row>
    <row r="2404" ht="16.5" spans="12:13">
      <c r="L2404" s="61"/>
      <c r="M2404" s="61"/>
    </row>
    <row r="2405" ht="16.5" spans="12:13">
      <c r="L2405" s="61"/>
      <c r="M2405" s="61"/>
    </row>
    <row r="2406" ht="16.5" spans="12:13">
      <c r="L2406" s="61"/>
      <c r="M2406" s="61"/>
    </row>
    <row r="2407" ht="16.5" spans="12:13">
      <c r="L2407" s="61"/>
      <c r="M2407" s="61"/>
    </row>
    <row r="2408" ht="16.5" spans="12:13">
      <c r="L2408" s="61"/>
      <c r="M2408" s="61"/>
    </row>
    <row r="2409" ht="16.5" spans="12:13">
      <c r="L2409" s="61"/>
      <c r="M2409" s="61"/>
    </row>
    <row r="2410" ht="16.5" spans="12:13">
      <c r="L2410" s="61"/>
      <c r="M2410" s="61"/>
    </row>
    <row r="2411" ht="16.5" spans="12:13">
      <c r="L2411" s="61"/>
      <c r="M2411" s="61"/>
    </row>
    <row r="2412" ht="16.5" spans="12:13">
      <c r="L2412" s="61"/>
      <c r="M2412" s="61"/>
    </row>
    <row r="2413" ht="16.5" spans="12:13">
      <c r="L2413" s="61"/>
      <c r="M2413" s="61"/>
    </row>
    <row r="2414" ht="16.5" spans="12:13">
      <c r="L2414" s="61"/>
      <c r="M2414" s="61"/>
    </row>
    <row r="2415" ht="16.5" spans="12:13">
      <c r="L2415" s="61"/>
      <c r="M2415" s="61"/>
    </row>
    <row r="2416" ht="16.5" spans="12:13">
      <c r="L2416" s="61"/>
      <c r="M2416" s="61"/>
    </row>
    <row r="2417" ht="16.5" spans="12:13">
      <c r="L2417" s="61"/>
      <c r="M2417" s="61"/>
    </row>
    <row r="2418" ht="16.5" spans="12:13">
      <c r="L2418" s="61"/>
      <c r="M2418" s="61"/>
    </row>
    <row r="2419" ht="16.5" spans="12:13">
      <c r="L2419" s="61"/>
      <c r="M2419" s="61"/>
    </row>
    <row r="2420" ht="16.5" spans="12:13">
      <c r="L2420" s="61"/>
      <c r="M2420" s="61"/>
    </row>
    <row r="2421" ht="16.5" spans="12:13">
      <c r="L2421" s="61"/>
      <c r="M2421" s="61"/>
    </row>
    <row r="2422" ht="16.5" spans="12:13">
      <c r="L2422" s="61"/>
      <c r="M2422" s="61"/>
    </row>
    <row r="2423" ht="16.5" spans="12:13">
      <c r="L2423" s="61"/>
      <c r="M2423" s="61"/>
    </row>
    <row r="2424" ht="16.5" spans="12:13">
      <c r="L2424" s="61"/>
      <c r="M2424" s="61"/>
    </row>
    <row r="2425" ht="16.5" spans="12:13">
      <c r="L2425" s="61"/>
      <c r="M2425" s="61"/>
    </row>
    <row r="2426" ht="16.5" spans="12:13">
      <c r="L2426" s="61"/>
      <c r="M2426" s="61"/>
    </row>
    <row r="2427" ht="16.5" spans="12:13">
      <c r="L2427" s="61"/>
      <c r="M2427" s="61"/>
    </row>
    <row r="2428" ht="16.5" spans="12:13">
      <c r="L2428" s="61"/>
      <c r="M2428" s="61"/>
    </row>
    <row r="2429" ht="16.5" spans="12:13">
      <c r="L2429" s="61"/>
      <c r="M2429" s="61"/>
    </row>
    <row r="2430" ht="16.5" spans="12:13">
      <c r="L2430" s="61"/>
      <c r="M2430" s="61"/>
    </row>
    <row r="2431" ht="16.5" spans="12:13">
      <c r="L2431" s="61"/>
      <c r="M2431" s="61"/>
    </row>
    <row r="2432" ht="16.5" spans="12:13">
      <c r="L2432" s="61"/>
      <c r="M2432" s="61"/>
    </row>
    <row r="2433" ht="16.5" spans="12:13">
      <c r="L2433" s="61"/>
      <c r="M2433" s="61"/>
    </row>
    <row r="2434" ht="16.5" spans="12:13">
      <c r="L2434" s="61"/>
      <c r="M2434" s="61"/>
    </row>
    <row r="2435" ht="16.5" spans="12:13">
      <c r="L2435" s="61"/>
      <c r="M2435" s="61"/>
    </row>
    <row r="2436" ht="16.5" spans="12:13">
      <c r="L2436" s="61"/>
      <c r="M2436" s="61"/>
    </row>
    <row r="2437" ht="16.5" spans="12:13">
      <c r="L2437" s="61"/>
      <c r="M2437" s="61"/>
    </row>
    <row r="2438" ht="16.5" spans="12:13">
      <c r="L2438" s="61"/>
      <c r="M2438" s="61"/>
    </row>
    <row r="2439" ht="16.5" spans="12:13">
      <c r="L2439" s="61"/>
      <c r="M2439" s="61"/>
    </row>
    <row r="2440" ht="16.5" spans="12:13">
      <c r="L2440" s="61"/>
      <c r="M2440" s="61"/>
    </row>
    <row r="2441" ht="16.5" spans="12:13">
      <c r="L2441" s="61"/>
      <c r="M2441" s="61"/>
    </row>
    <row r="2442" ht="16.5" spans="12:13">
      <c r="L2442" s="61"/>
      <c r="M2442" s="61"/>
    </row>
    <row r="2443" ht="16.5" spans="12:13">
      <c r="L2443" s="61"/>
      <c r="M2443" s="61"/>
    </row>
    <row r="2444" ht="16.5" spans="12:13">
      <c r="L2444" s="61"/>
      <c r="M2444" s="61"/>
    </row>
    <row r="2445" ht="16.5" spans="12:13">
      <c r="L2445" s="61"/>
      <c r="M2445" s="61"/>
    </row>
    <row r="2446" ht="16.5" spans="12:13">
      <c r="L2446" s="61"/>
      <c r="M2446" s="61"/>
    </row>
    <row r="2447" ht="16.5" spans="12:13">
      <c r="L2447" s="61"/>
      <c r="M2447" s="61"/>
    </row>
    <row r="2448" ht="16.5" spans="12:13">
      <c r="L2448" s="61"/>
      <c r="M2448" s="61"/>
    </row>
    <row r="2449" ht="16.5" spans="12:13">
      <c r="L2449" s="61"/>
      <c r="M2449" s="61"/>
    </row>
    <row r="2450" ht="16.5" spans="12:13">
      <c r="L2450" s="61"/>
      <c r="M2450" s="61"/>
    </row>
    <row r="2451" ht="16.5" spans="12:13">
      <c r="L2451" s="61"/>
      <c r="M2451" s="61"/>
    </row>
    <row r="2452" ht="16.5" spans="12:13">
      <c r="L2452" s="61"/>
      <c r="M2452" s="61"/>
    </row>
    <row r="2453" ht="16.5" spans="12:13">
      <c r="L2453" s="61"/>
      <c r="M2453" s="61"/>
    </row>
    <row r="2454" ht="16.5" spans="12:13">
      <c r="L2454" s="61"/>
      <c r="M2454" s="61"/>
    </row>
    <row r="2455" ht="16.5" spans="12:13">
      <c r="L2455" s="61"/>
      <c r="M2455" s="61"/>
    </row>
    <row r="2456" ht="16.5" spans="12:13">
      <c r="L2456" s="61"/>
      <c r="M2456" s="61"/>
    </row>
    <row r="2457" ht="16.5" spans="12:13">
      <c r="L2457" s="61"/>
      <c r="M2457" s="61"/>
    </row>
    <row r="2458" ht="16.5" spans="12:13">
      <c r="L2458" s="61"/>
      <c r="M2458" s="61"/>
    </row>
    <row r="2459" ht="16.5" spans="12:13">
      <c r="L2459" s="61"/>
      <c r="M2459" s="61"/>
    </row>
    <row r="2460" ht="16.5" spans="12:13">
      <c r="L2460" s="61"/>
      <c r="M2460" s="61"/>
    </row>
    <row r="2461" ht="16.5" spans="12:13">
      <c r="L2461" s="61"/>
      <c r="M2461" s="61"/>
    </row>
    <row r="2462" ht="16.5" spans="12:13">
      <c r="L2462" s="61"/>
      <c r="M2462" s="61"/>
    </row>
    <row r="2463" ht="16.5" spans="12:13">
      <c r="L2463" s="61"/>
      <c r="M2463" s="61"/>
    </row>
    <row r="2464" ht="16.5" spans="12:13">
      <c r="L2464" s="61"/>
      <c r="M2464" s="61"/>
    </row>
    <row r="2465" ht="16.5" spans="12:13">
      <c r="L2465" s="61"/>
      <c r="M2465" s="61"/>
    </row>
    <row r="2466" ht="16.5" spans="12:13">
      <c r="L2466" s="61"/>
      <c r="M2466" s="61"/>
    </row>
    <row r="2467" ht="16.5" spans="12:13">
      <c r="L2467" s="61"/>
      <c r="M2467" s="61"/>
    </row>
    <row r="2468" ht="16.5" spans="12:13">
      <c r="L2468" s="61"/>
      <c r="M2468" s="61"/>
    </row>
    <row r="2469" ht="16.5" spans="12:13">
      <c r="L2469" s="61"/>
      <c r="M2469" s="61"/>
    </row>
    <row r="2470" ht="16.5" spans="12:13">
      <c r="L2470" s="61"/>
      <c r="M2470" s="61"/>
    </row>
    <row r="2471" ht="16.5" spans="12:13">
      <c r="L2471" s="61"/>
      <c r="M2471" s="61"/>
    </row>
    <row r="2472" ht="16.5" spans="12:13">
      <c r="L2472" s="61"/>
      <c r="M2472" s="61"/>
    </row>
    <row r="2473" ht="16.5" spans="12:13">
      <c r="L2473" s="61"/>
      <c r="M2473" s="61"/>
    </row>
    <row r="2474" ht="16.5" spans="12:13">
      <c r="L2474" s="61"/>
      <c r="M2474" s="61"/>
    </row>
    <row r="2475" ht="16.5" spans="12:13">
      <c r="L2475" s="61"/>
      <c r="M2475" s="61"/>
    </row>
    <row r="2476" ht="16.5" spans="12:13">
      <c r="L2476" s="61"/>
      <c r="M2476" s="61"/>
    </row>
    <row r="2477" ht="16.5" spans="12:13">
      <c r="L2477" s="61"/>
      <c r="M2477" s="61"/>
    </row>
    <row r="2478" ht="16.5" spans="12:13">
      <c r="L2478" s="61"/>
      <c r="M2478" s="61"/>
    </row>
    <row r="2479" ht="16.5" spans="12:13">
      <c r="L2479" s="61"/>
      <c r="M2479" s="61"/>
    </row>
    <row r="2480" ht="16.5" spans="12:13">
      <c r="L2480" s="61"/>
      <c r="M2480" s="61"/>
    </row>
    <row r="2481" ht="16.5" spans="12:13">
      <c r="L2481" s="61"/>
      <c r="M2481" s="61"/>
    </row>
    <row r="2482" ht="16.5" spans="12:13">
      <c r="L2482" s="65"/>
      <c r="M2482" s="65"/>
    </row>
    <row r="2483" ht="16.5" spans="12:13">
      <c r="L2483" s="61"/>
      <c r="M2483" s="61"/>
    </row>
    <row r="2484" ht="16.5" spans="12:13">
      <c r="L2484" s="61"/>
      <c r="M2484" s="61"/>
    </row>
    <row r="2485" ht="16.5" spans="12:13">
      <c r="L2485" s="61"/>
      <c r="M2485" s="61"/>
    </row>
    <row r="2486" ht="16.5" spans="12:13">
      <c r="L2486" s="61"/>
      <c r="M2486" s="61"/>
    </row>
    <row r="2487" ht="16.5" spans="12:13">
      <c r="L2487" s="61"/>
      <c r="M2487" s="61"/>
    </row>
    <row r="2488" ht="16.5" spans="12:13">
      <c r="L2488" s="61"/>
      <c r="M2488" s="61"/>
    </row>
    <row r="2489" ht="16.5" spans="12:13">
      <c r="L2489" s="61"/>
      <c r="M2489" s="61"/>
    </row>
    <row r="2490" ht="16.5" spans="12:13">
      <c r="L2490" s="61"/>
      <c r="M2490" s="61"/>
    </row>
    <row r="2491" ht="16.5" spans="12:13">
      <c r="L2491" s="61"/>
      <c r="M2491" s="61"/>
    </row>
    <row r="2492" ht="16.5" spans="12:13">
      <c r="L2492" s="61"/>
      <c r="M2492" s="61"/>
    </row>
    <row r="2493" ht="16.5" spans="12:13">
      <c r="L2493" s="61"/>
      <c r="M2493" s="61"/>
    </row>
    <row r="2494" ht="16.5" spans="12:13">
      <c r="L2494" s="61"/>
      <c r="M2494" s="61"/>
    </row>
    <row r="2495" ht="16.5" spans="12:13">
      <c r="L2495" s="61"/>
      <c r="M2495" s="61"/>
    </row>
    <row r="2496" ht="16.5" spans="12:13">
      <c r="L2496" s="61"/>
      <c r="M2496" s="61"/>
    </row>
    <row r="2497" ht="16.5" spans="12:13">
      <c r="L2497" s="61"/>
      <c r="M2497" s="61"/>
    </row>
    <row r="2498" ht="16.5" spans="12:13">
      <c r="L2498" s="61"/>
      <c r="M2498" s="61"/>
    </row>
    <row r="2499" ht="16.5" spans="12:13">
      <c r="L2499" s="64"/>
      <c r="M2499" s="64"/>
    </row>
    <row r="2500" ht="16.5" spans="12:13">
      <c r="L2500" s="65"/>
      <c r="M2500" s="65"/>
    </row>
    <row r="2501" ht="16.5" spans="12:13">
      <c r="L2501" s="61"/>
      <c r="M2501" s="61"/>
    </row>
    <row r="2502" ht="16.5" spans="12:13">
      <c r="L2502" s="65"/>
      <c r="M2502" s="65"/>
    </row>
    <row r="2503" ht="16.5" spans="12:13">
      <c r="L2503" s="61"/>
      <c r="M2503" s="61"/>
    </row>
    <row r="2504" ht="16.5" spans="12:13">
      <c r="L2504" s="61"/>
      <c r="M2504" s="61"/>
    </row>
    <row r="2505" ht="16.5" spans="12:13">
      <c r="L2505" s="61"/>
      <c r="M2505" s="61"/>
    </row>
    <row r="2506" ht="16.5" spans="12:13">
      <c r="L2506" s="61"/>
      <c r="M2506" s="61"/>
    </row>
    <row r="2507" ht="16.5" spans="12:13">
      <c r="L2507" s="61"/>
      <c r="M2507" s="61"/>
    </row>
    <row r="2508" ht="16.5" spans="12:13">
      <c r="L2508" s="61"/>
      <c r="M2508" s="61"/>
    </row>
    <row r="2509" ht="16.5" spans="12:13">
      <c r="L2509" s="61"/>
      <c r="M2509" s="61"/>
    </row>
    <row r="2510" ht="16.5" spans="12:13">
      <c r="L2510" s="61"/>
      <c r="M2510" s="77"/>
    </row>
    <row r="2511" ht="16.5" spans="12:13">
      <c r="L2511" s="61"/>
      <c r="M2511" s="77"/>
    </row>
    <row r="2512" ht="16.5" spans="12:13">
      <c r="L2512" s="61"/>
      <c r="M2512" s="77"/>
    </row>
    <row r="2513" ht="16.5" spans="12:13">
      <c r="L2513" s="61"/>
      <c r="M2513" s="78"/>
    </row>
    <row r="2514" ht="16.5" spans="12:13">
      <c r="L2514" s="61"/>
      <c r="M2514" s="78"/>
    </row>
    <row r="2515" ht="16.5" spans="12:13">
      <c r="L2515" s="64"/>
      <c r="M2515" s="79"/>
    </row>
    <row r="2516" ht="16.5" spans="12:13">
      <c r="L2516" s="64"/>
      <c r="M2516" s="79"/>
    </row>
    <row r="2517" ht="16.5" spans="12:13">
      <c r="L2517" s="74"/>
      <c r="M2517" s="80"/>
    </row>
    <row r="2518" ht="16.5" spans="12:13">
      <c r="L2518" s="64"/>
      <c r="M2518" s="79"/>
    </row>
    <row r="2519" ht="16.5" spans="12:13">
      <c r="L2519" s="61"/>
      <c r="M2519" s="61"/>
    </row>
    <row r="2520" ht="16.5" spans="12:13">
      <c r="L2520" s="61"/>
      <c r="M2520" s="61"/>
    </row>
    <row r="2521" ht="16.5" spans="12:13">
      <c r="L2521" s="61"/>
      <c r="M2521" s="61"/>
    </row>
    <row r="2522" ht="16.5" spans="12:13">
      <c r="L2522" s="61"/>
      <c r="M2522" s="61"/>
    </row>
    <row r="2523" ht="16.5" spans="12:13">
      <c r="L2523" s="61"/>
      <c r="M2523" s="61"/>
    </row>
    <row r="2524" ht="16.5" spans="12:13">
      <c r="L2524" s="61"/>
      <c r="M2524" s="61"/>
    </row>
    <row r="2525" ht="16.5" spans="12:13">
      <c r="L2525" s="61"/>
      <c r="M2525" s="61"/>
    </row>
    <row r="2526" ht="16.5" spans="12:13">
      <c r="L2526" s="61"/>
      <c r="M2526" s="61"/>
    </row>
    <row r="2527" ht="16.5" spans="12:13">
      <c r="L2527" s="61"/>
      <c r="M2527" s="61"/>
    </row>
    <row r="2528" ht="16.5" spans="12:13">
      <c r="L2528" s="61"/>
      <c r="M2528" s="61"/>
    </row>
    <row r="2529" ht="16.5" spans="12:13">
      <c r="L2529" s="61"/>
      <c r="M2529" s="61"/>
    </row>
    <row r="2530" ht="16.5" spans="12:13">
      <c r="L2530" s="61"/>
      <c r="M2530" s="61"/>
    </row>
    <row r="2531" ht="16.5" spans="12:13">
      <c r="L2531" s="61"/>
      <c r="M2531" s="61"/>
    </row>
    <row r="2532" ht="16.5" spans="12:13">
      <c r="L2532" s="61"/>
      <c r="M2532" s="81"/>
    </row>
    <row r="2533" ht="16.5" spans="12:13">
      <c r="L2533" s="61"/>
      <c r="M2533" s="81"/>
    </row>
    <row r="2534" ht="16.5" spans="12:13">
      <c r="L2534" s="61"/>
      <c r="M2534" s="81"/>
    </row>
    <row r="2535" ht="16.5" spans="12:13">
      <c r="L2535" s="61"/>
      <c r="M2535" s="81"/>
    </row>
    <row r="2536" ht="16.5" spans="12:13">
      <c r="L2536" s="61"/>
      <c r="M2536" s="81"/>
    </row>
    <row r="2537" ht="16.5" spans="12:13">
      <c r="L2537" s="61"/>
      <c r="M2537" s="61"/>
    </row>
    <row r="2538" ht="16.5" spans="12:13">
      <c r="L2538" s="61"/>
      <c r="M2538" s="61"/>
    </row>
    <row r="2539" ht="16.5" spans="12:13">
      <c r="L2539" s="61"/>
      <c r="M2539" s="61"/>
    </row>
    <row r="2540" ht="16.5" spans="12:13">
      <c r="L2540" s="61"/>
      <c r="M2540" s="61"/>
    </row>
    <row r="2541" ht="16.5" spans="12:13">
      <c r="L2541" s="61"/>
      <c r="M2541" s="61"/>
    </row>
    <row r="2542" ht="16.5" spans="12:13">
      <c r="L2542" s="61"/>
      <c r="M2542" s="61"/>
    </row>
    <row r="2543" ht="16.5" spans="12:13">
      <c r="L2543" s="61"/>
      <c r="M2543" s="61"/>
    </row>
    <row r="2544" ht="16.5" spans="12:13">
      <c r="L2544" s="61"/>
      <c r="M2544" s="61"/>
    </row>
    <row r="2545" ht="16.5" spans="12:13">
      <c r="L2545" s="61"/>
      <c r="M2545" s="61"/>
    </row>
    <row r="2546" ht="16.5" spans="12:13">
      <c r="L2546" s="61"/>
      <c r="M2546" s="61"/>
    </row>
    <row r="2547" ht="16.5" spans="12:13">
      <c r="L2547" s="61"/>
      <c r="M2547" s="61"/>
    </row>
    <row r="2548" ht="16.5" spans="12:13">
      <c r="L2548" s="61"/>
      <c r="M2548" s="61"/>
    </row>
    <row r="2549" ht="16.5" spans="12:13">
      <c r="L2549" s="61"/>
      <c r="M2549" s="61"/>
    </row>
    <row r="2550" ht="16.5" spans="12:13">
      <c r="L2550" s="61"/>
      <c r="M2550" s="61"/>
    </row>
    <row r="2551" ht="16.5" spans="12:13">
      <c r="L2551" s="61"/>
      <c r="M2551" s="61"/>
    </row>
    <row r="2552" ht="16.5" spans="12:13">
      <c r="L2552" s="61"/>
      <c r="M2552" s="61"/>
    </row>
    <row r="2553" ht="16.5" spans="12:13">
      <c r="L2553" s="61"/>
      <c r="M2553" s="61"/>
    </row>
    <row r="2554" ht="16.5" spans="12:13">
      <c r="L2554" s="61"/>
      <c r="M2554" s="61"/>
    </row>
    <row r="2555" ht="16.5" spans="12:13">
      <c r="L2555" s="61"/>
      <c r="M2555" s="61"/>
    </row>
    <row r="2556" ht="16.5" spans="12:13">
      <c r="L2556" s="61"/>
      <c r="M2556" s="61"/>
    </row>
    <row r="2557" ht="16.5" spans="12:13">
      <c r="L2557" s="61"/>
      <c r="M2557" s="61"/>
    </row>
    <row r="2558" ht="16.5" spans="12:13">
      <c r="L2558" s="61"/>
      <c r="M2558" s="61"/>
    </row>
    <row r="2559" ht="16.5" spans="12:13">
      <c r="L2559" s="61"/>
      <c r="M2559" s="61"/>
    </row>
    <row r="2560" ht="16.5" spans="12:13">
      <c r="L2560" s="61"/>
      <c r="M2560" s="61"/>
    </row>
    <row r="2561" ht="16.5" spans="12:13">
      <c r="L2561" s="61"/>
      <c r="M2561" s="61"/>
    </row>
    <row r="2562" ht="16.5" spans="12:13">
      <c r="L2562" s="61"/>
      <c r="M2562" s="61"/>
    </row>
    <row r="2563" ht="16.5" spans="12:13">
      <c r="L2563" s="61"/>
      <c r="M2563" s="61"/>
    </row>
    <row r="2564" ht="16.5" spans="12:13">
      <c r="L2564" s="61"/>
      <c r="M2564" s="61"/>
    </row>
    <row r="2565" ht="16.5" spans="12:13">
      <c r="L2565" s="61"/>
      <c r="M2565" s="61"/>
    </row>
    <row r="2566" ht="16.5" spans="12:13">
      <c r="L2566" s="61"/>
      <c r="M2566" s="61"/>
    </row>
    <row r="2567" ht="16.5" spans="12:13">
      <c r="L2567" s="61"/>
      <c r="M2567" s="61"/>
    </row>
    <row r="2568" ht="16.5" spans="12:13">
      <c r="L2568" s="61"/>
      <c r="M2568" s="61"/>
    </row>
    <row r="2569" ht="16.5" spans="12:13">
      <c r="L2569" s="61"/>
      <c r="M2569" s="61"/>
    </row>
    <row r="2570" ht="16.5" spans="12:13">
      <c r="L2570" s="61"/>
      <c r="M2570" s="61"/>
    </row>
    <row r="2571" ht="16.5" spans="12:13">
      <c r="L2571" s="61"/>
      <c r="M2571" s="61"/>
    </row>
    <row r="2572" ht="16.5" spans="12:13">
      <c r="L2572" s="61"/>
      <c r="M2572" s="61"/>
    </row>
    <row r="2573" ht="16.5" spans="12:13">
      <c r="L2573" s="61"/>
      <c r="M2573" s="61"/>
    </row>
    <row r="2574" ht="16.5" spans="12:13">
      <c r="L2574" s="61"/>
      <c r="M2574" s="61"/>
    </row>
    <row r="2575" ht="16.5" spans="12:13">
      <c r="L2575" s="61"/>
      <c r="M2575" s="61"/>
    </row>
    <row r="2576" ht="16.5" spans="12:13">
      <c r="L2576" s="61"/>
      <c r="M2576" s="61"/>
    </row>
    <row r="2577" ht="16.5" spans="12:13">
      <c r="L2577" s="61"/>
      <c r="M2577" s="61"/>
    </row>
    <row r="2578" ht="16.5" spans="12:13">
      <c r="L2578" s="61"/>
      <c r="M2578" s="61"/>
    </row>
    <row r="2579" ht="16.5" spans="12:13">
      <c r="L2579" s="61"/>
      <c r="M2579" s="61"/>
    </row>
    <row r="2580" ht="16.5" spans="12:13">
      <c r="L2580" s="61"/>
      <c r="M2580" s="61"/>
    </row>
    <row r="2581" ht="16.5" spans="12:13">
      <c r="L2581" s="61"/>
      <c r="M2581" s="61"/>
    </row>
    <row r="2582" ht="16.5" spans="12:13">
      <c r="L2582" s="61"/>
      <c r="M2582" s="61"/>
    </row>
    <row r="2583" ht="16.5" spans="12:13">
      <c r="L2583" s="61"/>
      <c r="M2583" s="61"/>
    </row>
    <row r="2584" ht="16.5" spans="12:13">
      <c r="L2584" s="61"/>
      <c r="M2584" s="61"/>
    </row>
    <row r="2585" ht="16.5" spans="12:13">
      <c r="L2585" s="61"/>
      <c r="M2585" s="61"/>
    </row>
    <row r="2586" ht="16.5" spans="12:13">
      <c r="L2586" s="61"/>
      <c r="M2586" s="61"/>
    </row>
    <row r="2587" ht="16.5" spans="12:13">
      <c r="L2587" s="61"/>
      <c r="M2587" s="61"/>
    </row>
    <row r="2588" ht="16.5" spans="12:13">
      <c r="L2588" s="61"/>
      <c r="M2588" s="61"/>
    </row>
    <row r="2589" ht="16.5" spans="12:13">
      <c r="L2589" s="61"/>
      <c r="M2589" s="61"/>
    </row>
    <row r="2590" ht="16.5" spans="12:13">
      <c r="L2590" s="61"/>
      <c r="M2590" s="61"/>
    </row>
    <row r="2591" ht="16.5" spans="12:13">
      <c r="L2591" s="61"/>
      <c r="M2591" s="61"/>
    </row>
    <row r="2592" ht="16.5" spans="12:13">
      <c r="L2592" s="61"/>
      <c r="M2592" s="61"/>
    </row>
    <row r="2593" ht="16.5" spans="12:13">
      <c r="L2593" s="61"/>
      <c r="M2593" s="61"/>
    </row>
    <row r="2594" ht="16.5" spans="12:13">
      <c r="L2594" s="61"/>
      <c r="M2594" s="61"/>
    </row>
    <row r="2595" ht="16.5" spans="12:13">
      <c r="L2595" s="61"/>
      <c r="M2595" s="61"/>
    </row>
    <row r="2596" ht="16.5" spans="12:13">
      <c r="L2596" s="61"/>
      <c r="M2596" s="61"/>
    </row>
    <row r="2597" ht="16.5" spans="12:13">
      <c r="L2597" s="64"/>
      <c r="M2597" s="64"/>
    </row>
    <row r="2598" ht="16.5" spans="12:13">
      <c r="L2598" s="74"/>
      <c r="M2598" s="74"/>
    </row>
    <row r="2599" ht="16.5" spans="12:13">
      <c r="L2599" s="61"/>
      <c r="M2599" s="61"/>
    </row>
    <row r="2600" ht="16.5" spans="12:13">
      <c r="L2600" s="61"/>
      <c r="M2600" s="61"/>
    </row>
    <row r="2601" ht="16.5" spans="12:13">
      <c r="L2601" s="61"/>
      <c r="M2601" s="61"/>
    </row>
    <row r="2602" ht="16.5" spans="12:13">
      <c r="L2602" s="61"/>
      <c r="M2602" s="61"/>
    </row>
    <row r="2603" ht="16.5" spans="12:13">
      <c r="L2603" s="61"/>
      <c r="M2603" s="61"/>
    </row>
    <row r="2604" ht="16.5" spans="12:13">
      <c r="L2604" s="61"/>
      <c r="M2604" s="61"/>
    </row>
    <row r="2605" ht="16.5" spans="12:13">
      <c r="L2605" s="61"/>
      <c r="M2605" s="61"/>
    </row>
    <row r="2606" ht="16.5" spans="12:13">
      <c r="L2606" s="61"/>
      <c r="M2606" s="61"/>
    </row>
    <row r="2607" ht="16.5" spans="12:13">
      <c r="L2607" s="61"/>
      <c r="M2607" s="61"/>
    </row>
    <row r="2608" ht="16.5" spans="12:13">
      <c r="L2608" s="61"/>
      <c r="M2608" s="61"/>
    </row>
    <row r="2609" ht="16.5" spans="12:13">
      <c r="L2609" s="61"/>
      <c r="M2609" s="61"/>
    </row>
    <row r="2610" ht="16.5" spans="12:13">
      <c r="L2610" s="61"/>
      <c r="M2610" s="61"/>
    </row>
    <row r="2611" ht="16.5" spans="12:13">
      <c r="L2611" s="61"/>
      <c r="M2611" s="61"/>
    </row>
    <row r="2612" ht="16.5" spans="12:13">
      <c r="L2612" s="61"/>
      <c r="M2612" s="61"/>
    </row>
    <row r="2613" ht="16.5" spans="12:13">
      <c r="L2613" s="61"/>
      <c r="M2613" s="61"/>
    </row>
    <row r="2614" ht="16.5" spans="12:13">
      <c r="L2614" s="61"/>
      <c r="M2614" s="61"/>
    </row>
    <row r="2615" ht="16.5" spans="12:13">
      <c r="L2615" s="61"/>
      <c r="M2615" s="61"/>
    </row>
    <row r="2616" ht="16.5" spans="12:13">
      <c r="L2616" s="61"/>
      <c r="M2616" s="61"/>
    </row>
    <row r="2617" ht="16.5" spans="12:13">
      <c r="L2617" s="61"/>
      <c r="M2617" s="61"/>
    </row>
    <row r="2618" ht="16.5" spans="12:13">
      <c r="L2618" s="61"/>
      <c r="M2618" s="61"/>
    </row>
    <row r="2619" ht="16.5" spans="12:13">
      <c r="L2619" s="61"/>
      <c r="M2619" s="61"/>
    </row>
    <row r="2620" ht="16.5" spans="12:13">
      <c r="L2620" s="61"/>
      <c r="M2620" s="61"/>
    </row>
    <row r="2621" ht="16.5" spans="12:13">
      <c r="L2621" s="61"/>
      <c r="M2621" s="61"/>
    </row>
    <row r="2622" ht="16.5" spans="12:13">
      <c r="L2622" s="61"/>
      <c r="M2622" s="61"/>
    </row>
    <row r="2623" ht="16.5" spans="12:13">
      <c r="L2623" s="61"/>
      <c r="M2623" s="61"/>
    </row>
    <row r="2624" ht="16.5" spans="12:13">
      <c r="L2624" s="61"/>
      <c r="M2624" s="61"/>
    </row>
    <row r="2625" ht="16.5" spans="12:13">
      <c r="L2625" s="61"/>
      <c r="M2625" s="61"/>
    </row>
    <row r="2626" ht="16.5" spans="12:13">
      <c r="L2626" s="61"/>
      <c r="M2626" s="61"/>
    </row>
    <row r="2627" ht="16.5" spans="12:13">
      <c r="L2627" s="61"/>
      <c r="M2627" s="61"/>
    </row>
    <row r="2628" ht="16.5" spans="12:13">
      <c r="L2628" s="61"/>
      <c r="M2628" s="61"/>
    </row>
    <row r="2629" ht="16.5" spans="12:13">
      <c r="L2629" s="61"/>
      <c r="M2629" s="61"/>
    </row>
    <row r="2630" ht="16.5" spans="12:13">
      <c r="L2630" s="61"/>
      <c r="M2630" s="61"/>
    </row>
    <row r="2631" ht="16.5" spans="12:13">
      <c r="L2631" s="61"/>
      <c r="M2631" s="61"/>
    </row>
    <row r="2632" ht="16.5" spans="12:13">
      <c r="L2632" s="61"/>
      <c r="M2632" s="61"/>
    </row>
    <row r="2633" ht="16.5" spans="12:13">
      <c r="L2633" s="61"/>
      <c r="M2633" s="61"/>
    </row>
    <row r="2634" ht="16.5" spans="12:13">
      <c r="L2634" s="61"/>
      <c r="M2634" s="61"/>
    </row>
    <row r="2635" ht="16.5" spans="12:13">
      <c r="L2635" s="61"/>
      <c r="M2635" s="61"/>
    </row>
    <row r="2636" ht="16.5" spans="12:13">
      <c r="L2636" s="61"/>
      <c r="M2636" s="61"/>
    </row>
    <row r="2637" ht="16.5" spans="12:13">
      <c r="L2637" s="61"/>
      <c r="M2637" s="61"/>
    </row>
    <row r="2638" ht="16.5" spans="12:13">
      <c r="L2638" s="61"/>
      <c r="M2638" s="61"/>
    </row>
    <row r="2639" ht="16.5" spans="12:13">
      <c r="L2639" s="61"/>
      <c r="M2639" s="61"/>
    </row>
    <row r="2640" ht="16.5" spans="12:13">
      <c r="L2640" s="61"/>
      <c r="M2640" s="61"/>
    </row>
    <row r="2641" ht="16.5" spans="12:13">
      <c r="L2641" s="61"/>
      <c r="M2641" s="61"/>
    </row>
    <row r="2642" ht="16.5" spans="12:13">
      <c r="L2642" s="61"/>
      <c r="M2642" s="61"/>
    </row>
    <row r="2643" ht="16.5" spans="12:13">
      <c r="L2643" s="61"/>
      <c r="M2643" s="61"/>
    </row>
    <row r="2644" ht="16.5" spans="12:13">
      <c r="L2644" s="61"/>
      <c r="M2644" s="61"/>
    </row>
    <row r="2645" ht="16.5" spans="12:13">
      <c r="L2645" s="61"/>
      <c r="M2645" s="61"/>
    </row>
    <row r="2646" ht="16.5" spans="12:13">
      <c r="L2646" s="61"/>
      <c r="M2646" s="61"/>
    </row>
    <row r="2647" ht="16.5" spans="12:13">
      <c r="L2647" s="61"/>
      <c r="M2647" s="61"/>
    </row>
    <row r="2648" ht="16.5" spans="12:13">
      <c r="L2648" s="61"/>
      <c r="M2648" s="61"/>
    </row>
    <row r="2649" ht="16.5" spans="12:13">
      <c r="L2649" s="61"/>
      <c r="M2649" s="61"/>
    </row>
    <row r="2650" ht="16.5" spans="12:13">
      <c r="L2650" s="61"/>
      <c r="M2650" s="61"/>
    </row>
    <row r="2651" ht="16.5" spans="12:13">
      <c r="L2651" s="61"/>
      <c r="M2651" s="61"/>
    </row>
    <row r="2652" ht="16.5" spans="12:13">
      <c r="L2652" s="61"/>
      <c r="M2652" s="61"/>
    </row>
    <row r="2653" ht="16.5" spans="12:13">
      <c r="L2653" s="61"/>
      <c r="M2653" s="61"/>
    </row>
    <row r="2654" ht="16.5" spans="12:13">
      <c r="L2654" s="61"/>
      <c r="M2654" s="61"/>
    </row>
    <row r="2655" ht="16.5" spans="12:13">
      <c r="L2655" s="61"/>
      <c r="M2655" s="61"/>
    </row>
    <row r="2656" ht="16.5" spans="12:13">
      <c r="L2656" s="61"/>
      <c r="M2656" s="61"/>
    </row>
    <row r="2657" ht="16.5" spans="12:13">
      <c r="L2657" s="61"/>
      <c r="M2657" s="61"/>
    </row>
    <row r="2658" ht="16.5" spans="12:13">
      <c r="L2658" s="61"/>
      <c r="M2658" s="61"/>
    </row>
    <row r="2659" ht="16.5" spans="12:13">
      <c r="L2659" s="61"/>
      <c r="M2659" s="61"/>
    </row>
    <row r="2660" ht="16.5" spans="12:13">
      <c r="L2660" s="61"/>
      <c r="M2660" s="61"/>
    </row>
    <row r="2661" ht="16.5" spans="12:13">
      <c r="L2661" s="61"/>
      <c r="M2661" s="61"/>
    </row>
    <row r="2662" ht="16.5" spans="12:13">
      <c r="L2662" s="61"/>
      <c r="M2662" s="61"/>
    </row>
    <row r="2663" ht="16.5" spans="12:13">
      <c r="L2663" s="61"/>
      <c r="M2663" s="61"/>
    </row>
    <row r="2664" ht="16.5" spans="12:13">
      <c r="L2664" s="61"/>
      <c r="M2664" s="61"/>
    </row>
    <row r="2665" ht="16.5" spans="12:13">
      <c r="L2665" s="61"/>
      <c r="M2665" s="61"/>
    </row>
    <row r="2666" ht="16.5" spans="12:13">
      <c r="L2666" s="61"/>
      <c r="M2666" s="61"/>
    </row>
    <row r="2667" ht="16.5" spans="12:13">
      <c r="L2667" s="61"/>
      <c r="M2667" s="61"/>
    </row>
    <row r="2668" ht="16.5" spans="12:13">
      <c r="L2668" s="61"/>
      <c r="M2668" s="61"/>
    </row>
    <row r="2669" ht="16.5" spans="12:13">
      <c r="L2669" s="61"/>
      <c r="M2669" s="61"/>
    </row>
    <row r="2670" ht="16.5" spans="12:13">
      <c r="L2670" s="61"/>
      <c r="M2670" s="61"/>
    </row>
    <row r="2671" ht="16.5" spans="12:13">
      <c r="L2671" s="61"/>
      <c r="M2671" s="61"/>
    </row>
    <row r="2672" ht="16.5" spans="12:13">
      <c r="L2672" s="61"/>
      <c r="M2672" s="61"/>
    </row>
    <row r="2673" ht="16.5" spans="12:13">
      <c r="L2673" s="61"/>
      <c r="M2673" s="61"/>
    </row>
    <row r="2674" ht="16.5" spans="12:13">
      <c r="L2674" s="61"/>
      <c r="M2674" s="61"/>
    </row>
    <row r="2675" ht="16.5" spans="12:13">
      <c r="L2675" s="61"/>
      <c r="M2675" s="61"/>
    </row>
    <row r="2676" ht="16.5" spans="12:13">
      <c r="L2676" s="61"/>
      <c r="M2676" s="61"/>
    </row>
    <row r="2677" ht="16.5" spans="12:13">
      <c r="L2677" s="61"/>
      <c r="M2677" s="61"/>
    </row>
    <row r="2678" ht="16.5" spans="12:13">
      <c r="L2678" s="61"/>
      <c r="M2678" s="61"/>
    </row>
    <row r="2679" ht="16.5" spans="12:13">
      <c r="L2679" s="61"/>
      <c r="M2679" s="61"/>
    </row>
    <row r="2680" ht="16.5" spans="12:13">
      <c r="L2680" s="61"/>
      <c r="M2680" s="61"/>
    </row>
    <row r="2681" ht="16.5" spans="12:13">
      <c r="L2681" s="61"/>
      <c r="M2681" s="61"/>
    </row>
    <row r="2682" ht="16.5" spans="12:13">
      <c r="L2682" s="61"/>
      <c r="M2682" s="61"/>
    </row>
    <row r="2683" ht="16.5" spans="12:13">
      <c r="L2683" s="61"/>
      <c r="M2683" s="61"/>
    </row>
    <row r="2684" ht="16.5" spans="12:13">
      <c r="L2684" s="61"/>
      <c r="M2684" s="61"/>
    </row>
    <row r="2685" ht="16.5" spans="12:13">
      <c r="L2685" s="61"/>
      <c r="M2685" s="61"/>
    </row>
    <row r="2686" ht="16.5" spans="12:13">
      <c r="L2686" s="61"/>
      <c r="M2686" s="61"/>
    </row>
    <row r="2687" ht="16.5" spans="12:13">
      <c r="L2687" s="61"/>
      <c r="M2687" s="61"/>
    </row>
    <row r="2688" ht="16.5" spans="12:13">
      <c r="L2688" s="61"/>
      <c r="M2688" s="61"/>
    </row>
    <row r="2689" ht="16.5" spans="12:13">
      <c r="L2689" s="61"/>
      <c r="M2689" s="61"/>
    </row>
    <row r="2690" ht="16.5" spans="12:13">
      <c r="L2690" s="61"/>
      <c r="M2690" s="61"/>
    </row>
    <row r="2691" ht="16.5" spans="12:13">
      <c r="L2691" s="61"/>
      <c r="M2691" s="61"/>
    </row>
    <row r="2692" ht="16.5" spans="12:13">
      <c r="L2692" s="61"/>
      <c r="M2692" s="61"/>
    </row>
    <row r="2693" ht="16.5" spans="12:13">
      <c r="L2693" s="61"/>
      <c r="M2693" s="61"/>
    </row>
    <row r="2694" ht="16.5" spans="12:13">
      <c r="L2694" s="61"/>
      <c r="M2694" s="61"/>
    </row>
    <row r="2695" ht="16.5" spans="12:13">
      <c r="L2695" s="61"/>
      <c r="M2695" s="61"/>
    </row>
    <row r="2696" ht="16.5" spans="12:13">
      <c r="L2696" s="61"/>
      <c r="M2696" s="61"/>
    </row>
    <row r="2697" ht="16.5" spans="12:13">
      <c r="L2697" s="61"/>
      <c r="M2697" s="61"/>
    </row>
    <row r="2698" ht="16.5" spans="12:13">
      <c r="L2698" s="61"/>
      <c r="M2698" s="61"/>
    </row>
    <row r="2699" ht="16.5" spans="12:13">
      <c r="L2699" s="61"/>
      <c r="M2699" s="61"/>
    </row>
    <row r="2700" ht="16.5" spans="12:13">
      <c r="L2700" s="61"/>
      <c r="M2700" s="61"/>
    </row>
    <row r="2701" ht="16.5" spans="12:13">
      <c r="L2701" s="61"/>
      <c r="M2701" s="61"/>
    </row>
    <row r="2702" ht="16.5" spans="12:13">
      <c r="L2702" s="61"/>
      <c r="M2702" s="61"/>
    </row>
    <row r="2703" ht="16.5" spans="12:13">
      <c r="L2703" s="61"/>
      <c r="M2703" s="61"/>
    </row>
    <row r="2704" ht="16.5" spans="12:13">
      <c r="L2704" s="61"/>
      <c r="M2704" s="61"/>
    </row>
    <row r="2705" ht="16.5" spans="12:13">
      <c r="L2705" s="61"/>
      <c r="M2705" s="61"/>
    </row>
    <row r="2706" ht="16.5" spans="12:13">
      <c r="L2706" s="61"/>
      <c r="M2706" s="61"/>
    </row>
    <row r="2707" ht="16.5" spans="12:13">
      <c r="L2707" s="61"/>
      <c r="M2707" s="61"/>
    </row>
    <row r="2708" ht="16.5" spans="12:13">
      <c r="L2708" s="61"/>
      <c r="M2708" s="61"/>
    </row>
    <row r="2709" ht="16.5" spans="12:13">
      <c r="L2709" s="61"/>
      <c r="M2709" s="61"/>
    </row>
    <row r="2710" ht="16.5" spans="12:13">
      <c r="L2710" s="61"/>
      <c r="M2710" s="61"/>
    </row>
    <row r="2711" ht="16.5" spans="12:13">
      <c r="L2711" s="61"/>
      <c r="M2711" s="61"/>
    </row>
    <row r="2712" ht="16.5" spans="12:13">
      <c r="L2712" s="61"/>
      <c r="M2712" s="61"/>
    </row>
    <row r="2713" ht="16.5" spans="12:13">
      <c r="L2713" s="61"/>
      <c r="M2713" s="61"/>
    </row>
    <row r="2714" ht="16.5" spans="12:13">
      <c r="L2714" s="61"/>
      <c r="M2714" s="61"/>
    </row>
    <row r="2715" ht="16.5" spans="12:13">
      <c r="L2715" s="61"/>
      <c r="M2715" s="61"/>
    </row>
    <row r="2716" ht="16.5" spans="12:13">
      <c r="L2716" s="61"/>
      <c r="M2716" s="61"/>
    </row>
    <row r="2717" ht="16.5" spans="12:13">
      <c r="L2717" s="61"/>
      <c r="M2717" s="61"/>
    </row>
    <row r="2718" ht="16.5" spans="12:13">
      <c r="L2718" s="61"/>
      <c r="M2718" s="61"/>
    </row>
    <row r="2719" ht="16.5" spans="12:13">
      <c r="L2719" s="61"/>
      <c r="M2719" s="61"/>
    </row>
    <row r="2720" ht="16.5" spans="12:13">
      <c r="L2720" s="61"/>
      <c r="M2720" s="61"/>
    </row>
    <row r="2721" ht="16.5" spans="12:13">
      <c r="L2721" s="61"/>
      <c r="M2721" s="61"/>
    </row>
    <row r="2722" ht="16.5" spans="12:13">
      <c r="L2722" s="61"/>
      <c r="M2722" s="61"/>
    </row>
    <row r="2723" ht="16.5" spans="12:13">
      <c r="L2723" s="61"/>
      <c r="M2723" s="61"/>
    </row>
    <row r="2724" ht="16.5" spans="12:13">
      <c r="L2724" s="61"/>
      <c r="M2724" s="61"/>
    </row>
    <row r="2725" ht="16.5" spans="12:13">
      <c r="L2725" s="61"/>
      <c r="M2725" s="61"/>
    </row>
    <row r="2726" ht="16.5" spans="12:13">
      <c r="L2726" s="61"/>
      <c r="M2726" s="61"/>
    </row>
    <row r="2727" ht="16.5" spans="12:13">
      <c r="L2727" s="61"/>
      <c r="M2727" s="61"/>
    </row>
    <row r="2728" ht="16.5" spans="12:13">
      <c r="L2728" s="61"/>
      <c r="M2728" s="61"/>
    </row>
    <row r="2729" ht="16.5" spans="12:13">
      <c r="L2729" s="61"/>
      <c r="M2729" s="61"/>
    </row>
    <row r="2730" ht="16.5" spans="12:13">
      <c r="L2730" s="61"/>
      <c r="M2730" s="61"/>
    </row>
    <row r="2731" ht="16.5" spans="12:13">
      <c r="L2731" s="61"/>
      <c r="M2731" s="61"/>
    </row>
    <row r="2732" ht="16.5" spans="12:13">
      <c r="L2732" s="61"/>
      <c r="M2732" s="61"/>
    </row>
    <row r="2733" ht="16.5" spans="12:13">
      <c r="L2733" s="61"/>
      <c r="M2733" s="61"/>
    </row>
    <row r="2734" ht="16.5" spans="12:13">
      <c r="L2734" s="61"/>
      <c r="M2734" s="61"/>
    </row>
    <row r="2735" ht="16.5" spans="12:13">
      <c r="L2735" s="61"/>
      <c r="M2735" s="61"/>
    </row>
    <row r="2736" ht="16.5" spans="12:13">
      <c r="L2736" s="61"/>
      <c r="M2736" s="61"/>
    </row>
    <row r="2737" ht="16.5" spans="12:13">
      <c r="L2737" s="61"/>
      <c r="M2737" s="61"/>
    </row>
    <row r="2738" ht="16.5" spans="12:13">
      <c r="L2738" s="61"/>
      <c r="M2738" s="61"/>
    </row>
    <row r="2739" ht="16.5" spans="12:13">
      <c r="L2739" s="61"/>
      <c r="M2739" s="61"/>
    </row>
    <row r="2740" ht="16.5" spans="12:13">
      <c r="L2740" s="61"/>
      <c r="M2740" s="61"/>
    </row>
    <row r="2741" ht="16.5" spans="12:13">
      <c r="L2741" s="61"/>
      <c r="M2741" s="61"/>
    </row>
    <row r="2742" ht="16.5" spans="12:13">
      <c r="L2742" s="61"/>
      <c r="M2742" s="61"/>
    </row>
    <row r="2743" ht="16.5" spans="12:13">
      <c r="L2743" s="61"/>
      <c r="M2743" s="61"/>
    </row>
    <row r="2744" ht="16.5" spans="12:13">
      <c r="L2744" s="61"/>
      <c r="M2744" s="61"/>
    </row>
    <row r="2745" ht="16.5" spans="12:13">
      <c r="L2745" s="61"/>
      <c r="M2745" s="61"/>
    </row>
    <row r="2746" ht="16.5" spans="12:13">
      <c r="L2746" s="61"/>
      <c r="M2746" s="61"/>
    </row>
    <row r="2747" ht="16.5" spans="12:13">
      <c r="L2747" s="61"/>
      <c r="M2747" s="61"/>
    </row>
    <row r="2748" ht="16.5" spans="12:13">
      <c r="L2748" s="61"/>
      <c r="M2748" s="61"/>
    </row>
    <row r="2749" ht="16.5" spans="12:13">
      <c r="L2749" s="61"/>
      <c r="M2749" s="61"/>
    </row>
    <row r="2750" ht="16.5" spans="12:13">
      <c r="L2750" s="61"/>
      <c r="M2750" s="61"/>
    </row>
    <row r="2751" ht="16.5" spans="12:13">
      <c r="L2751" s="61"/>
      <c r="M2751" s="61"/>
    </row>
    <row r="2752" ht="16.5" spans="12:13">
      <c r="L2752" s="61"/>
      <c r="M2752" s="61"/>
    </row>
    <row r="2753" ht="16.5" spans="12:13">
      <c r="L2753" s="61"/>
      <c r="M2753" s="61"/>
    </row>
    <row r="2754" ht="16.5" spans="12:13">
      <c r="L2754" s="61"/>
      <c r="M2754" s="61"/>
    </row>
    <row r="2755" ht="16.5" spans="12:13">
      <c r="L2755" s="61"/>
      <c r="M2755" s="61"/>
    </row>
    <row r="2756" ht="16.5" spans="12:13">
      <c r="L2756" s="61"/>
      <c r="M2756" s="61"/>
    </row>
    <row r="2757" ht="16.5" spans="12:13">
      <c r="L2757" s="61"/>
      <c r="M2757" s="61"/>
    </row>
    <row r="2758" ht="16.5" spans="12:13">
      <c r="L2758" s="61"/>
      <c r="M2758" s="61"/>
    </row>
    <row r="2759" ht="16.5" spans="12:13">
      <c r="L2759" s="61"/>
      <c r="M2759" s="61"/>
    </row>
    <row r="2760" ht="16.5" spans="12:13">
      <c r="L2760" s="61"/>
      <c r="M2760" s="61"/>
    </row>
    <row r="2761" ht="16.5" spans="12:13">
      <c r="L2761" s="61"/>
      <c r="M2761" s="61"/>
    </row>
    <row r="2762" ht="16.5" spans="12:13">
      <c r="L2762" s="61"/>
      <c r="M2762" s="61"/>
    </row>
    <row r="2763" ht="16.5" spans="12:13">
      <c r="L2763" s="61"/>
      <c r="M2763" s="61"/>
    </row>
    <row r="2764" ht="16.5" spans="12:13">
      <c r="L2764" s="61"/>
      <c r="M2764" s="61"/>
    </row>
    <row r="2765" ht="16.5" spans="12:13">
      <c r="L2765" s="61"/>
      <c r="M2765" s="61"/>
    </row>
    <row r="2766" ht="16.5" spans="12:13">
      <c r="L2766" s="61"/>
      <c r="M2766" s="61"/>
    </row>
    <row r="2767" ht="16.5" spans="12:13">
      <c r="L2767" s="61"/>
      <c r="M2767" s="61"/>
    </row>
    <row r="2768" ht="16.5" spans="12:13">
      <c r="L2768" s="61"/>
      <c r="M2768" s="61"/>
    </row>
    <row r="2769" ht="16.5" spans="12:13">
      <c r="L2769" s="61"/>
      <c r="M2769" s="61"/>
    </row>
    <row r="2770" ht="16.5" spans="12:13">
      <c r="L2770" s="61"/>
      <c r="M2770" s="61"/>
    </row>
    <row r="2771" ht="16.5" spans="12:13">
      <c r="L2771" s="61"/>
      <c r="M2771" s="61"/>
    </row>
    <row r="2772" ht="16.5" spans="12:13">
      <c r="L2772" s="61"/>
      <c r="M2772" s="61"/>
    </row>
    <row r="2773" ht="16.5" spans="12:13">
      <c r="L2773" s="61"/>
      <c r="M2773" s="61"/>
    </row>
    <row r="2774" ht="16.5" spans="12:13">
      <c r="L2774" s="61"/>
      <c r="M2774" s="61"/>
    </row>
    <row r="2775" ht="16.5" spans="12:13">
      <c r="L2775" s="61"/>
      <c r="M2775" s="61"/>
    </row>
    <row r="2776" ht="16.5" spans="12:13">
      <c r="L2776" s="61"/>
      <c r="M2776" s="61"/>
    </row>
    <row r="2777" ht="16.5" spans="12:13">
      <c r="L2777" s="61"/>
      <c r="M2777" s="61"/>
    </row>
    <row r="2778" ht="16.5" spans="12:13">
      <c r="L2778" s="61"/>
      <c r="M2778" s="61"/>
    </row>
    <row r="2779" ht="16.5" spans="12:13">
      <c r="L2779" s="61"/>
      <c r="M2779" s="61"/>
    </row>
    <row r="2780" ht="16.5" spans="12:13">
      <c r="L2780" s="61"/>
      <c r="M2780" s="61"/>
    </row>
    <row r="2781" ht="16.5" spans="12:13">
      <c r="L2781" s="61"/>
      <c r="M2781" s="61"/>
    </row>
    <row r="2782" ht="16.5" spans="12:13">
      <c r="L2782" s="61"/>
      <c r="M2782" s="61"/>
    </row>
    <row r="2783" ht="16.5" spans="12:13">
      <c r="L2783" s="61"/>
      <c r="M2783" s="61"/>
    </row>
    <row r="2784" ht="16.5" spans="12:13">
      <c r="L2784" s="61"/>
      <c r="M2784" s="61"/>
    </row>
    <row r="2785" ht="16.5" spans="12:13">
      <c r="L2785" s="61"/>
      <c r="M2785" s="61"/>
    </row>
    <row r="2786" ht="16.5" spans="12:13">
      <c r="L2786" s="61"/>
      <c r="M2786" s="61"/>
    </row>
    <row r="2787" ht="16.5" spans="12:13">
      <c r="L2787" s="61"/>
      <c r="M2787" s="61"/>
    </row>
    <row r="2788" ht="16.5" spans="12:13">
      <c r="L2788" s="61"/>
      <c r="M2788" s="61"/>
    </row>
    <row r="2789" ht="16.5" spans="12:13">
      <c r="L2789" s="61"/>
      <c r="M2789" s="61"/>
    </row>
    <row r="2790" ht="16.5" spans="12:13">
      <c r="L2790" s="61"/>
      <c r="M2790" s="61"/>
    </row>
    <row r="2791" ht="16.5" spans="12:13">
      <c r="L2791" s="61"/>
      <c r="M2791" s="61"/>
    </row>
    <row r="2792" ht="16.5" spans="12:13">
      <c r="L2792" s="61"/>
      <c r="M2792" s="61"/>
    </row>
    <row r="2793" ht="16.5" spans="12:13">
      <c r="L2793" s="61"/>
      <c r="M2793" s="61"/>
    </row>
    <row r="2794" ht="16.5" spans="12:13">
      <c r="L2794" s="61"/>
      <c r="M2794" s="61"/>
    </row>
    <row r="2795" ht="16.5" spans="12:13">
      <c r="L2795" s="61"/>
      <c r="M2795" s="61"/>
    </row>
    <row r="2796" ht="16.5" spans="12:13">
      <c r="L2796" s="61"/>
      <c r="M2796" s="61"/>
    </row>
    <row r="2797" ht="16.5" spans="12:13">
      <c r="L2797" s="61"/>
      <c r="M2797" s="61"/>
    </row>
    <row r="2798" ht="16.5" spans="12:13">
      <c r="L2798" s="61"/>
      <c r="M2798" s="61"/>
    </row>
    <row r="2799" ht="16.5" spans="12:13">
      <c r="L2799" s="61"/>
      <c r="M2799" s="61"/>
    </row>
    <row r="2800" ht="16.5" spans="12:13">
      <c r="L2800" s="61"/>
      <c r="M2800" s="61"/>
    </row>
    <row r="2801" ht="16.5" spans="12:13">
      <c r="L2801" s="61"/>
      <c r="M2801" s="61"/>
    </row>
    <row r="2802" ht="16.5" spans="12:13">
      <c r="L2802" s="61"/>
      <c r="M2802" s="61"/>
    </row>
    <row r="2803" ht="16.5" spans="12:13">
      <c r="L2803" s="61"/>
      <c r="M2803" s="61"/>
    </row>
    <row r="2804" ht="16.5" spans="12:13">
      <c r="L2804" s="61"/>
      <c r="M2804" s="61"/>
    </row>
    <row r="2805" ht="16.5" spans="12:13">
      <c r="L2805" s="61"/>
      <c r="M2805" s="61"/>
    </row>
    <row r="2806" ht="16.5" spans="12:13">
      <c r="L2806" s="61"/>
      <c r="M2806" s="61"/>
    </row>
    <row r="2807" ht="16.5" spans="12:13">
      <c r="L2807" s="61"/>
      <c r="M2807" s="61"/>
    </row>
    <row r="2808" ht="16.5" spans="12:13">
      <c r="L2808" s="61"/>
      <c r="M2808" s="61"/>
    </row>
    <row r="2809" ht="16.5" spans="12:13">
      <c r="L2809" s="61"/>
      <c r="M2809" s="61"/>
    </row>
    <row r="2810" ht="16.5" spans="12:13">
      <c r="L2810" s="61"/>
      <c r="M2810" s="61"/>
    </row>
    <row r="2811" ht="16.5" spans="12:13">
      <c r="L2811" s="61"/>
      <c r="M2811" s="61"/>
    </row>
    <row r="2812" ht="16.5" spans="12:13">
      <c r="L2812" s="61"/>
      <c r="M2812" s="61"/>
    </row>
    <row r="2813" ht="16.5" spans="12:13">
      <c r="L2813" s="61"/>
      <c r="M2813" s="61"/>
    </row>
    <row r="2814" ht="16.5" spans="12:13">
      <c r="L2814" s="61"/>
      <c r="M2814" s="61"/>
    </row>
    <row r="2815" ht="16.5" spans="12:13">
      <c r="L2815" s="61"/>
      <c r="M2815" s="61"/>
    </row>
    <row r="2816" ht="16.5" spans="12:13">
      <c r="L2816" s="61"/>
      <c r="M2816" s="61"/>
    </row>
    <row r="2817" ht="16.5" spans="12:13">
      <c r="L2817" s="61"/>
      <c r="M2817" s="61"/>
    </row>
    <row r="2818" ht="16.5" spans="12:13">
      <c r="L2818" s="61"/>
      <c r="M2818" s="61"/>
    </row>
    <row r="2819" ht="16.5" spans="12:13">
      <c r="L2819" s="61"/>
      <c r="M2819" s="61"/>
    </row>
    <row r="2820" ht="16.5" spans="12:13">
      <c r="L2820" s="61"/>
      <c r="M2820" s="61"/>
    </row>
    <row r="2821" ht="16.5" spans="12:13">
      <c r="L2821" s="61"/>
      <c r="M2821" s="61"/>
    </row>
    <row r="2822" ht="16.5" spans="12:13">
      <c r="L2822" s="61"/>
      <c r="M2822" s="61"/>
    </row>
    <row r="2823" ht="16.5" spans="12:13">
      <c r="L2823" s="61"/>
      <c r="M2823" s="61"/>
    </row>
    <row r="2824" ht="16.5" spans="12:13">
      <c r="L2824" s="65"/>
      <c r="M2824" s="65"/>
    </row>
    <row r="2825" ht="16.5" spans="12:13">
      <c r="L2825" s="65"/>
      <c r="M2825" s="65"/>
    </row>
    <row r="2826" ht="16.5" spans="12:13">
      <c r="L2826" s="65"/>
      <c r="M2826" s="65"/>
    </row>
    <row r="2827" ht="16.5" spans="12:13">
      <c r="L2827" s="65"/>
      <c r="M2827" s="65"/>
    </row>
    <row r="2828" ht="16.5" spans="12:13">
      <c r="L2828" s="65"/>
      <c r="M2828" s="65"/>
    </row>
    <row r="2829" ht="16.5" spans="12:13">
      <c r="L2829" s="65"/>
      <c r="M2829" s="65"/>
    </row>
    <row r="2830" ht="16.5" spans="12:13">
      <c r="L2830" s="64"/>
      <c r="M2830" s="64"/>
    </row>
    <row r="2831" ht="16.5" spans="12:13">
      <c r="L2831" s="64"/>
      <c r="M2831" s="64"/>
    </row>
    <row r="2832" ht="16.5" spans="12:13">
      <c r="L2832" s="64"/>
      <c r="M2832" s="64"/>
    </row>
    <row r="2833" ht="16.5" spans="12:13">
      <c r="L2833" s="61"/>
      <c r="M2833" s="61"/>
    </row>
    <row r="2834" ht="16.5" spans="12:13">
      <c r="L2834" s="61"/>
      <c r="M2834" s="61"/>
    </row>
    <row r="2835" ht="16.5" spans="12:13">
      <c r="L2835" s="61"/>
      <c r="M2835" s="61"/>
    </row>
    <row r="2836" ht="16.5" spans="12:13">
      <c r="L2836" s="61"/>
      <c r="M2836" s="61"/>
    </row>
    <row r="2837" ht="16.5" spans="12:13">
      <c r="L2837" s="61"/>
      <c r="M2837" s="61"/>
    </row>
    <row r="2838" ht="16.5" spans="12:13">
      <c r="L2838" s="61"/>
      <c r="M2838" s="61"/>
    </row>
    <row r="2839" ht="16.5" spans="12:13">
      <c r="L2839" s="61"/>
      <c r="M2839" s="61"/>
    </row>
    <row r="2840" ht="16.5" spans="12:13">
      <c r="L2840" s="61"/>
      <c r="M2840" s="61"/>
    </row>
    <row r="2841" ht="16.5" spans="12:13">
      <c r="L2841" s="61"/>
      <c r="M2841" s="61"/>
    </row>
    <row r="2842" ht="16.5" spans="12:13">
      <c r="L2842" s="61"/>
      <c r="M2842" s="61"/>
    </row>
    <row r="2843" ht="16.5" spans="12:13">
      <c r="L2843" s="61"/>
      <c r="M2843" s="61"/>
    </row>
    <row r="2844" ht="16.5" spans="12:13">
      <c r="L2844" s="61"/>
      <c r="M2844" s="61"/>
    </row>
    <row r="2845" ht="16.5" spans="12:13">
      <c r="L2845" s="61"/>
      <c r="M2845" s="61"/>
    </row>
    <row r="2846" ht="16.5" spans="12:13">
      <c r="L2846" s="61"/>
      <c r="M2846" s="61"/>
    </row>
    <row r="2847" ht="16.5" spans="12:13">
      <c r="L2847" s="61"/>
      <c r="M2847" s="61"/>
    </row>
    <row r="2848" ht="16.5" spans="12:13">
      <c r="L2848" s="61"/>
      <c r="M2848" s="61"/>
    </row>
    <row r="2849" ht="16.5" spans="12:13">
      <c r="L2849" s="61"/>
      <c r="M2849" s="61"/>
    </row>
    <row r="2850" ht="16.5" spans="12:13">
      <c r="L2850" s="61"/>
      <c r="M2850" s="61"/>
    </row>
    <row r="2851" ht="16.5" spans="12:13">
      <c r="L2851" s="61"/>
      <c r="M2851" s="61"/>
    </row>
    <row r="2852" ht="16.5" spans="12:13">
      <c r="L2852" s="61"/>
      <c r="M2852" s="61"/>
    </row>
    <row r="2853" ht="16.5" spans="12:13">
      <c r="L2853" s="61"/>
      <c r="M2853" s="61"/>
    </row>
    <row r="2854" ht="16.5" spans="12:13">
      <c r="L2854" s="61"/>
      <c r="M2854" s="61"/>
    </row>
    <row r="2855" ht="16.5" spans="12:13">
      <c r="L2855" s="61"/>
      <c r="M2855" s="61"/>
    </row>
    <row r="2856" ht="16.5" spans="12:13">
      <c r="L2856" s="61"/>
      <c r="M2856" s="61"/>
    </row>
    <row r="2857" ht="16.5" spans="12:13">
      <c r="L2857" s="61"/>
      <c r="M2857" s="61"/>
    </row>
    <row r="2858" ht="16.5" spans="12:13">
      <c r="L2858" s="61"/>
      <c r="M2858" s="61"/>
    </row>
    <row r="2859" ht="16.5" spans="12:13">
      <c r="L2859" s="61"/>
      <c r="M2859" s="61"/>
    </row>
    <row r="2860" ht="16.5" spans="12:13">
      <c r="L2860" s="61"/>
      <c r="M2860" s="61"/>
    </row>
    <row r="2861" ht="16.5" spans="12:13">
      <c r="L2861" s="61"/>
      <c r="M2861" s="61"/>
    </row>
    <row r="2862" ht="16.5" spans="12:13">
      <c r="L2862" s="61"/>
      <c r="M2862" s="61"/>
    </row>
    <row r="2863" ht="16.5" spans="12:13">
      <c r="L2863" s="61"/>
      <c r="M2863" s="61"/>
    </row>
    <row r="2864" ht="16.5" spans="12:13">
      <c r="L2864" s="61"/>
      <c r="M2864" s="61"/>
    </row>
    <row r="2865" ht="16.5" spans="12:13">
      <c r="L2865" s="61"/>
      <c r="M2865" s="61"/>
    </row>
    <row r="2866" ht="16.5" spans="12:13">
      <c r="L2866" s="61"/>
      <c r="M2866" s="61"/>
    </row>
    <row r="2867" ht="16.5" spans="12:13">
      <c r="L2867" s="61"/>
      <c r="M2867" s="61"/>
    </row>
    <row r="2868" ht="16.5" spans="12:13">
      <c r="L2868" s="61"/>
      <c r="M2868" s="61"/>
    </row>
    <row r="2869" ht="16.5" spans="12:13">
      <c r="L2869" s="61"/>
      <c r="M2869" s="61"/>
    </row>
    <row r="2870" ht="16.5" spans="12:13">
      <c r="L2870" s="61"/>
      <c r="M2870" s="61"/>
    </row>
    <row r="2871" ht="16.5" spans="12:13">
      <c r="L2871" s="61"/>
      <c r="M2871" s="61"/>
    </row>
    <row r="2872" ht="16.5" spans="12:13">
      <c r="L2872" s="61"/>
      <c r="M2872" s="61"/>
    </row>
    <row r="2873" ht="16.5" spans="12:13">
      <c r="L2873" s="61"/>
      <c r="M2873" s="61"/>
    </row>
    <row r="2874" ht="16.5" spans="12:13">
      <c r="L2874" s="61"/>
      <c r="M2874" s="61"/>
    </row>
    <row r="2875" ht="16.5" spans="12:13">
      <c r="L2875" s="61"/>
      <c r="M2875" s="61"/>
    </row>
    <row r="2876" ht="16.5" spans="12:13">
      <c r="L2876" s="61"/>
      <c r="M2876" s="61"/>
    </row>
    <row r="2877" ht="16.5" spans="12:13">
      <c r="L2877" s="61"/>
      <c r="M2877" s="61"/>
    </row>
    <row r="2878" ht="16.5" spans="12:13">
      <c r="L2878" s="61"/>
      <c r="M2878" s="61"/>
    </row>
    <row r="2879" ht="16.5" spans="12:13">
      <c r="L2879" s="61"/>
      <c r="M2879" s="61"/>
    </row>
    <row r="2880" ht="16.5" spans="12:13">
      <c r="L2880" s="61"/>
      <c r="M2880" s="61"/>
    </row>
    <row r="2881" ht="16.5" spans="12:13">
      <c r="L2881" s="61"/>
      <c r="M2881" s="61"/>
    </row>
    <row r="2882" ht="16.5" spans="12:13">
      <c r="L2882" s="61"/>
      <c r="M2882" s="61"/>
    </row>
    <row r="2883" ht="16.5" spans="12:13">
      <c r="L2883" s="61"/>
      <c r="M2883" s="61"/>
    </row>
    <row r="2884" ht="16.5" spans="12:13">
      <c r="L2884" s="61"/>
      <c r="M2884" s="61"/>
    </row>
    <row r="2885" ht="16.5" spans="12:13">
      <c r="L2885" s="61"/>
      <c r="M2885" s="61"/>
    </row>
    <row r="2886" ht="16.5" spans="12:13">
      <c r="L2886" s="61"/>
      <c r="M2886" s="61"/>
    </row>
    <row r="2887" ht="16.5" spans="12:13">
      <c r="L2887" s="61"/>
      <c r="M2887" s="61"/>
    </row>
    <row r="2888" ht="16.5" spans="12:13">
      <c r="L2888" s="61"/>
      <c r="M2888" s="61"/>
    </row>
    <row r="2889" ht="16.5" spans="12:13">
      <c r="L2889" s="61"/>
      <c r="M2889" s="61"/>
    </row>
    <row r="2890" ht="16.5" spans="12:13">
      <c r="L2890" s="61"/>
      <c r="M2890" s="61"/>
    </row>
    <row r="2891" ht="16.5" spans="12:13">
      <c r="L2891" s="61"/>
      <c r="M2891" s="61"/>
    </row>
    <row r="2892" ht="16.5" spans="12:13">
      <c r="L2892" s="61"/>
      <c r="M2892" s="61"/>
    </row>
    <row r="2893" ht="16.5" spans="12:13">
      <c r="L2893" s="61"/>
      <c r="M2893" s="61"/>
    </row>
    <row r="2894" ht="16.5" spans="12:13">
      <c r="L2894" s="61"/>
      <c r="M2894" s="61"/>
    </row>
    <row r="2895" ht="16.5" spans="12:13">
      <c r="L2895" s="61"/>
      <c r="M2895" s="61"/>
    </row>
    <row r="2896" ht="16.5" spans="12:13">
      <c r="L2896" s="61"/>
      <c r="M2896" s="61"/>
    </row>
    <row r="2897" ht="16.5" spans="12:13">
      <c r="L2897" s="61"/>
      <c r="M2897" s="61"/>
    </row>
    <row r="2898" ht="16.5" spans="12:13">
      <c r="L2898" s="61"/>
      <c r="M2898" s="61"/>
    </row>
    <row r="2899" ht="16.5" spans="12:13">
      <c r="L2899" s="61"/>
      <c r="M2899" s="61"/>
    </row>
    <row r="2900" ht="16.5" spans="12:13">
      <c r="L2900" s="61"/>
      <c r="M2900" s="61"/>
    </row>
    <row r="2901" ht="16.5" spans="12:13">
      <c r="L2901" s="61"/>
      <c r="M2901" s="61"/>
    </row>
    <row r="2902" ht="16.5" spans="12:13">
      <c r="L2902" s="61"/>
      <c r="M2902" s="61"/>
    </row>
    <row r="2903" ht="16.5" spans="12:13">
      <c r="L2903" s="61"/>
      <c r="M2903" s="61"/>
    </row>
    <row r="2904" ht="16.5" spans="12:13">
      <c r="L2904" s="61"/>
      <c r="M2904" s="61"/>
    </row>
    <row r="2905" ht="16.5" spans="12:13">
      <c r="L2905" s="61"/>
      <c r="M2905" s="61"/>
    </row>
    <row r="2906" ht="16.5" spans="12:13">
      <c r="L2906" s="61"/>
      <c r="M2906" s="61"/>
    </row>
    <row r="2907" ht="16.5" spans="12:13">
      <c r="L2907" s="61"/>
      <c r="M2907" s="61"/>
    </row>
    <row r="2908" ht="16.5" spans="12:13">
      <c r="L2908" s="61"/>
      <c r="M2908" s="61"/>
    </row>
    <row r="2909" ht="16.5" spans="12:13">
      <c r="L2909" s="61"/>
      <c r="M2909" s="61"/>
    </row>
    <row r="2910" ht="16.5" spans="12:13">
      <c r="L2910" s="61"/>
      <c r="M2910" s="61"/>
    </row>
    <row r="2911" ht="16.5" spans="12:13">
      <c r="L2911" s="61"/>
      <c r="M2911" s="61"/>
    </row>
    <row r="2912" ht="16.5" spans="12:13">
      <c r="L2912" s="61"/>
      <c r="M2912" s="61"/>
    </row>
    <row r="2913" ht="16.5" spans="12:13">
      <c r="L2913" s="61"/>
      <c r="M2913" s="61"/>
    </row>
    <row r="2914" ht="16.5" spans="12:13">
      <c r="L2914" s="61"/>
      <c r="M2914" s="61"/>
    </row>
    <row r="2915" ht="16.5" spans="12:13">
      <c r="L2915" s="61"/>
      <c r="M2915" s="61"/>
    </row>
    <row r="2916" ht="16.5" spans="12:13">
      <c r="L2916" s="61"/>
      <c r="M2916" s="61"/>
    </row>
    <row r="2917" ht="16.5" spans="12:13">
      <c r="L2917" s="61"/>
      <c r="M2917" s="61"/>
    </row>
    <row r="2918" ht="16.5" spans="12:13">
      <c r="L2918" s="61"/>
      <c r="M2918" s="61"/>
    </row>
    <row r="2919" ht="16.5" spans="12:13">
      <c r="L2919" s="61"/>
      <c r="M2919" s="61"/>
    </row>
    <row r="2920" ht="16.5" spans="12:13">
      <c r="L2920" s="61"/>
      <c r="M2920" s="61"/>
    </row>
    <row r="2921" ht="16.5" spans="12:13">
      <c r="L2921" s="61"/>
      <c r="M2921" s="61"/>
    </row>
    <row r="2922" ht="16.5" spans="12:13">
      <c r="L2922" s="61"/>
      <c r="M2922" s="61"/>
    </row>
    <row r="2923" ht="16.5" spans="12:13">
      <c r="L2923" s="61"/>
      <c r="M2923" s="61"/>
    </row>
    <row r="2924" ht="16.5" spans="12:13">
      <c r="L2924" s="61"/>
      <c r="M2924" s="61"/>
    </row>
    <row r="2925" ht="16.5" spans="12:13">
      <c r="L2925" s="61"/>
      <c r="M2925" s="61"/>
    </row>
    <row r="2926" ht="16.5" spans="12:13">
      <c r="L2926" s="61"/>
      <c r="M2926" s="61"/>
    </row>
    <row r="2927" ht="16.5" spans="12:13">
      <c r="L2927" s="61"/>
      <c r="M2927" s="61"/>
    </row>
    <row r="2928" ht="16.5" spans="12:13">
      <c r="L2928" s="61"/>
      <c r="M2928" s="61"/>
    </row>
    <row r="2929" ht="16.5" spans="12:13">
      <c r="L2929" s="61"/>
      <c r="M2929" s="61"/>
    </row>
    <row r="2930" ht="16.5" spans="12:13">
      <c r="L2930" s="61"/>
      <c r="M2930" s="61"/>
    </row>
    <row r="2931" ht="16.5" spans="12:13">
      <c r="L2931" s="61"/>
      <c r="M2931" s="61"/>
    </row>
    <row r="2932" ht="16.5" spans="12:13">
      <c r="L2932" s="61"/>
      <c r="M2932" s="61"/>
    </row>
    <row r="2933" ht="16.5" spans="12:13">
      <c r="L2933" s="61"/>
      <c r="M2933" s="61"/>
    </row>
    <row r="2934" ht="16.5" spans="12:13">
      <c r="L2934" s="61"/>
      <c r="M2934" s="61"/>
    </row>
    <row r="2935" ht="16.5" spans="12:13">
      <c r="L2935" s="61"/>
      <c r="M2935" s="61"/>
    </row>
    <row r="2936" ht="16.5" spans="12:13">
      <c r="L2936" s="61"/>
      <c r="M2936" s="61"/>
    </row>
    <row r="2937" ht="16.5" spans="12:13">
      <c r="L2937" s="61"/>
      <c r="M2937" s="61"/>
    </row>
    <row r="2938" ht="16.5" spans="12:13">
      <c r="L2938" s="61"/>
      <c r="M2938" s="61"/>
    </row>
    <row r="2939" ht="16.5" spans="12:13">
      <c r="L2939" s="61"/>
      <c r="M2939" s="61"/>
    </row>
    <row r="2940" ht="16.5" spans="12:13">
      <c r="L2940" s="61"/>
      <c r="M2940" s="61"/>
    </row>
    <row r="2941" ht="16.5" spans="12:13">
      <c r="L2941" s="61"/>
      <c r="M2941" s="61"/>
    </row>
    <row r="2942" ht="16.5" spans="12:13">
      <c r="L2942" s="61"/>
      <c r="M2942" s="61"/>
    </row>
    <row r="2943" ht="16.5" spans="12:13">
      <c r="L2943" s="61"/>
      <c r="M2943" s="61"/>
    </row>
    <row r="2944" ht="16.5" spans="12:13">
      <c r="L2944" s="61"/>
      <c r="M2944" s="61"/>
    </row>
    <row r="2945" ht="16.5" spans="12:13">
      <c r="L2945" s="61"/>
      <c r="M2945" s="61"/>
    </row>
    <row r="2946" ht="16.5" spans="12:13">
      <c r="L2946" s="61"/>
      <c r="M2946" s="61"/>
    </row>
    <row r="2947" ht="16.5" spans="12:13">
      <c r="L2947" s="61"/>
      <c r="M2947" s="61"/>
    </row>
    <row r="2948" ht="16.5" spans="12:13">
      <c r="L2948" s="61"/>
      <c r="M2948" s="61"/>
    </row>
    <row r="2949" ht="16.5" spans="12:13">
      <c r="L2949" s="61"/>
      <c r="M2949" s="61"/>
    </row>
    <row r="2950" ht="16.5" spans="12:13">
      <c r="L2950" s="61"/>
      <c r="M2950" s="61"/>
    </row>
    <row r="2951" ht="16.5" spans="12:13">
      <c r="L2951" s="61"/>
      <c r="M2951" s="61"/>
    </row>
    <row r="2952" ht="16.5" spans="12:13">
      <c r="L2952" s="61"/>
      <c r="M2952" s="61"/>
    </row>
    <row r="2953" ht="16.5" spans="12:13">
      <c r="L2953" s="61"/>
      <c r="M2953" s="61"/>
    </row>
    <row r="2954" ht="16.5" spans="12:13">
      <c r="L2954" s="61"/>
      <c r="M2954" s="61"/>
    </row>
    <row r="2955" ht="16.5" spans="12:13">
      <c r="L2955" s="61"/>
      <c r="M2955" s="61"/>
    </row>
    <row r="2956" ht="16.5" spans="12:13">
      <c r="L2956" s="61"/>
      <c r="M2956" s="61"/>
    </row>
    <row r="2957" ht="16.5" spans="12:13">
      <c r="L2957" s="61"/>
      <c r="M2957" s="61"/>
    </row>
    <row r="2958" ht="16.5" spans="12:13">
      <c r="L2958" s="61"/>
      <c r="M2958" s="61"/>
    </row>
    <row r="2959" ht="16.5" spans="12:13">
      <c r="L2959" s="61"/>
      <c r="M2959" s="61"/>
    </row>
    <row r="2960" ht="16.5" spans="12:13">
      <c r="L2960" s="61"/>
      <c r="M2960" s="61"/>
    </row>
    <row r="2961" ht="16.5" spans="12:13">
      <c r="L2961" s="61"/>
      <c r="M2961" s="61"/>
    </row>
    <row r="2962" ht="16.5" spans="12:13">
      <c r="L2962" s="61"/>
      <c r="M2962" s="61"/>
    </row>
    <row r="2963" ht="16.5" spans="12:13">
      <c r="L2963" s="61"/>
      <c r="M2963" s="61"/>
    </row>
    <row r="2964" ht="16.5" spans="12:13">
      <c r="L2964" s="61"/>
      <c r="M2964" s="61"/>
    </row>
    <row r="2965" ht="16.5" spans="12:13">
      <c r="L2965" s="61"/>
      <c r="M2965" s="61"/>
    </row>
    <row r="2966" ht="16.5" spans="12:13">
      <c r="L2966" s="61"/>
      <c r="M2966" s="61"/>
    </row>
    <row r="2967" ht="16.5" spans="12:13">
      <c r="L2967" s="61"/>
      <c r="M2967" s="61"/>
    </row>
    <row r="2968" ht="16.5" spans="12:13">
      <c r="L2968" s="61"/>
      <c r="M2968" s="61"/>
    </row>
    <row r="2969" ht="16.5" spans="12:13">
      <c r="L2969" s="61"/>
      <c r="M2969" s="61"/>
    </row>
    <row r="2970" ht="16.5" spans="12:13">
      <c r="L2970" s="61"/>
      <c r="M2970" s="61"/>
    </row>
    <row r="2971" ht="16.5" spans="12:13">
      <c r="L2971" s="61"/>
      <c r="M2971" s="61"/>
    </row>
    <row r="2972" ht="16.5" spans="12:13">
      <c r="L2972" s="61"/>
      <c r="M2972" s="61"/>
    </row>
    <row r="2973" ht="16.5" spans="12:13">
      <c r="L2973" s="61"/>
      <c r="M2973" s="61"/>
    </row>
    <row r="2974" ht="16.5" spans="12:13">
      <c r="L2974" s="61"/>
      <c r="M2974" s="61"/>
    </row>
    <row r="2975" ht="16.5" spans="12:13">
      <c r="L2975" s="61"/>
      <c r="M2975" s="61"/>
    </row>
    <row r="2976" ht="16.5" spans="12:13">
      <c r="L2976" s="61"/>
      <c r="M2976" s="61"/>
    </row>
    <row r="2977" ht="16.5" spans="12:13">
      <c r="L2977" s="61"/>
      <c r="M2977" s="61"/>
    </row>
    <row r="2978" ht="16.5" spans="12:13">
      <c r="L2978" s="61"/>
      <c r="M2978" s="61"/>
    </row>
    <row r="2979" ht="16.5" spans="12:13">
      <c r="L2979" s="61"/>
      <c r="M2979" s="61"/>
    </row>
    <row r="2980" ht="16.5" spans="12:13">
      <c r="L2980" s="61"/>
      <c r="M2980" s="61"/>
    </row>
    <row r="2981" ht="16.5" spans="12:13">
      <c r="L2981" s="61"/>
      <c r="M2981" s="61"/>
    </row>
    <row r="2982" ht="16.5" spans="12:13">
      <c r="L2982" s="61"/>
      <c r="M2982" s="61"/>
    </row>
    <row r="2983" ht="16.5" spans="12:13">
      <c r="L2983" s="61"/>
      <c r="M2983" s="61"/>
    </row>
    <row r="2984" ht="16.5" spans="12:13">
      <c r="L2984" s="61"/>
      <c r="M2984" s="61"/>
    </row>
    <row r="2985" ht="16.5" spans="12:13">
      <c r="L2985" s="61"/>
      <c r="M2985" s="61"/>
    </row>
    <row r="2986" ht="16.5" spans="12:13">
      <c r="L2986" s="61"/>
      <c r="M2986" s="61"/>
    </row>
    <row r="2987" ht="16.5" spans="12:13">
      <c r="L2987" s="61"/>
      <c r="M2987" s="61"/>
    </row>
    <row r="2988" ht="16.5" spans="12:13">
      <c r="L2988" s="61"/>
      <c r="M2988" s="61"/>
    </row>
    <row r="2989" ht="16.5" spans="12:13">
      <c r="L2989" s="61"/>
      <c r="M2989" s="61"/>
    </row>
    <row r="2990" ht="16.5" spans="12:13">
      <c r="L2990" s="61"/>
      <c r="M2990" s="61"/>
    </row>
    <row r="2991" ht="16.5" spans="12:13">
      <c r="L2991" s="61"/>
      <c r="M2991" s="61"/>
    </row>
    <row r="2992" ht="16.5" spans="12:13">
      <c r="L2992" s="61"/>
      <c r="M2992" s="61"/>
    </row>
    <row r="2993" ht="16.5" spans="12:13">
      <c r="L2993" s="61"/>
      <c r="M2993" s="61"/>
    </row>
    <row r="2994" ht="16.5" spans="12:13">
      <c r="L2994" s="61"/>
      <c r="M2994" s="61"/>
    </row>
    <row r="2995" ht="16.5" spans="12:13">
      <c r="L2995" s="61"/>
      <c r="M2995" s="61"/>
    </row>
    <row r="2996" ht="16.5" spans="12:13">
      <c r="L2996" s="61"/>
      <c r="M2996" s="61"/>
    </row>
    <row r="2997" ht="16.5" spans="12:13">
      <c r="L2997" s="61"/>
      <c r="M2997" s="61"/>
    </row>
    <row r="2998" ht="16.5" spans="12:13">
      <c r="L2998" s="61"/>
      <c r="M2998" s="61"/>
    </row>
    <row r="2999" ht="16.5" spans="12:13">
      <c r="L2999" s="61"/>
      <c r="M2999" s="61"/>
    </row>
    <row r="3000" ht="16.5" spans="12:13">
      <c r="L3000" s="61"/>
      <c r="M3000" s="61"/>
    </row>
    <row r="3001" ht="16.5" spans="12:13">
      <c r="L3001" s="61"/>
      <c r="M3001" s="61"/>
    </row>
    <row r="3002" ht="16.5" spans="12:13">
      <c r="L3002" s="61"/>
      <c r="M3002" s="61"/>
    </row>
    <row r="3003" ht="16.5" spans="12:13">
      <c r="L3003" s="61"/>
      <c r="M3003" s="61"/>
    </row>
    <row r="3004" ht="16.5" spans="12:13">
      <c r="L3004" s="61"/>
      <c r="M3004" s="61"/>
    </row>
    <row r="3005" ht="16.5" spans="12:13">
      <c r="L3005" s="61"/>
      <c r="M3005" s="61"/>
    </row>
    <row r="3006" ht="16.5" spans="12:13">
      <c r="L3006" s="61"/>
      <c r="M3006" s="61"/>
    </row>
    <row r="3007" ht="16.5" spans="12:13">
      <c r="L3007" s="61"/>
      <c r="M3007" s="61"/>
    </row>
    <row r="3008" ht="16.5" spans="12:13">
      <c r="L3008" s="61"/>
      <c r="M3008" s="61"/>
    </row>
    <row r="3009" ht="16.5" spans="12:13">
      <c r="L3009" s="61"/>
      <c r="M3009" s="61"/>
    </row>
    <row r="3010" ht="16.5" spans="12:13">
      <c r="L3010" s="61"/>
      <c r="M3010" s="61"/>
    </row>
    <row r="3011" ht="16.5" spans="12:13">
      <c r="L3011" s="61"/>
      <c r="M3011" s="61"/>
    </row>
    <row r="3012" ht="16.5" spans="12:13">
      <c r="L3012" s="61"/>
      <c r="M3012" s="61"/>
    </row>
    <row r="3013" ht="16.5" spans="12:13">
      <c r="L3013" s="61"/>
      <c r="M3013" s="61"/>
    </row>
    <row r="3014" ht="16.5" spans="12:13">
      <c r="L3014" s="61"/>
      <c r="M3014" s="61"/>
    </row>
    <row r="3015" ht="16.5" spans="12:13">
      <c r="L3015" s="61"/>
      <c r="M3015" s="61"/>
    </row>
    <row r="3016" ht="16.5" spans="12:13">
      <c r="L3016" s="61"/>
      <c r="M3016" s="61"/>
    </row>
    <row r="3017" ht="16.5" spans="12:13">
      <c r="L3017" s="61"/>
      <c r="M3017" s="61"/>
    </row>
    <row r="3018" ht="16.5" spans="12:13">
      <c r="L3018" s="61"/>
      <c r="M3018" s="61"/>
    </row>
    <row r="3019" ht="16.5" spans="12:13">
      <c r="L3019" s="61"/>
      <c r="M3019" s="61"/>
    </row>
    <row r="3020" ht="16.5" spans="12:13">
      <c r="L3020" s="61"/>
      <c r="M3020" s="61"/>
    </row>
    <row r="3021" ht="16.5" spans="12:13">
      <c r="L3021" s="61"/>
      <c r="M3021" s="61"/>
    </row>
    <row r="3022" ht="16.5" spans="12:13">
      <c r="L3022" s="61"/>
      <c r="M3022" s="61"/>
    </row>
    <row r="3023" ht="16.5" spans="12:13">
      <c r="L3023" s="61"/>
      <c r="M3023" s="61"/>
    </row>
    <row r="3024" ht="16.5" spans="12:13">
      <c r="L3024" s="61"/>
      <c r="M3024" s="61"/>
    </row>
    <row r="3025" ht="16.5" spans="12:13">
      <c r="L3025" s="61"/>
      <c r="M3025" s="61"/>
    </row>
    <row r="3026" ht="16.5" spans="12:13">
      <c r="L3026" s="61"/>
      <c r="M3026" s="61"/>
    </row>
    <row r="3027" ht="16.5" spans="12:13">
      <c r="L3027" s="61"/>
      <c r="M3027" s="61"/>
    </row>
    <row r="3028" ht="16.5" spans="12:13">
      <c r="L3028" s="61"/>
      <c r="M3028" s="61"/>
    </row>
    <row r="3029" ht="16.5" spans="12:13">
      <c r="L3029" s="61"/>
      <c r="M3029" s="61"/>
    </row>
    <row r="3030" ht="16.5" spans="12:13">
      <c r="L3030" s="61"/>
      <c r="M3030" s="61"/>
    </row>
    <row r="3031" ht="16.5" spans="12:13">
      <c r="L3031" s="61"/>
      <c r="M3031" s="61"/>
    </row>
    <row r="3032" ht="16.5" spans="12:13">
      <c r="L3032" s="61"/>
      <c r="M3032" s="61"/>
    </row>
    <row r="3033" ht="16.5" spans="12:13">
      <c r="L3033" s="61"/>
      <c r="M3033" s="61"/>
    </row>
    <row r="3034" ht="16.5" spans="12:13">
      <c r="L3034" s="61"/>
      <c r="M3034" s="61"/>
    </row>
    <row r="3035" ht="16.5" spans="12:13">
      <c r="L3035" s="61"/>
      <c r="M3035" s="61"/>
    </row>
    <row r="3036" ht="16.5" spans="12:13">
      <c r="L3036" s="61"/>
      <c r="M3036" s="61"/>
    </row>
    <row r="3037" ht="16.5" spans="12:13">
      <c r="L3037" s="61"/>
      <c r="M3037" s="61"/>
    </row>
    <row r="3038" ht="16.5" spans="12:13">
      <c r="L3038" s="61"/>
      <c r="M3038" s="61"/>
    </row>
    <row r="3039" ht="16.5" spans="12:13">
      <c r="L3039" s="61"/>
      <c r="M3039" s="61"/>
    </row>
    <row r="3040" ht="16.5" spans="12:13">
      <c r="L3040" s="61"/>
      <c r="M3040" s="61"/>
    </row>
    <row r="3041" ht="16.5" spans="12:13">
      <c r="L3041" s="61"/>
      <c r="M3041" s="61"/>
    </row>
    <row r="3042" ht="16.5" spans="12:13">
      <c r="L3042" s="61"/>
      <c r="M3042" s="61"/>
    </row>
    <row r="3043" ht="16.5" spans="12:13">
      <c r="L3043" s="61"/>
      <c r="M3043" s="61"/>
    </row>
    <row r="3044" ht="16.5" spans="12:13">
      <c r="L3044" s="61"/>
      <c r="M3044" s="61"/>
    </row>
    <row r="3045" ht="16.5" spans="12:13">
      <c r="L3045" s="61"/>
      <c r="M3045" s="61"/>
    </row>
    <row r="3046" ht="16.5" spans="12:13">
      <c r="L3046" s="61"/>
      <c r="M3046" s="61"/>
    </row>
    <row r="3047" ht="16.5" spans="12:13">
      <c r="L3047" s="61"/>
      <c r="M3047" s="61"/>
    </row>
    <row r="3048" ht="16.5" spans="12:13">
      <c r="L3048" s="61"/>
      <c r="M3048" s="61"/>
    </row>
    <row r="3049" ht="16.5" spans="12:13">
      <c r="L3049" s="61"/>
      <c r="M3049" s="61"/>
    </row>
    <row r="3050" ht="16.5" spans="12:13">
      <c r="L3050" s="61"/>
      <c r="M3050" s="61"/>
    </row>
    <row r="3051" ht="16.5" spans="12:13">
      <c r="L3051" s="61"/>
      <c r="M3051" s="61"/>
    </row>
    <row r="3052" ht="16.5" spans="12:13">
      <c r="L3052" s="61"/>
      <c r="M3052" s="61"/>
    </row>
    <row r="3053" ht="16.5" spans="12:13">
      <c r="L3053" s="61"/>
      <c r="M3053" s="61"/>
    </row>
    <row r="3054" ht="16.5" spans="12:13">
      <c r="L3054" s="61"/>
      <c r="M3054" s="61"/>
    </row>
    <row r="3055" ht="16.5" spans="12:13">
      <c r="L3055" s="61"/>
      <c r="M3055" s="61"/>
    </row>
    <row r="3056" ht="16.5" spans="12:13">
      <c r="L3056" s="61"/>
      <c r="M3056" s="61"/>
    </row>
    <row r="3057" ht="16.5" spans="12:13">
      <c r="L3057" s="61"/>
      <c r="M3057" s="61"/>
    </row>
    <row r="3058" ht="16.5" spans="12:13">
      <c r="L3058" s="61"/>
      <c r="M3058" s="61"/>
    </row>
    <row r="3059" ht="16.5" spans="12:13">
      <c r="L3059" s="61"/>
      <c r="M3059" s="61"/>
    </row>
    <row r="3060" ht="16.5" spans="12:13">
      <c r="L3060" s="61"/>
      <c r="M3060" s="61"/>
    </row>
    <row r="3061" ht="16.5" spans="12:13">
      <c r="L3061" s="61"/>
      <c r="M3061" s="61"/>
    </row>
    <row r="3062" ht="16.5" spans="12:13">
      <c r="L3062" s="61"/>
      <c r="M3062" s="61"/>
    </row>
    <row r="3063" ht="16.5" spans="12:13">
      <c r="L3063" s="61"/>
      <c r="M3063" s="61"/>
    </row>
    <row r="3064" ht="16.5" spans="12:13">
      <c r="L3064" s="61"/>
      <c r="M3064" s="61"/>
    </row>
    <row r="3065" ht="16.5" spans="12:13">
      <c r="L3065" s="61"/>
      <c r="M3065" s="61"/>
    </row>
    <row r="3066" ht="16.5" spans="12:13">
      <c r="L3066" s="61"/>
      <c r="M3066" s="61"/>
    </row>
    <row r="3067" ht="16.5" spans="12:13">
      <c r="L3067" s="61"/>
      <c r="M3067" s="61"/>
    </row>
    <row r="3068" ht="16.5" spans="12:13">
      <c r="L3068" s="61"/>
      <c r="M3068" s="61"/>
    </row>
    <row r="3069" ht="16.5" spans="12:13">
      <c r="L3069" s="61"/>
      <c r="M3069" s="61"/>
    </row>
    <row r="3070" ht="16.5" spans="12:13">
      <c r="L3070" s="61"/>
      <c r="M3070" s="61"/>
    </row>
    <row r="3071" ht="16.5" spans="12:13">
      <c r="L3071" s="61"/>
      <c r="M3071" s="61"/>
    </row>
    <row r="3072" ht="16.5" spans="12:13">
      <c r="L3072" s="61"/>
      <c r="M3072" s="61"/>
    </row>
    <row r="3073" ht="16.5" spans="12:13">
      <c r="L3073" s="61"/>
      <c r="M3073" s="61"/>
    </row>
    <row r="3074" ht="16.5" spans="12:13">
      <c r="L3074" s="61"/>
      <c r="M3074" s="61"/>
    </row>
    <row r="3075" ht="16.5" spans="12:13">
      <c r="L3075" s="61"/>
      <c r="M3075" s="61"/>
    </row>
    <row r="3076" ht="16.5" spans="12:13">
      <c r="L3076" s="61"/>
      <c r="M3076" s="61"/>
    </row>
    <row r="3077" ht="16.5" spans="12:13">
      <c r="L3077" s="61"/>
      <c r="M3077" s="61"/>
    </row>
    <row r="3078" ht="16.5" spans="12:13">
      <c r="L3078" s="61"/>
      <c r="M3078" s="61"/>
    </row>
    <row r="3079" ht="16.5" spans="12:13">
      <c r="L3079" s="61"/>
      <c r="M3079" s="61"/>
    </row>
    <row r="3080" ht="16.5" spans="12:13">
      <c r="L3080" s="61"/>
      <c r="M3080" s="61"/>
    </row>
    <row r="3081" ht="16.5" spans="12:13">
      <c r="L3081" s="61"/>
      <c r="M3081" s="61"/>
    </row>
    <row r="3082" ht="16.5" spans="12:13">
      <c r="L3082" s="61"/>
      <c r="M3082" s="61"/>
    </row>
    <row r="3083" ht="16.5" spans="12:13">
      <c r="L3083" s="61"/>
      <c r="M3083" s="61"/>
    </row>
    <row r="3084" ht="16.5" spans="12:13">
      <c r="L3084" s="61"/>
      <c r="M3084" s="61"/>
    </row>
    <row r="3085" ht="16.5" spans="12:13">
      <c r="L3085" s="61"/>
      <c r="M3085" s="61"/>
    </row>
    <row r="3086" ht="16.5" spans="12:13">
      <c r="L3086" s="61"/>
      <c r="M3086" s="61"/>
    </row>
    <row r="3087" ht="16.5" spans="12:13">
      <c r="L3087" s="61"/>
      <c r="M3087" s="61"/>
    </row>
    <row r="3088" ht="16.5" spans="12:13">
      <c r="L3088" s="61"/>
      <c r="M3088" s="61"/>
    </row>
    <row r="3089" ht="16.5" spans="12:13">
      <c r="L3089" s="61"/>
      <c r="M3089" s="61"/>
    </row>
    <row r="3090" ht="16.5" spans="12:13">
      <c r="L3090" s="61"/>
      <c r="M3090" s="61"/>
    </row>
    <row r="3091" ht="16.5" spans="12:13">
      <c r="L3091" s="61"/>
      <c r="M3091" s="61"/>
    </row>
    <row r="3092" ht="16.5" spans="12:13">
      <c r="L3092" s="61"/>
      <c r="M3092" s="61"/>
    </row>
    <row r="3093" ht="16.5" spans="12:13">
      <c r="L3093" s="61"/>
      <c r="M3093" s="61"/>
    </row>
    <row r="3094" ht="16.5" spans="12:13">
      <c r="L3094" s="61"/>
      <c r="M3094" s="61"/>
    </row>
    <row r="3095" ht="16.5" spans="12:13">
      <c r="L3095" s="61"/>
      <c r="M3095" s="61"/>
    </row>
    <row r="3096" ht="16.5" spans="12:13">
      <c r="L3096" s="61"/>
      <c r="M3096" s="61"/>
    </row>
    <row r="3097" ht="16.5" spans="12:13">
      <c r="L3097" s="61"/>
      <c r="M3097" s="61"/>
    </row>
    <row r="3098" ht="16.5" spans="12:13">
      <c r="L3098" s="61"/>
      <c r="M3098" s="61"/>
    </row>
    <row r="3099" ht="16.5" spans="12:13">
      <c r="L3099" s="61"/>
      <c r="M3099" s="61"/>
    </row>
    <row r="3100" ht="16.5" spans="12:13">
      <c r="L3100" s="61"/>
      <c r="M3100" s="61"/>
    </row>
    <row r="3101" ht="16.5" spans="12:13">
      <c r="L3101" s="61"/>
      <c r="M3101" s="61"/>
    </row>
    <row r="3102" ht="16.5" spans="12:13">
      <c r="L3102" s="61"/>
      <c r="M3102" s="61"/>
    </row>
    <row r="3103" ht="16.5" spans="12:13">
      <c r="L3103" s="61"/>
      <c r="M3103" s="61"/>
    </row>
    <row r="3104" ht="16.5" spans="12:13">
      <c r="L3104" s="61"/>
      <c r="M3104" s="61"/>
    </row>
    <row r="3105" ht="16.5" spans="12:13">
      <c r="L3105" s="61"/>
      <c r="M3105" s="61"/>
    </row>
    <row r="3106" ht="16.5" spans="12:13">
      <c r="L3106" s="61"/>
      <c r="M3106" s="61"/>
    </row>
    <row r="3107" ht="16.5" spans="12:13">
      <c r="L3107" s="61"/>
      <c r="M3107" s="61"/>
    </row>
    <row r="3108" ht="16.5" spans="12:13">
      <c r="L3108" s="61"/>
      <c r="M3108" s="61"/>
    </row>
    <row r="3109" ht="16.5" spans="12:13">
      <c r="L3109" s="61"/>
      <c r="M3109" s="61"/>
    </row>
    <row r="3110" ht="16.5" spans="12:13">
      <c r="L3110" s="61"/>
      <c r="M3110" s="61"/>
    </row>
    <row r="3111" ht="16.5" spans="12:13">
      <c r="L3111" s="61"/>
      <c r="M3111" s="61"/>
    </row>
    <row r="3112" ht="16.5" spans="12:13">
      <c r="L3112" s="61"/>
      <c r="M3112" s="61"/>
    </row>
    <row r="3113" ht="16.5" spans="12:13">
      <c r="L3113" s="61"/>
      <c r="M3113" s="61"/>
    </row>
    <row r="3114" ht="16.5" spans="12:13">
      <c r="L3114" s="61"/>
      <c r="M3114" s="61"/>
    </row>
    <row r="3115" ht="16.5" spans="12:13">
      <c r="L3115" s="61"/>
      <c r="M3115" s="61"/>
    </row>
    <row r="3116" ht="16.5" spans="12:13">
      <c r="L3116" s="61"/>
      <c r="M3116" s="61"/>
    </row>
    <row r="3117" ht="16.5" spans="12:13">
      <c r="L3117" s="61"/>
      <c r="M3117" s="61"/>
    </row>
    <row r="3118" ht="16.5" spans="12:13">
      <c r="L3118" s="61"/>
      <c r="M3118" s="61"/>
    </row>
    <row r="3119" ht="16.5" spans="12:13">
      <c r="L3119" s="61"/>
      <c r="M3119" s="61"/>
    </row>
    <row r="3120" ht="16.5" spans="12:13">
      <c r="L3120" s="61"/>
      <c r="M3120" s="61"/>
    </row>
    <row r="3121" ht="16.5" spans="12:13">
      <c r="L3121" s="61"/>
      <c r="M3121" s="61"/>
    </row>
    <row r="3122" ht="16.5" spans="12:13">
      <c r="L3122" s="61"/>
      <c r="M3122" s="61"/>
    </row>
    <row r="3123" ht="16.5" spans="12:13">
      <c r="L3123" s="61"/>
      <c r="M3123" s="61"/>
    </row>
    <row r="3124" ht="16.5" spans="12:13">
      <c r="L3124" s="61"/>
      <c r="M3124" s="61"/>
    </row>
    <row r="3125" ht="16.5" spans="12:13">
      <c r="L3125" s="61"/>
      <c r="M3125" s="61"/>
    </row>
    <row r="3126" ht="16.5" spans="12:13">
      <c r="L3126" s="61"/>
      <c r="M3126" s="61"/>
    </row>
    <row r="3127" ht="16.5" spans="12:13">
      <c r="L3127" s="61"/>
      <c r="M3127" s="61"/>
    </row>
    <row r="3128" ht="16.5" spans="12:13">
      <c r="L3128" s="61"/>
      <c r="M3128" s="61"/>
    </row>
    <row r="3129" ht="16.5" spans="12:13">
      <c r="L3129" s="61"/>
      <c r="M3129" s="61"/>
    </row>
    <row r="3130" ht="16.5" spans="12:13">
      <c r="L3130" s="61"/>
      <c r="M3130" s="61"/>
    </row>
    <row r="3131" ht="16.5" spans="12:13">
      <c r="L3131" s="61"/>
      <c r="M3131" s="61"/>
    </row>
    <row r="3132" ht="16.5" spans="12:13">
      <c r="L3132" s="61"/>
      <c r="M3132" s="61"/>
    </row>
    <row r="3133" ht="16.5" spans="12:13">
      <c r="L3133" s="61"/>
      <c r="M3133" s="61"/>
    </row>
    <row r="3134" ht="16.5" spans="12:13">
      <c r="L3134" s="61"/>
      <c r="M3134" s="61"/>
    </row>
    <row r="3135" ht="16.5" spans="12:13">
      <c r="L3135" s="61"/>
      <c r="M3135" s="61"/>
    </row>
    <row r="3136" ht="16.5" spans="12:13">
      <c r="L3136" s="61"/>
      <c r="M3136" s="61"/>
    </row>
    <row r="3137" ht="16.5" spans="12:13">
      <c r="L3137" s="61"/>
      <c r="M3137" s="61"/>
    </row>
    <row r="3138" ht="16.5" spans="12:13">
      <c r="L3138" s="61"/>
      <c r="M3138" s="61"/>
    </row>
    <row r="3139" ht="16.5" spans="12:13">
      <c r="L3139" s="61"/>
      <c r="M3139" s="61"/>
    </row>
    <row r="3140" ht="16.5" spans="12:13">
      <c r="L3140" s="61"/>
      <c r="M3140" s="61"/>
    </row>
    <row r="3141" ht="16.5" spans="12:13">
      <c r="L3141" s="61"/>
      <c r="M3141" s="61"/>
    </row>
    <row r="3142" ht="16.5" spans="12:13">
      <c r="L3142" s="61"/>
      <c r="M3142" s="61"/>
    </row>
    <row r="3143" ht="16.5" spans="12:13">
      <c r="L3143" s="61"/>
      <c r="M3143" s="61"/>
    </row>
    <row r="3144" ht="16.5" spans="12:13">
      <c r="L3144" s="61"/>
      <c r="M3144" s="61"/>
    </row>
    <row r="3145" ht="16.5" spans="12:13">
      <c r="L3145" s="61"/>
      <c r="M3145" s="61"/>
    </row>
    <row r="3146" ht="16.5" spans="12:13">
      <c r="L3146" s="61"/>
      <c r="M3146" s="61"/>
    </row>
    <row r="3147" ht="16.5" spans="12:13">
      <c r="L3147" s="61"/>
      <c r="M3147" s="61"/>
    </row>
    <row r="3148" ht="16.5" spans="12:13">
      <c r="L3148" s="61"/>
      <c r="M3148" s="61"/>
    </row>
    <row r="3149" ht="16.5" spans="12:13">
      <c r="L3149" s="61"/>
      <c r="M3149" s="61"/>
    </row>
    <row r="3150" ht="16.5" spans="12:13">
      <c r="L3150" s="61"/>
      <c r="M3150" s="61"/>
    </row>
    <row r="3151" ht="16.5" spans="12:13">
      <c r="L3151" s="61"/>
      <c r="M3151" s="61"/>
    </row>
    <row r="3152" ht="16.5" spans="12:13">
      <c r="L3152" s="61"/>
      <c r="M3152" s="61"/>
    </row>
    <row r="3153" ht="16.5" spans="12:13">
      <c r="L3153" s="61"/>
      <c r="M3153" s="61"/>
    </row>
    <row r="3154" ht="16.5" spans="12:13">
      <c r="L3154" s="61"/>
      <c r="M3154" s="61"/>
    </row>
    <row r="3155" ht="16.5" spans="12:13">
      <c r="L3155" s="61"/>
      <c r="M3155" s="61"/>
    </row>
    <row r="3156" ht="16.5" spans="12:13">
      <c r="L3156" s="61"/>
      <c r="M3156" s="61"/>
    </row>
    <row r="3157" ht="16.5" spans="12:13">
      <c r="L3157" s="61"/>
      <c r="M3157" s="61"/>
    </row>
    <row r="3158" ht="16.5" spans="12:13">
      <c r="L3158" s="61"/>
      <c r="M3158" s="61"/>
    </row>
    <row r="3159" ht="16.5" spans="12:13">
      <c r="L3159" s="61"/>
      <c r="M3159" s="61"/>
    </row>
    <row r="3160" ht="16.5" spans="12:13">
      <c r="L3160" s="61"/>
      <c r="M3160" s="61"/>
    </row>
    <row r="3161" ht="16.5" spans="12:13">
      <c r="L3161" s="61"/>
      <c r="M3161" s="61"/>
    </row>
    <row r="3162" ht="16.5" spans="12:13">
      <c r="L3162" s="61"/>
      <c r="M3162" s="61"/>
    </row>
    <row r="3163" ht="16.5" spans="12:13">
      <c r="L3163" s="61"/>
      <c r="M3163" s="61"/>
    </row>
    <row r="3164" ht="16.5" spans="12:13">
      <c r="L3164" s="61"/>
      <c r="M3164" s="61"/>
    </row>
    <row r="3165" ht="16.5" spans="12:13">
      <c r="L3165" s="61"/>
      <c r="M3165" s="61"/>
    </row>
    <row r="3166" ht="16.5" spans="12:13">
      <c r="L3166" s="61"/>
      <c r="M3166" s="61"/>
    </row>
    <row r="3167" ht="16.5" spans="12:13">
      <c r="L3167" s="61"/>
      <c r="M3167" s="61"/>
    </row>
    <row r="3168" ht="16.5" spans="12:13">
      <c r="L3168" s="61"/>
      <c r="M3168" s="61"/>
    </row>
    <row r="3169" ht="16.5" spans="12:13">
      <c r="L3169" s="61"/>
      <c r="M3169" s="61"/>
    </row>
    <row r="3170" ht="16.5" spans="12:13">
      <c r="L3170" s="61"/>
      <c r="M3170" s="61"/>
    </row>
    <row r="3171" ht="16.5" spans="12:13">
      <c r="L3171" s="61"/>
      <c r="M3171" s="61"/>
    </row>
    <row r="3172" ht="16.5" spans="12:13">
      <c r="L3172" s="61"/>
      <c r="M3172" s="61"/>
    </row>
    <row r="3173" ht="16.5" spans="12:13">
      <c r="L3173" s="61"/>
      <c r="M3173" s="61"/>
    </row>
    <row r="3174" ht="16.5" spans="12:13">
      <c r="L3174" s="61"/>
      <c r="M3174" s="61"/>
    </row>
    <row r="3175" ht="16.5" spans="12:13">
      <c r="L3175" s="61"/>
      <c r="M3175" s="61"/>
    </row>
    <row r="3176" ht="16.5" spans="12:13">
      <c r="L3176" s="61"/>
      <c r="M3176" s="61"/>
    </row>
    <row r="3177" ht="16.5" spans="12:13">
      <c r="L3177" s="61"/>
      <c r="M3177" s="61"/>
    </row>
    <row r="3178" ht="16.5" spans="12:13">
      <c r="L3178" s="61"/>
      <c r="M3178" s="61"/>
    </row>
    <row r="3179" ht="16.5" spans="12:13">
      <c r="L3179" s="61"/>
      <c r="M3179" s="61"/>
    </row>
    <row r="3180" ht="16.5" spans="12:13">
      <c r="L3180" s="61"/>
      <c r="M3180" s="61"/>
    </row>
    <row r="3181" ht="16.5" spans="12:13">
      <c r="L3181" s="61"/>
      <c r="M3181" s="61"/>
    </row>
    <row r="3182" ht="16.5" spans="12:13">
      <c r="L3182" s="61"/>
      <c r="M3182" s="61"/>
    </row>
    <row r="3183" ht="16.5" spans="12:13">
      <c r="L3183" s="61"/>
      <c r="M3183" s="61"/>
    </row>
    <row r="3184" ht="16.5" spans="12:13">
      <c r="L3184" s="61"/>
      <c r="M3184" s="61"/>
    </row>
    <row r="3185" ht="16.5" spans="12:13">
      <c r="L3185" s="61"/>
      <c r="M3185" s="61"/>
    </row>
    <row r="3186" ht="16.5" spans="12:13">
      <c r="L3186" s="61"/>
      <c r="M3186" s="61"/>
    </row>
    <row r="3187" ht="16.5" spans="12:13">
      <c r="L3187" s="61"/>
      <c r="M3187" s="61"/>
    </row>
    <row r="3188" ht="16.5" spans="12:13">
      <c r="L3188" s="64"/>
      <c r="M3188" s="64"/>
    </row>
    <row r="3189" ht="16.5" spans="12:13">
      <c r="L3189" s="64"/>
      <c r="M3189" s="64"/>
    </row>
    <row r="3190" ht="16.5" spans="12:13">
      <c r="L3190" s="64"/>
      <c r="M3190" s="64"/>
    </row>
    <row r="3191" ht="16.5" spans="12:13">
      <c r="L3191" s="64"/>
      <c r="M3191" s="64"/>
    </row>
    <row r="3192" ht="16.5" spans="12:13">
      <c r="L3192" s="61"/>
      <c r="M3192" s="61"/>
    </row>
    <row r="3193" ht="16.5" spans="12:13">
      <c r="L3193" s="61"/>
      <c r="M3193" s="61"/>
    </row>
    <row r="3194" ht="16.5" spans="12:13">
      <c r="L3194" s="61"/>
      <c r="M3194" s="61"/>
    </row>
    <row r="3195" ht="16.5" spans="12:13">
      <c r="L3195" s="64"/>
      <c r="M3195" s="64"/>
    </row>
    <row r="3196" ht="16.5" spans="12:13">
      <c r="L3196" s="64"/>
      <c r="M3196" s="64"/>
    </row>
    <row r="3197" ht="16.5" spans="12:13">
      <c r="L3197" s="64"/>
      <c r="M3197" s="64"/>
    </row>
    <row r="3198" ht="16.5" spans="12:13">
      <c r="L3198" s="64"/>
      <c r="M3198" s="64"/>
    </row>
    <row r="3199" ht="16.5" spans="12:13">
      <c r="L3199" s="64"/>
      <c r="M3199" s="64"/>
    </row>
    <row r="3200" ht="16.5" spans="12:13">
      <c r="L3200" s="64"/>
      <c r="M3200" s="64"/>
    </row>
    <row r="3201" ht="16.5" spans="12:13">
      <c r="L3201" s="64"/>
      <c r="M3201" s="64"/>
    </row>
    <row r="3202" ht="16.5" spans="12:13">
      <c r="L3202" s="64"/>
      <c r="M3202" s="64"/>
    </row>
    <row r="3203" ht="16.5" spans="12:13">
      <c r="L3203" s="61"/>
      <c r="M3203" s="61"/>
    </row>
    <row r="3204" ht="16.5" spans="12:13">
      <c r="L3204" s="61"/>
      <c r="M3204" s="61"/>
    </row>
    <row r="3205" ht="16.5" spans="12:13">
      <c r="L3205" s="61"/>
      <c r="M3205" s="61"/>
    </row>
    <row r="3206" ht="16.5" spans="12:13">
      <c r="L3206" s="61"/>
      <c r="M3206" s="61"/>
    </row>
    <row r="3207" ht="16.5" spans="12:13">
      <c r="L3207" s="61"/>
      <c r="M3207" s="61"/>
    </row>
    <row r="3208" ht="16.5" spans="12:13">
      <c r="L3208" s="61"/>
      <c r="M3208" s="61"/>
    </row>
    <row r="3209" ht="16.5" spans="12:13">
      <c r="L3209" s="61"/>
      <c r="M3209" s="61"/>
    </row>
    <row r="3210" ht="16.5" spans="12:13">
      <c r="L3210" s="61"/>
      <c r="M3210" s="61"/>
    </row>
    <row r="3211" ht="16.5" spans="12:13">
      <c r="L3211" s="61"/>
      <c r="M3211" s="61"/>
    </row>
    <row r="3212" ht="16.5" spans="12:13">
      <c r="L3212" s="61"/>
      <c r="M3212" s="61"/>
    </row>
    <row r="3213" ht="16.5" spans="12:13">
      <c r="L3213" s="61"/>
      <c r="M3213" s="61"/>
    </row>
    <row r="3214" ht="16.5" spans="12:13">
      <c r="L3214" s="61"/>
      <c r="M3214" s="61"/>
    </row>
    <row r="3215" ht="16.5" spans="12:13">
      <c r="L3215" s="61"/>
      <c r="M3215" s="61"/>
    </row>
    <row r="3216" ht="16.5" spans="12:13">
      <c r="L3216" s="61"/>
      <c r="M3216" s="61"/>
    </row>
    <row r="3217" ht="16.5" spans="12:13">
      <c r="L3217" s="61"/>
      <c r="M3217" s="61"/>
    </row>
    <row r="3218" ht="16.5" spans="12:13">
      <c r="L3218" s="61"/>
      <c r="M3218" s="61"/>
    </row>
    <row r="3219" ht="16.5" spans="12:13">
      <c r="L3219" s="61"/>
      <c r="M3219" s="61"/>
    </row>
    <row r="3220" ht="16.5" spans="12:13">
      <c r="L3220" s="61"/>
      <c r="M3220" s="61"/>
    </row>
    <row r="3221" ht="16.5" spans="12:13">
      <c r="L3221" s="61"/>
      <c r="M3221" s="61"/>
    </row>
    <row r="3222" ht="16.5" spans="12:13">
      <c r="L3222" s="61"/>
      <c r="M3222" s="61"/>
    </row>
    <row r="3223" ht="16.5" spans="12:13">
      <c r="L3223" s="61"/>
      <c r="M3223" s="61"/>
    </row>
    <row r="3224" ht="16.5" spans="12:13">
      <c r="L3224" s="61"/>
      <c r="M3224" s="61"/>
    </row>
    <row r="3225" ht="16.5" spans="12:13">
      <c r="L3225" s="61"/>
      <c r="M3225" s="61"/>
    </row>
    <row r="3226" ht="16.5" spans="12:13">
      <c r="L3226" s="61"/>
      <c r="M3226" s="61"/>
    </row>
    <row r="3227" ht="16.5" spans="12:13">
      <c r="L3227" s="61"/>
      <c r="M3227" s="61"/>
    </row>
    <row r="3228" ht="16.5" spans="12:13">
      <c r="L3228" s="61"/>
      <c r="M3228" s="61"/>
    </row>
    <row r="3229" ht="16.5" spans="12:13">
      <c r="L3229" s="61"/>
      <c r="M3229" s="61"/>
    </row>
    <row r="3230" ht="16.5" spans="12:13">
      <c r="L3230" s="61"/>
      <c r="M3230" s="61"/>
    </row>
    <row r="3231" ht="16.5" spans="12:13">
      <c r="L3231" s="61"/>
      <c r="M3231" s="61"/>
    </row>
    <row r="3232" ht="16.5" spans="12:13">
      <c r="L3232" s="61"/>
      <c r="M3232" s="61"/>
    </row>
    <row r="3233" ht="16.5" spans="12:13">
      <c r="L3233" s="61"/>
      <c r="M3233" s="61"/>
    </row>
    <row r="3234" ht="16.5" spans="12:13">
      <c r="L3234" s="61"/>
      <c r="M3234" s="61"/>
    </row>
    <row r="3235" ht="16.5" spans="12:13">
      <c r="L3235" s="61"/>
      <c r="M3235" s="61"/>
    </row>
    <row r="3236" ht="16.5" spans="12:13">
      <c r="L3236" s="61"/>
      <c r="M3236" s="61"/>
    </row>
    <row r="3237" ht="16.5" spans="12:13">
      <c r="L3237" s="61"/>
      <c r="M3237" s="61"/>
    </row>
    <row r="3238" ht="16.5" spans="12:13">
      <c r="L3238" s="61"/>
      <c r="M3238" s="61"/>
    </row>
    <row r="3239" ht="16.5" spans="12:13">
      <c r="L3239" s="61"/>
      <c r="M3239" s="61"/>
    </row>
    <row r="3240" ht="16.5" spans="12:13">
      <c r="L3240" s="61"/>
      <c r="M3240" s="61"/>
    </row>
    <row r="3241" ht="16.5" spans="12:13">
      <c r="L3241" s="61"/>
      <c r="M3241" s="61"/>
    </row>
    <row r="3242" ht="16.5" spans="12:13">
      <c r="L3242" s="61"/>
      <c r="M3242" s="61"/>
    </row>
    <row r="3243" ht="16.5" spans="12:13">
      <c r="L3243" s="61"/>
      <c r="M3243" s="61"/>
    </row>
    <row r="3244" ht="16.5" spans="12:13">
      <c r="L3244" s="61"/>
      <c r="M3244" s="61"/>
    </row>
    <row r="3245" ht="16.5" spans="12:13">
      <c r="L3245" s="61"/>
      <c r="M3245" s="61"/>
    </row>
    <row r="3246" ht="16.5" spans="12:13">
      <c r="L3246" s="61"/>
      <c r="M3246" s="61"/>
    </row>
    <row r="3247" ht="16.5" spans="12:13">
      <c r="L3247" s="61"/>
      <c r="M3247" s="61"/>
    </row>
    <row r="3248" ht="16.5" spans="12:13">
      <c r="L3248" s="61"/>
      <c r="M3248" s="61"/>
    </row>
    <row r="3249" ht="16.5" spans="12:13">
      <c r="L3249" s="61"/>
      <c r="M3249" s="61"/>
    </row>
    <row r="3250" ht="16.5" spans="12:13">
      <c r="L3250" s="61"/>
      <c r="M3250" s="61"/>
    </row>
    <row r="3251" ht="16.5" spans="12:13">
      <c r="L3251" s="61"/>
      <c r="M3251" s="61"/>
    </row>
    <row r="3252" ht="16.5" spans="12:13">
      <c r="L3252" s="61"/>
      <c r="M3252" s="61"/>
    </row>
    <row r="3253" ht="16.5" spans="12:13">
      <c r="L3253" s="61"/>
      <c r="M3253" s="61"/>
    </row>
    <row r="3254" ht="16.5" spans="12:13">
      <c r="L3254" s="61"/>
      <c r="M3254" s="61"/>
    </row>
    <row r="3255" ht="16.5" spans="12:13">
      <c r="L3255" s="61"/>
      <c r="M3255" s="61"/>
    </row>
    <row r="3256" ht="16.5" spans="12:13">
      <c r="L3256" s="61"/>
      <c r="M3256" s="61"/>
    </row>
    <row r="3257" ht="16.5" spans="12:13">
      <c r="L3257" s="61"/>
      <c r="M3257" s="61"/>
    </row>
    <row r="3258" ht="16.5" spans="12:13">
      <c r="L3258" s="61"/>
      <c r="M3258" s="61"/>
    </row>
    <row r="3259" ht="16.5" spans="12:13">
      <c r="L3259" s="61"/>
      <c r="M3259" s="61"/>
    </row>
    <row r="3260" ht="16.5" spans="12:13">
      <c r="L3260" s="61"/>
      <c r="M3260" s="61"/>
    </row>
    <row r="3261" ht="16.5" spans="12:13">
      <c r="L3261" s="61"/>
      <c r="M3261" s="61"/>
    </row>
    <row r="3262" ht="16.5" spans="12:13">
      <c r="L3262" s="61"/>
      <c r="M3262" s="61"/>
    </row>
    <row r="3263" ht="16.5" spans="12:13">
      <c r="L3263" s="61"/>
      <c r="M3263" s="61"/>
    </row>
    <row r="3264" ht="16.5" spans="12:13">
      <c r="L3264" s="61"/>
      <c r="M3264" s="61"/>
    </row>
    <row r="3265" ht="16.5" spans="12:13">
      <c r="L3265" s="61"/>
      <c r="M3265" s="61"/>
    </row>
    <row r="3266" ht="16.5" spans="12:13">
      <c r="L3266" s="61"/>
      <c r="M3266" s="61"/>
    </row>
    <row r="3267" ht="16.5" spans="12:13">
      <c r="L3267" s="61"/>
      <c r="M3267" s="61"/>
    </row>
    <row r="3268" ht="16.5" spans="12:13">
      <c r="L3268" s="61"/>
      <c r="M3268" s="61"/>
    </row>
    <row r="3269" ht="16.5" spans="12:13">
      <c r="L3269" s="61"/>
      <c r="M3269" s="61"/>
    </row>
    <row r="3270" ht="16.5" spans="12:13">
      <c r="L3270" s="61"/>
      <c r="M3270" s="61"/>
    </row>
    <row r="3271" ht="16.5" spans="12:13">
      <c r="L3271" s="61"/>
      <c r="M3271" s="61"/>
    </row>
    <row r="3272" ht="16.5" spans="12:13">
      <c r="L3272" s="61"/>
      <c r="M3272" s="61"/>
    </row>
    <row r="3273" ht="16.5" spans="12:13">
      <c r="L3273" s="61"/>
      <c r="M3273" s="61"/>
    </row>
    <row r="3274" ht="16.5" spans="12:13">
      <c r="L3274" s="61"/>
      <c r="M3274" s="61"/>
    </row>
    <row r="3275" ht="16.5" spans="12:13">
      <c r="L3275" s="61"/>
      <c r="M3275" s="61"/>
    </row>
    <row r="3276" ht="16.5" spans="12:13">
      <c r="L3276" s="61"/>
      <c r="M3276" s="61"/>
    </row>
    <row r="3277" ht="16.5" spans="12:13">
      <c r="L3277" s="61"/>
      <c r="M3277" s="61"/>
    </row>
    <row r="3278" ht="16.5" spans="12:13">
      <c r="L3278" s="61"/>
      <c r="M3278" s="61"/>
    </row>
    <row r="3279" ht="16.5" spans="12:13">
      <c r="L3279" s="61"/>
      <c r="M3279" s="61"/>
    </row>
    <row r="3280" ht="16.5" spans="12:13">
      <c r="L3280" s="61"/>
      <c r="M3280" s="61"/>
    </row>
    <row r="3281" ht="16.5" spans="12:13">
      <c r="L3281" s="61"/>
      <c r="M3281" s="62"/>
    </row>
    <row r="3282" ht="16.5" spans="12:13">
      <c r="L3282" s="61"/>
      <c r="M3282" s="62"/>
    </row>
    <row r="3283" ht="16.5" spans="12:13">
      <c r="L3283" s="61"/>
      <c r="M3283" s="61"/>
    </row>
    <row r="3284" ht="16.5" spans="12:13">
      <c r="L3284" s="61"/>
      <c r="M3284" s="61"/>
    </row>
    <row r="3285" ht="16.5" spans="12:13">
      <c r="L3285" s="61"/>
      <c r="M3285" s="61"/>
    </row>
    <row r="3286" ht="16.5" spans="12:13">
      <c r="L3286" s="61"/>
      <c r="M3286" s="61"/>
    </row>
    <row r="3287" ht="16.5" spans="12:13">
      <c r="L3287" s="61"/>
      <c r="M3287" s="61"/>
    </row>
    <row r="3288" ht="16.5" spans="12:13">
      <c r="L3288" s="61"/>
      <c r="M3288" s="61"/>
    </row>
    <row r="3289" ht="16.5" spans="12:13">
      <c r="L3289" s="61"/>
      <c r="M3289" s="61"/>
    </row>
    <row r="3290" ht="16.5" spans="12:13">
      <c r="L3290" s="61"/>
      <c r="M3290" s="61"/>
    </row>
    <row r="3291" ht="16.5" spans="12:13">
      <c r="L3291" s="61"/>
      <c r="M3291" s="61"/>
    </row>
    <row r="3292" ht="16.5" spans="12:13">
      <c r="L3292" s="61"/>
      <c r="M3292" s="61"/>
    </row>
    <row r="3293" ht="16.5" spans="12:13">
      <c r="L3293" s="61"/>
      <c r="M3293" s="61"/>
    </row>
    <row r="3294" ht="16.5" spans="12:13">
      <c r="L3294" s="61"/>
      <c r="M3294" s="61"/>
    </row>
    <row r="3295" ht="16.5" spans="12:13">
      <c r="L3295" s="61"/>
      <c r="M3295" s="61"/>
    </row>
    <row r="3296" ht="16.5" spans="12:13">
      <c r="L3296" s="61"/>
      <c r="M3296" s="61"/>
    </row>
    <row r="3297" ht="16.5" spans="12:13">
      <c r="L3297" s="61"/>
      <c r="M3297" s="61"/>
    </row>
    <row r="3298" ht="16.5" spans="12:13">
      <c r="L3298" s="61"/>
      <c r="M3298" s="61"/>
    </row>
    <row r="3299" ht="16.5" spans="12:13">
      <c r="L3299" s="61"/>
      <c r="M3299" s="61"/>
    </row>
    <row r="3300" ht="16.5" spans="12:13">
      <c r="L3300" s="61"/>
      <c r="M3300" s="61"/>
    </row>
    <row r="3301" ht="16.5" spans="12:13">
      <c r="L3301" s="61"/>
      <c r="M3301" s="61"/>
    </row>
    <row r="3302" ht="16.5" spans="12:13">
      <c r="L3302" s="61"/>
      <c r="M3302" s="61"/>
    </row>
    <row r="3303" ht="16.5" spans="12:13">
      <c r="L3303" s="61"/>
      <c r="M3303" s="61"/>
    </row>
    <row r="3304" ht="16.5" spans="12:13">
      <c r="L3304" s="61"/>
      <c r="M3304" s="61"/>
    </row>
    <row r="3305" ht="16.5" spans="12:13">
      <c r="L3305" s="61"/>
      <c r="M3305" s="61"/>
    </row>
    <row r="3306" ht="16.5" spans="12:13">
      <c r="L3306" s="61"/>
      <c r="M3306" s="61"/>
    </row>
    <row r="3307" ht="16.5" spans="12:13">
      <c r="L3307" s="61"/>
      <c r="M3307" s="61"/>
    </row>
    <row r="3308" ht="16.5" spans="12:13">
      <c r="L3308" s="61"/>
      <c r="M3308" s="61"/>
    </row>
    <row r="3309" ht="16.5" spans="12:13">
      <c r="L3309" s="61"/>
      <c r="M3309" s="61"/>
    </row>
    <row r="3310" ht="16.5" spans="12:13">
      <c r="L3310" s="61"/>
      <c r="M3310" s="61"/>
    </row>
    <row r="3311" ht="16.5" spans="12:13">
      <c r="L3311" s="61"/>
      <c r="M3311" s="61"/>
    </row>
    <row r="3312" ht="16.5" spans="12:13">
      <c r="L3312" s="61"/>
      <c r="M3312" s="61"/>
    </row>
    <row r="3313" ht="16.5" spans="12:13">
      <c r="L3313" s="61"/>
      <c r="M3313" s="61"/>
    </row>
    <row r="3314" ht="16.5" spans="12:13">
      <c r="L3314" s="61"/>
      <c r="M3314" s="61"/>
    </row>
    <row r="3315" ht="16.5" spans="12:13">
      <c r="L3315" s="61"/>
      <c r="M3315" s="61"/>
    </row>
    <row r="3316" ht="16.5" spans="12:13">
      <c r="L3316" s="61"/>
      <c r="M3316" s="61"/>
    </row>
    <row r="3317" ht="16.5" spans="12:13">
      <c r="L3317" s="61"/>
      <c r="M3317" s="61"/>
    </row>
    <row r="3318" ht="16.5" spans="12:13">
      <c r="L3318" s="61"/>
      <c r="M3318" s="61"/>
    </row>
    <row r="3319" ht="16.5" spans="12:13">
      <c r="L3319" s="61"/>
      <c r="M3319" s="61"/>
    </row>
    <row r="3320" ht="16.5" spans="12:13">
      <c r="L3320" s="61"/>
      <c r="M3320" s="61"/>
    </row>
    <row r="3321" ht="16.5" spans="12:13">
      <c r="L3321" s="61"/>
      <c r="M3321" s="61"/>
    </row>
    <row r="3322" ht="16.5" spans="12:13">
      <c r="L3322" s="61"/>
      <c r="M3322" s="61"/>
    </row>
    <row r="3323" ht="16.5" spans="12:13">
      <c r="L3323" s="61"/>
      <c r="M3323" s="61"/>
    </row>
    <row r="3324" ht="16.5" spans="12:13">
      <c r="L3324" s="61"/>
      <c r="M3324" s="61"/>
    </row>
    <row r="3325" ht="16.5" spans="12:13">
      <c r="L3325" s="61"/>
      <c r="M3325" s="61"/>
    </row>
    <row r="3326" ht="16.5" spans="12:13">
      <c r="L3326" s="61"/>
      <c r="M3326" s="61"/>
    </row>
    <row r="3327" ht="16.5" spans="12:13">
      <c r="L3327" s="61"/>
      <c r="M3327" s="61"/>
    </row>
    <row r="3328" ht="16.5" spans="12:13">
      <c r="L3328" s="61"/>
      <c r="M3328" s="61"/>
    </row>
    <row r="3329" ht="16.5" spans="12:13">
      <c r="L3329" s="61"/>
      <c r="M3329" s="61"/>
    </row>
    <row r="3330" ht="16.5" spans="12:13">
      <c r="L3330" s="61"/>
      <c r="M3330" s="61"/>
    </row>
    <row r="3331" ht="16.5" spans="12:13">
      <c r="L3331" s="61"/>
      <c r="M3331" s="61"/>
    </row>
    <row r="3332" ht="16.5" spans="12:13">
      <c r="L3332" s="61"/>
      <c r="M3332" s="61"/>
    </row>
    <row r="3333" ht="16.5" spans="12:13">
      <c r="L3333" s="61"/>
      <c r="M3333" s="61"/>
    </row>
    <row r="3334" ht="16.5" spans="12:13">
      <c r="L3334" s="61"/>
      <c r="M3334" s="61"/>
    </row>
    <row r="3335" ht="16.5" spans="12:13">
      <c r="L3335" s="61"/>
      <c r="M3335" s="61"/>
    </row>
    <row r="3336" ht="16.5" spans="12:13">
      <c r="L3336" s="61"/>
      <c r="M3336" s="61"/>
    </row>
    <row r="3337" ht="16.5" spans="12:13">
      <c r="L3337" s="61"/>
      <c r="M3337" s="61"/>
    </row>
    <row r="3338" ht="16.5" spans="12:13">
      <c r="L3338" s="61"/>
      <c r="M3338" s="62"/>
    </row>
    <row r="3339" ht="16.5" spans="12:13">
      <c r="L3339" s="61"/>
      <c r="M3339" s="62"/>
    </row>
    <row r="3340" ht="16.5" spans="12:13">
      <c r="L3340" s="61"/>
      <c r="M3340" s="62"/>
    </row>
    <row r="3341" ht="16.5" spans="12:13">
      <c r="L3341" s="61"/>
      <c r="M3341" s="62"/>
    </row>
    <row r="3342" ht="16.5" spans="12:13">
      <c r="L3342" s="61"/>
      <c r="M3342" s="62"/>
    </row>
    <row r="3343" ht="16.5" spans="12:13">
      <c r="L3343" s="61"/>
      <c r="M3343" s="62"/>
    </row>
    <row r="3344" ht="16.5" spans="12:13">
      <c r="L3344" s="61"/>
      <c r="M3344" s="62"/>
    </row>
    <row r="3345" ht="16.5" spans="12:13">
      <c r="L3345" s="61"/>
      <c r="M3345" s="62"/>
    </row>
    <row r="3346" ht="16.5" spans="12:13">
      <c r="L3346" s="61"/>
      <c r="M3346" s="62"/>
    </row>
    <row r="3347" ht="16.5" spans="12:13">
      <c r="L3347" s="61"/>
      <c r="M3347" s="62"/>
    </row>
    <row r="3348" ht="16.5" spans="12:13">
      <c r="L3348" s="61"/>
      <c r="M3348" s="62"/>
    </row>
    <row r="3349" ht="16.5" spans="12:13">
      <c r="L3349" s="61"/>
      <c r="M3349" s="62"/>
    </row>
    <row r="3350" ht="16.5" spans="12:13">
      <c r="L3350" s="61"/>
      <c r="M3350" s="62"/>
    </row>
    <row r="3351" ht="16.5" spans="12:13">
      <c r="L3351" s="61"/>
      <c r="M3351" s="62"/>
    </row>
    <row r="3352" ht="16.5" spans="12:13">
      <c r="L3352" s="61"/>
      <c r="M3352" s="62"/>
    </row>
    <row r="3353" ht="16.5" spans="12:13">
      <c r="L3353" s="61"/>
      <c r="M3353" s="62"/>
    </row>
    <row r="3354" ht="16.5" spans="12:13">
      <c r="L3354" s="61"/>
      <c r="M3354" s="62"/>
    </row>
    <row r="3355" ht="16.5" spans="12:13">
      <c r="L3355" s="61"/>
      <c r="M3355" s="62"/>
    </row>
    <row r="3356" ht="16.5" spans="12:13">
      <c r="L3356" s="61"/>
      <c r="M3356" s="62"/>
    </row>
    <row r="3357" ht="16.5" spans="12:13">
      <c r="L3357" s="61"/>
      <c r="M3357" s="62"/>
    </row>
    <row r="3358" ht="16.5" spans="12:13">
      <c r="L3358" s="61"/>
      <c r="M3358" s="62"/>
    </row>
    <row r="3359" ht="16.5" spans="12:13">
      <c r="L3359" s="61"/>
      <c r="M3359" s="62"/>
    </row>
    <row r="3360" ht="16.5" spans="12:13">
      <c r="L3360" s="61"/>
      <c r="M3360" s="62"/>
    </row>
    <row r="3361" ht="16.5" spans="12:13">
      <c r="L3361" s="61"/>
      <c r="M3361" s="61"/>
    </row>
    <row r="3362" ht="16.5" spans="12:13">
      <c r="L3362" s="61"/>
      <c r="M3362" s="61"/>
    </row>
    <row r="3363" ht="16.5" spans="12:13">
      <c r="L3363" s="61"/>
      <c r="M3363" s="61"/>
    </row>
    <row r="3364" ht="16.5" spans="12:13">
      <c r="L3364" s="61"/>
      <c r="M3364" s="61"/>
    </row>
    <row r="3365" ht="16.5" spans="12:13">
      <c r="L3365" s="61"/>
      <c r="M3365" s="61"/>
    </row>
    <row r="3366" ht="16.5" spans="12:13">
      <c r="L3366" s="61"/>
      <c r="M3366" s="61"/>
    </row>
    <row r="3367" ht="16.5" spans="12:13">
      <c r="L3367" s="61"/>
      <c r="M3367" s="61"/>
    </row>
    <row r="3368" ht="16.5" spans="12:13">
      <c r="L3368" s="61"/>
      <c r="M3368" s="61"/>
    </row>
    <row r="3369" ht="16.5" spans="12:13">
      <c r="L3369" s="61"/>
      <c r="M3369" s="61"/>
    </row>
    <row r="3370" ht="16.5" spans="12:13">
      <c r="L3370" s="61"/>
      <c r="M3370" s="61"/>
    </row>
    <row r="3371" ht="16.5" spans="12:13">
      <c r="L3371" s="61"/>
      <c r="M3371" s="61"/>
    </row>
    <row r="3372" ht="16.5" spans="12:13">
      <c r="L3372" s="61"/>
      <c r="M3372" s="61"/>
    </row>
    <row r="3373" ht="16.5" spans="12:13">
      <c r="L3373" s="61"/>
      <c r="M3373" s="61"/>
    </row>
    <row r="3374" ht="16.5" spans="12:13">
      <c r="L3374" s="61"/>
      <c r="M3374" s="61"/>
    </row>
    <row r="3375" ht="16.5" spans="12:13">
      <c r="L3375" s="61"/>
      <c r="M3375" s="61"/>
    </row>
    <row r="3376" ht="16.5" spans="12:13">
      <c r="L3376" s="61"/>
      <c r="M3376" s="61"/>
    </row>
    <row r="3377" ht="16.5" spans="12:13">
      <c r="L3377" s="61"/>
      <c r="M3377" s="61"/>
    </row>
    <row r="3378" ht="16.5" spans="12:13">
      <c r="L3378" s="61"/>
      <c r="M3378" s="61"/>
    </row>
    <row r="3379" ht="16.5" spans="12:13">
      <c r="L3379" s="61"/>
      <c r="M3379" s="61"/>
    </row>
    <row r="3380" ht="16.5" spans="12:13">
      <c r="L3380" s="61"/>
      <c r="M3380" s="61"/>
    </row>
    <row r="3381" ht="16.5" spans="12:13">
      <c r="L3381" s="61"/>
      <c r="M3381" s="61"/>
    </row>
    <row r="3382" ht="16.5" spans="12:13">
      <c r="L3382" s="61"/>
      <c r="M3382" s="61"/>
    </row>
    <row r="3383" ht="16.5" spans="12:13">
      <c r="L3383" s="61"/>
      <c r="M3383" s="61"/>
    </row>
    <row r="3384" ht="16.5" spans="12:13">
      <c r="L3384" s="61"/>
      <c r="M3384" s="61"/>
    </row>
    <row r="3385" ht="16.5" spans="12:13">
      <c r="L3385" s="61"/>
      <c r="M3385" s="61"/>
    </row>
    <row r="3386" ht="16.5" spans="12:13">
      <c r="L3386" s="61"/>
      <c r="M3386" s="61"/>
    </row>
    <row r="3387" ht="16.5" spans="12:13">
      <c r="L3387" s="61"/>
      <c r="M3387" s="61"/>
    </row>
    <row r="3388" ht="16.5" spans="12:13">
      <c r="L3388" s="61"/>
      <c r="M3388" s="61"/>
    </row>
    <row r="3389" ht="16.5" spans="12:13">
      <c r="L3389" s="61"/>
      <c r="M3389" s="61"/>
    </row>
    <row r="3390" ht="16.5" spans="12:13">
      <c r="L3390" s="61"/>
      <c r="M3390" s="61"/>
    </row>
    <row r="3391" ht="16.5" spans="12:13">
      <c r="L3391" s="61"/>
      <c r="M3391" s="61"/>
    </row>
    <row r="3392" ht="16.5" spans="12:13">
      <c r="L3392" s="61"/>
      <c r="M3392" s="61"/>
    </row>
    <row r="3393" ht="16.5" spans="12:13">
      <c r="L3393" s="61"/>
      <c r="M3393" s="61"/>
    </row>
    <row r="3394" ht="16.5" spans="12:13">
      <c r="L3394" s="61"/>
      <c r="M3394" s="61"/>
    </row>
    <row r="3395" ht="16.5" spans="12:13">
      <c r="L3395" s="61"/>
      <c r="M3395" s="61"/>
    </row>
    <row r="3396" ht="16.5" spans="12:13">
      <c r="L3396" s="61"/>
      <c r="M3396" s="61"/>
    </row>
    <row r="3397" ht="16.5" spans="12:13">
      <c r="L3397" s="61"/>
      <c r="M3397" s="61"/>
    </row>
    <row r="3398" ht="16.5" spans="12:13">
      <c r="L3398" s="61"/>
      <c r="M3398" s="61"/>
    </row>
    <row r="3399" ht="16.5" spans="12:13">
      <c r="L3399" s="61"/>
      <c r="M3399" s="61"/>
    </row>
    <row r="3400" ht="16.5" spans="12:13">
      <c r="L3400" s="61"/>
      <c r="M3400" s="61"/>
    </row>
    <row r="3401" ht="16.5" spans="12:13">
      <c r="L3401" s="61"/>
      <c r="M3401" s="61"/>
    </row>
    <row r="3402" ht="16.5" spans="12:13">
      <c r="L3402" s="61"/>
      <c r="M3402" s="61"/>
    </row>
    <row r="3403" ht="16.5" spans="12:13">
      <c r="L3403" s="61"/>
      <c r="M3403" s="61"/>
    </row>
    <row r="3404" ht="16.5" spans="12:13">
      <c r="L3404" s="61"/>
      <c r="M3404" s="61"/>
    </row>
    <row r="3405" ht="16.5" spans="12:13">
      <c r="L3405" s="61"/>
      <c r="M3405" s="61"/>
    </row>
    <row r="3406" ht="16.5" spans="12:13">
      <c r="L3406" s="61"/>
      <c r="M3406" s="61"/>
    </row>
    <row r="3407" ht="16.5" spans="12:13">
      <c r="L3407" s="61"/>
      <c r="M3407" s="61"/>
    </row>
    <row r="3408" ht="16.5" spans="12:13">
      <c r="L3408" s="61"/>
      <c r="M3408" s="61"/>
    </row>
    <row r="3409" ht="16.5" spans="12:13">
      <c r="L3409" s="61"/>
      <c r="M3409" s="61"/>
    </row>
    <row r="3410" ht="16.5" spans="12:13">
      <c r="L3410" s="61"/>
      <c r="M3410" s="61"/>
    </row>
    <row r="3411" ht="16.5" spans="12:13">
      <c r="L3411" s="61"/>
      <c r="M3411" s="61"/>
    </row>
    <row r="3412" ht="16.5" spans="12:13">
      <c r="L3412" s="61"/>
      <c r="M3412" s="61"/>
    </row>
    <row r="3413" ht="16.5" spans="12:13">
      <c r="L3413" s="61"/>
      <c r="M3413" s="61"/>
    </row>
    <row r="3414" ht="16.5" spans="12:13">
      <c r="L3414" s="61"/>
      <c r="M3414" s="61"/>
    </row>
    <row r="3415" ht="16.5" spans="12:13">
      <c r="L3415" s="61"/>
      <c r="M3415" s="61"/>
    </row>
    <row r="3416" ht="16.5" spans="12:13">
      <c r="L3416" s="61"/>
      <c r="M3416" s="61"/>
    </row>
    <row r="3417" ht="16.5" spans="12:13">
      <c r="L3417" s="61"/>
      <c r="M3417" s="61"/>
    </row>
    <row r="3418" ht="16.5" spans="12:13">
      <c r="L3418" s="61"/>
      <c r="M3418" s="61"/>
    </row>
    <row r="3419" ht="16.5" spans="12:13">
      <c r="L3419" s="61"/>
      <c r="M3419" s="61"/>
    </row>
    <row r="3420" ht="16.5" spans="12:13">
      <c r="L3420" s="61"/>
      <c r="M3420" s="61"/>
    </row>
    <row r="3421" ht="16.5" spans="12:13">
      <c r="L3421" s="61"/>
      <c r="M3421" s="61"/>
    </row>
    <row r="3422" ht="16.5" spans="12:13">
      <c r="L3422" s="61"/>
      <c r="M3422" s="61"/>
    </row>
    <row r="3423" ht="16.5" spans="12:13">
      <c r="L3423" s="61"/>
      <c r="M3423" s="61"/>
    </row>
    <row r="3424" ht="16.5" spans="12:13">
      <c r="L3424" s="61"/>
      <c r="M3424" s="61"/>
    </row>
    <row r="3425" ht="16.5" spans="12:13">
      <c r="L3425" s="61"/>
      <c r="M3425" s="61"/>
    </row>
    <row r="3426" ht="16.5" spans="12:13">
      <c r="L3426" s="61"/>
      <c r="M3426" s="61"/>
    </row>
    <row r="3427" ht="16.5" spans="12:13">
      <c r="L3427" s="61"/>
      <c r="M3427" s="61"/>
    </row>
    <row r="3428" ht="16.5" spans="12:13">
      <c r="L3428" s="61"/>
      <c r="M3428" s="61"/>
    </row>
    <row r="3429" ht="16.5" spans="12:13">
      <c r="L3429" s="61"/>
      <c r="M3429" s="61"/>
    </row>
    <row r="3430" ht="16.5" spans="12:13">
      <c r="L3430" s="61"/>
      <c r="M3430" s="61"/>
    </row>
    <row r="3431" ht="16.5" spans="12:13">
      <c r="L3431" s="61"/>
      <c r="M3431" s="61"/>
    </row>
    <row r="3432" ht="16.5" spans="12:13">
      <c r="L3432" s="61"/>
      <c r="M3432" s="61"/>
    </row>
    <row r="3433" ht="16.5" spans="12:13">
      <c r="L3433" s="61"/>
      <c r="M3433" s="61"/>
    </row>
    <row r="3434" ht="16.5" spans="12:13">
      <c r="L3434" s="61"/>
      <c r="M3434" s="61"/>
    </row>
    <row r="3435" ht="16.5" spans="12:13">
      <c r="L3435" s="61"/>
      <c r="M3435" s="61"/>
    </row>
    <row r="3436" ht="16.5" spans="12:13">
      <c r="L3436" s="61"/>
      <c r="M3436" s="61"/>
    </row>
    <row r="3437" ht="16.5" spans="12:13">
      <c r="L3437" s="61"/>
      <c r="M3437" s="61"/>
    </row>
    <row r="3438" ht="16.5" spans="12:13">
      <c r="L3438" s="61"/>
      <c r="M3438" s="61"/>
    </row>
    <row r="3439" ht="16.5" spans="12:13">
      <c r="L3439" s="61"/>
      <c r="M3439" s="61"/>
    </row>
    <row r="3440" ht="16.5" spans="12:13">
      <c r="L3440" s="61"/>
      <c r="M3440" s="61"/>
    </row>
    <row r="3441" ht="16.5" spans="12:13">
      <c r="L3441" s="61"/>
      <c r="M3441" s="61"/>
    </row>
    <row r="3442" ht="16.5" spans="12:13">
      <c r="L3442" s="61"/>
      <c r="M3442" s="61"/>
    </row>
    <row r="3443" ht="16.5" spans="12:13">
      <c r="L3443" s="61"/>
      <c r="M3443" s="61"/>
    </row>
    <row r="3444" ht="16.5" spans="12:13">
      <c r="L3444" s="61"/>
      <c r="M3444" s="61"/>
    </row>
    <row r="3445" ht="16.5" spans="12:13">
      <c r="L3445" s="61"/>
      <c r="M3445" s="61"/>
    </row>
    <row r="3446" ht="16.5" spans="12:13">
      <c r="L3446" s="61"/>
      <c r="M3446" s="61"/>
    </row>
    <row r="3447" ht="16.5" spans="12:13">
      <c r="L3447" s="61"/>
      <c r="M3447" s="61"/>
    </row>
    <row r="3448" ht="16.5" spans="12:13">
      <c r="L3448" s="61"/>
      <c r="M3448" s="61"/>
    </row>
    <row r="3449" ht="16.5" spans="12:13">
      <c r="L3449" s="61"/>
      <c r="M3449" s="61"/>
    </row>
    <row r="3450" ht="16.5" spans="12:13">
      <c r="L3450" s="61"/>
      <c r="M3450" s="61"/>
    </row>
    <row r="3451" ht="16.5" spans="12:13">
      <c r="L3451" s="61"/>
      <c r="M3451" s="61"/>
    </row>
    <row r="3452" ht="16.5" spans="12:13">
      <c r="L3452" s="61"/>
      <c r="M3452" s="61"/>
    </row>
    <row r="3453" ht="16.5" spans="12:13">
      <c r="L3453" s="61"/>
      <c r="M3453" s="61"/>
    </row>
    <row r="3454" ht="16.5" spans="12:13">
      <c r="L3454" s="61"/>
      <c r="M3454" s="61"/>
    </row>
    <row r="3455" ht="16.5" spans="12:13">
      <c r="L3455" s="61"/>
      <c r="M3455" s="61"/>
    </row>
    <row r="3456" ht="16.5" spans="12:13">
      <c r="L3456" s="61"/>
      <c r="M3456" s="61"/>
    </row>
    <row r="3457" ht="16.5" spans="12:13">
      <c r="L3457" s="61"/>
      <c r="M3457" s="61"/>
    </row>
    <row r="3458" ht="16.5" spans="12:13">
      <c r="L3458" s="61"/>
      <c r="M3458" s="61"/>
    </row>
    <row r="3459" ht="16.5" spans="12:13">
      <c r="L3459" s="61"/>
      <c r="M3459" s="61"/>
    </row>
    <row r="3460" ht="16.5" spans="12:13">
      <c r="L3460" s="61"/>
      <c r="M3460" s="61"/>
    </row>
    <row r="3461" ht="16.5" spans="12:13">
      <c r="L3461" s="61"/>
      <c r="M3461" s="61"/>
    </row>
    <row r="3462" ht="16.5" spans="12:13">
      <c r="L3462" s="61"/>
      <c r="M3462" s="61"/>
    </row>
    <row r="3463" ht="16.5" spans="12:13">
      <c r="L3463" s="61"/>
      <c r="M3463" s="61"/>
    </row>
    <row r="3464" ht="16.5" spans="12:13">
      <c r="L3464" s="61"/>
      <c r="M3464" s="61"/>
    </row>
    <row r="3465" ht="16.5" spans="12:13">
      <c r="L3465" s="61"/>
      <c r="M3465" s="61"/>
    </row>
    <row r="3466" ht="16.5" spans="12:13">
      <c r="L3466" s="61"/>
      <c r="M3466" s="61"/>
    </row>
    <row r="3467" ht="16.5" spans="12:13">
      <c r="L3467" s="61"/>
      <c r="M3467" s="61"/>
    </row>
    <row r="3468" ht="16.5" spans="12:13">
      <c r="L3468" s="61"/>
      <c r="M3468" s="61"/>
    </row>
    <row r="3469" ht="16.5" spans="12:13">
      <c r="L3469" s="61"/>
      <c r="M3469" s="61"/>
    </row>
    <row r="3470" ht="16.5" spans="12:13">
      <c r="L3470" s="61"/>
      <c r="M3470" s="61"/>
    </row>
    <row r="3471" ht="16.5" spans="12:13">
      <c r="L3471" s="61"/>
      <c r="M3471" s="61"/>
    </row>
    <row r="3472" ht="16.5" spans="12:13">
      <c r="L3472" s="61"/>
      <c r="M3472" s="61"/>
    </row>
    <row r="3473" ht="16.5" spans="12:13">
      <c r="L3473" s="61"/>
      <c r="M3473" s="61"/>
    </row>
    <row r="3474" ht="16.5" spans="12:13">
      <c r="L3474" s="61"/>
      <c r="M3474" s="61"/>
    </row>
    <row r="3475" ht="16.5" spans="12:13">
      <c r="L3475" s="61"/>
      <c r="M3475" s="61"/>
    </row>
    <row r="3476" ht="16.5" spans="12:13">
      <c r="L3476" s="61"/>
      <c r="M3476" s="61"/>
    </row>
    <row r="3477" ht="16.5" spans="12:13">
      <c r="L3477" s="61"/>
      <c r="M3477" s="61"/>
    </row>
    <row r="3478" ht="16.5" spans="12:13">
      <c r="L3478" s="61"/>
      <c r="M3478" s="61"/>
    </row>
    <row r="3479" ht="16.5" spans="12:13">
      <c r="L3479" s="61"/>
      <c r="M3479" s="61"/>
    </row>
    <row r="3480" ht="16.5" spans="12:13">
      <c r="L3480" s="61"/>
      <c r="M3480" s="61"/>
    </row>
    <row r="3481" ht="16.5" spans="12:13">
      <c r="L3481" s="61"/>
      <c r="M3481" s="61"/>
    </row>
    <row r="3482" ht="16.5" spans="12:13">
      <c r="L3482" s="61"/>
      <c r="M3482" s="61"/>
    </row>
    <row r="3483" ht="16.5" spans="12:13">
      <c r="L3483" s="61"/>
      <c r="M3483" s="61"/>
    </row>
    <row r="3484" ht="16.5" spans="12:13">
      <c r="L3484" s="61"/>
      <c r="M3484" s="61"/>
    </row>
    <row r="3485" ht="16.5" spans="12:13">
      <c r="L3485" s="61"/>
      <c r="M3485" s="61"/>
    </row>
    <row r="3486" ht="16.5" spans="12:13">
      <c r="L3486" s="61"/>
      <c r="M3486" s="61"/>
    </row>
    <row r="3487" ht="16.5" spans="12:13">
      <c r="L3487" s="61"/>
      <c r="M3487" s="61"/>
    </row>
    <row r="3488" ht="16.5" spans="12:13">
      <c r="L3488" s="61"/>
      <c r="M3488" s="61"/>
    </row>
    <row r="3489" ht="16.5" spans="12:13">
      <c r="L3489" s="61"/>
      <c r="M3489" s="61"/>
    </row>
    <row r="3490" ht="16.5" spans="12:13">
      <c r="L3490" s="61"/>
      <c r="M3490" s="61"/>
    </row>
    <row r="3491" ht="16.5" spans="12:13">
      <c r="L3491" s="61"/>
      <c r="M3491" s="61"/>
    </row>
    <row r="3492" ht="16.5" spans="12:13">
      <c r="L3492" s="61"/>
      <c r="M3492" s="61"/>
    </row>
    <row r="3493" ht="16.5" spans="12:13">
      <c r="L3493" s="61"/>
      <c r="M3493" s="61"/>
    </row>
    <row r="3494" ht="16.5" spans="12:13">
      <c r="L3494" s="61"/>
      <c r="M3494" s="61"/>
    </row>
    <row r="3495" ht="16.5" spans="12:13">
      <c r="L3495" s="61"/>
      <c r="M3495" s="61"/>
    </row>
    <row r="3496" ht="16.5" spans="12:13">
      <c r="L3496" s="61"/>
      <c r="M3496" s="61"/>
    </row>
    <row r="3497" ht="16.5" spans="12:13">
      <c r="L3497" s="61"/>
      <c r="M3497" s="61"/>
    </row>
    <row r="3498" ht="16.5" spans="12:13">
      <c r="L3498" s="61"/>
      <c r="M3498" s="61"/>
    </row>
    <row r="3499" ht="16.5" spans="12:13">
      <c r="L3499" s="61"/>
      <c r="M3499" s="61"/>
    </row>
    <row r="3500" ht="16.5" spans="12:13">
      <c r="L3500" s="61"/>
      <c r="M3500" s="61"/>
    </row>
    <row r="3501" ht="16.5" spans="12:13">
      <c r="L3501" s="61"/>
      <c r="M3501" s="61"/>
    </row>
    <row r="3502" ht="16.5" spans="12:13">
      <c r="L3502" s="61"/>
      <c r="M3502" s="61"/>
    </row>
    <row r="3503" ht="16.5" spans="12:13">
      <c r="L3503" s="61"/>
      <c r="M3503" s="61"/>
    </row>
    <row r="3504" ht="16.5" spans="12:13">
      <c r="L3504" s="61"/>
      <c r="M3504" s="61"/>
    </row>
    <row r="3505" ht="16.5" spans="12:13">
      <c r="L3505" s="61"/>
      <c r="M3505" s="61"/>
    </row>
    <row r="3506" ht="16.5" spans="12:13">
      <c r="L3506" s="61"/>
      <c r="M3506" s="61"/>
    </row>
    <row r="3507" ht="16.5" spans="12:13">
      <c r="L3507" s="61"/>
      <c r="M3507" s="61"/>
    </row>
    <row r="3508" ht="16.5" spans="12:13">
      <c r="L3508" s="61"/>
      <c r="M3508" s="61"/>
    </row>
    <row r="3509" ht="16.5" spans="12:13">
      <c r="L3509" s="61"/>
      <c r="M3509" s="61"/>
    </row>
    <row r="3510" ht="16.5" spans="12:13">
      <c r="L3510" s="61"/>
      <c r="M3510" s="61"/>
    </row>
    <row r="3511" ht="16.5" spans="12:13">
      <c r="L3511" s="61"/>
      <c r="M3511" s="61"/>
    </row>
    <row r="3512" ht="16.5" spans="12:13">
      <c r="L3512" s="61"/>
      <c r="M3512" s="61"/>
    </row>
    <row r="3513" ht="16.5" spans="12:13">
      <c r="L3513" s="61"/>
      <c r="M3513" s="61"/>
    </row>
    <row r="3514" ht="16.5" spans="12:13">
      <c r="L3514" s="61"/>
      <c r="M3514" s="61"/>
    </row>
    <row r="3515" ht="16.5" spans="12:13">
      <c r="L3515" s="61"/>
      <c r="M3515" s="61"/>
    </row>
    <row r="3516" ht="16.5" spans="12:13">
      <c r="L3516" s="61"/>
      <c r="M3516" s="61"/>
    </row>
    <row r="3517" ht="16.5" spans="12:13">
      <c r="L3517" s="61"/>
      <c r="M3517" s="61"/>
    </row>
    <row r="3518" ht="16.5" spans="12:13">
      <c r="L3518" s="61"/>
      <c r="M3518" s="61"/>
    </row>
    <row r="3519" ht="16.5" spans="12:13">
      <c r="L3519" s="61"/>
      <c r="M3519" s="61"/>
    </row>
    <row r="3520" ht="16.5" spans="12:13">
      <c r="L3520" s="61"/>
      <c r="M3520" s="61"/>
    </row>
    <row r="3521" ht="16.5" spans="12:13">
      <c r="L3521" s="61"/>
      <c r="M3521" s="61"/>
    </row>
    <row r="3522" ht="16.5" spans="12:13">
      <c r="L3522" s="61"/>
      <c r="M3522" s="61"/>
    </row>
    <row r="3523" ht="16.5" spans="12:13">
      <c r="L3523" s="61"/>
      <c r="M3523" s="61"/>
    </row>
    <row r="3524" ht="16.5" spans="12:13">
      <c r="L3524" s="61"/>
      <c r="M3524" s="61"/>
    </row>
    <row r="3525" ht="16.5" spans="12:13">
      <c r="L3525" s="61"/>
      <c r="M3525" s="61"/>
    </row>
    <row r="3526" ht="16.5" spans="12:13">
      <c r="L3526" s="61"/>
      <c r="M3526" s="61"/>
    </row>
    <row r="3527" ht="16.5" spans="12:13">
      <c r="L3527" s="61"/>
      <c r="M3527" s="61"/>
    </row>
    <row r="3528" ht="16.5" spans="12:13">
      <c r="L3528" s="61"/>
      <c r="M3528" s="61"/>
    </row>
    <row r="3529" ht="16.5" spans="12:13">
      <c r="L3529" s="61"/>
      <c r="M3529" s="61"/>
    </row>
    <row r="3530" ht="16.5" spans="12:13">
      <c r="L3530" s="61"/>
      <c r="M3530" s="61"/>
    </row>
    <row r="3531" ht="16.5" spans="12:13">
      <c r="L3531" s="61"/>
      <c r="M3531" s="61"/>
    </row>
    <row r="3532" ht="16.5" spans="12:13">
      <c r="L3532" s="61"/>
      <c r="M3532" s="61"/>
    </row>
    <row r="3533" ht="16.5" spans="12:13">
      <c r="L3533" s="61"/>
      <c r="M3533" s="61"/>
    </row>
    <row r="3534" ht="16.5" spans="12:13">
      <c r="L3534" s="61"/>
      <c r="M3534" s="61"/>
    </row>
    <row r="3535" ht="16.5" spans="12:13">
      <c r="L3535" s="61"/>
      <c r="M3535" s="61"/>
    </row>
    <row r="3536" ht="16.5" spans="12:13">
      <c r="L3536" s="61"/>
      <c r="M3536" s="61"/>
    </row>
    <row r="3537" ht="16.5" spans="12:13">
      <c r="L3537" s="61"/>
      <c r="M3537" s="61"/>
    </row>
    <row r="3538" ht="16.5" spans="12:13">
      <c r="L3538" s="61"/>
      <c r="M3538" s="61"/>
    </row>
    <row r="3539" ht="16.5" spans="12:13">
      <c r="L3539" s="61"/>
      <c r="M3539" s="61"/>
    </row>
    <row r="3540" ht="16.5" spans="12:13">
      <c r="L3540" s="61"/>
      <c r="M3540" s="61"/>
    </row>
    <row r="3541" ht="16.5" spans="12:13">
      <c r="L3541" s="61"/>
      <c r="M3541" s="61"/>
    </row>
    <row r="3542" ht="16.5" spans="12:13">
      <c r="L3542" s="61"/>
      <c r="M3542" s="61"/>
    </row>
    <row r="3543" ht="16.5" spans="12:13">
      <c r="L3543" s="61"/>
      <c r="M3543" s="61"/>
    </row>
    <row r="3544" ht="16.5" spans="12:13">
      <c r="L3544" s="61"/>
      <c r="M3544" s="61"/>
    </row>
    <row r="3545" ht="16.5" spans="12:13">
      <c r="L3545" s="61"/>
      <c r="M3545" s="61"/>
    </row>
    <row r="3546" ht="16.5" spans="12:13">
      <c r="L3546" s="61"/>
      <c r="M3546" s="61"/>
    </row>
    <row r="3547" ht="16.5" spans="12:13">
      <c r="L3547" s="61"/>
      <c r="M3547" s="61"/>
    </row>
    <row r="3548" ht="16.5" spans="12:13">
      <c r="L3548" s="61"/>
      <c r="M3548" s="61"/>
    </row>
    <row r="3549" ht="16.5" spans="12:13">
      <c r="L3549" s="61"/>
      <c r="M3549" s="61"/>
    </row>
    <row r="3550" ht="16.5" spans="12:13">
      <c r="L3550" s="61"/>
      <c r="M3550" s="61"/>
    </row>
    <row r="3551" ht="16.5" spans="12:13">
      <c r="L3551" s="61"/>
      <c r="M3551" s="61"/>
    </row>
    <row r="3552" ht="16.5" spans="12:13">
      <c r="L3552" s="61"/>
      <c r="M3552" s="61"/>
    </row>
    <row r="3553" ht="16.5" spans="12:13">
      <c r="L3553" s="61"/>
      <c r="M3553" s="61"/>
    </row>
    <row r="3554" ht="16.5" spans="12:13">
      <c r="L3554" s="61"/>
      <c r="M3554" s="61"/>
    </row>
    <row r="3555" ht="16.5" spans="12:13">
      <c r="L3555" s="61"/>
      <c r="M3555" s="61"/>
    </row>
    <row r="3556" ht="16.5" spans="12:13">
      <c r="L3556" s="61"/>
      <c r="M3556" s="61"/>
    </row>
    <row r="3557" ht="16.5" spans="12:13">
      <c r="L3557" s="61"/>
      <c r="M3557" s="61"/>
    </row>
    <row r="3558" ht="16.5" spans="12:13">
      <c r="L3558" s="61"/>
      <c r="M3558" s="61"/>
    </row>
    <row r="3559" ht="16.5" spans="12:13">
      <c r="L3559" s="61"/>
      <c r="M3559" s="61"/>
    </row>
    <row r="3560" ht="16.5" spans="12:13">
      <c r="L3560" s="61"/>
      <c r="M3560" s="61"/>
    </row>
    <row r="3561" ht="16.5" spans="12:13">
      <c r="L3561" s="61"/>
      <c r="M3561" s="61"/>
    </row>
    <row r="3562" ht="16.5" spans="12:13">
      <c r="L3562" s="61"/>
      <c r="M3562" s="61"/>
    </row>
    <row r="3563" ht="16.5" spans="12:13">
      <c r="L3563" s="61"/>
      <c r="M3563" s="61"/>
    </row>
    <row r="3564" ht="16.5" spans="12:13">
      <c r="L3564" s="61"/>
      <c r="M3564" s="61"/>
    </row>
    <row r="3565" ht="16.5" spans="12:13">
      <c r="L3565" s="61"/>
      <c r="M3565" s="61"/>
    </row>
    <row r="3566" ht="16.5" spans="12:13">
      <c r="L3566" s="61"/>
      <c r="M3566" s="61"/>
    </row>
    <row r="3567" ht="16.5" spans="12:13">
      <c r="L3567" s="61"/>
      <c r="M3567" s="61"/>
    </row>
    <row r="3568" ht="16.5" spans="12:13">
      <c r="L3568" s="61"/>
      <c r="M3568" s="61"/>
    </row>
    <row r="3569" ht="16.5" spans="12:13">
      <c r="L3569" s="61"/>
      <c r="M3569" s="61"/>
    </row>
    <row r="3570" ht="16.5" spans="12:13">
      <c r="L3570" s="61"/>
      <c r="M3570" s="61"/>
    </row>
    <row r="3571" ht="16.5" spans="12:13">
      <c r="L3571" s="61"/>
      <c r="M3571" s="61"/>
    </row>
    <row r="3572" ht="16.5" spans="12:13">
      <c r="L3572" s="61"/>
      <c r="M3572" s="61"/>
    </row>
    <row r="3573" ht="16.5" spans="12:13">
      <c r="L3573" s="61"/>
      <c r="M3573" s="61"/>
    </row>
    <row r="3574" ht="16.5" spans="12:13">
      <c r="L3574" s="61"/>
      <c r="M3574" s="61"/>
    </row>
    <row r="3575" ht="16.5" spans="12:13">
      <c r="L3575" s="61"/>
      <c r="M3575" s="61"/>
    </row>
    <row r="3576" ht="16.5" spans="12:13">
      <c r="L3576" s="61"/>
      <c r="M3576" s="61"/>
    </row>
    <row r="3577" ht="16.5" spans="12:13">
      <c r="L3577" s="61"/>
      <c r="M3577" s="61"/>
    </row>
    <row r="3578" ht="16.5" spans="12:13">
      <c r="L3578" s="61"/>
      <c r="M3578" s="61"/>
    </row>
    <row r="3579" ht="16.5" spans="12:13">
      <c r="L3579" s="61"/>
      <c r="M3579" s="61"/>
    </row>
    <row r="3580" ht="16.5" spans="12:13">
      <c r="L3580" s="61"/>
      <c r="M3580" s="61"/>
    </row>
    <row r="3581" ht="16.5" spans="12:13">
      <c r="L3581" s="61"/>
      <c r="M3581" s="61"/>
    </row>
    <row r="3582" ht="16.5" spans="12:13">
      <c r="L3582" s="61"/>
      <c r="M3582" s="61"/>
    </row>
    <row r="3583" ht="16.5" spans="12:13">
      <c r="L3583" s="61"/>
      <c r="M3583" s="61"/>
    </row>
    <row r="3584" ht="16.5" spans="12:13">
      <c r="L3584" s="61"/>
      <c r="M3584" s="61"/>
    </row>
    <row r="3585" ht="16.5" spans="12:13">
      <c r="L3585" s="61"/>
      <c r="M3585" s="61"/>
    </row>
    <row r="3586" ht="16.5" spans="12:13">
      <c r="L3586" s="61"/>
      <c r="M3586" s="61"/>
    </row>
    <row r="3587" ht="16.5" spans="12:13">
      <c r="L3587" s="61"/>
      <c r="M3587" s="61"/>
    </row>
    <row r="3588" ht="16.5" spans="12:13">
      <c r="L3588" s="61"/>
      <c r="M3588" s="61"/>
    </row>
    <row r="3589" ht="16.5" spans="12:13">
      <c r="L3589" s="61"/>
      <c r="M3589" s="61"/>
    </row>
    <row r="3590" ht="16.5" spans="12:13">
      <c r="L3590" s="61"/>
      <c r="M3590" s="61"/>
    </row>
    <row r="3591" ht="16.5" spans="12:13">
      <c r="L3591" s="61"/>
      <c r="M3591" s="61"/>
    </row>
    <row r="3592" ht="16.5" spans="12:13">
      <c r="L3592" s="61"/>
      <c r="M3592" s="61"/>
    </row>
    <row r="3593" ht="16.5" spans="12:13">
      <c r="L3593" s="61"/>
      <c r="M3593" s="61"/>
    </row>
    <row r="3594" ht="16.5" spans="12:13">
      <c r="L3594" s="61"/>
      <c r="M3594" s="61"/>
    </row>
    <row r="3595" ht="16.5" spans="12:13">
      <c r="L3595" s="61"/>
      <c r="M3595" s="61"/>
    </row>
    <row r="3596" ht="16.5" spans="12:13">
      <c r="L3596" s="61"/>
      <c r="M3596" s="61"/>
    </row>
    <row r="3597" ht="16.5" spans="12:13">
      <c r="L3597" s="61"/>
      <c r="M3597" s="61"/>
    </row>
    <row r="3598" ht="16.5" spans="12:13">
      <c r="L3598" s="61"/>
      <c r="M3598" s="61"/>
    </row>
    <row r="3599" ht="16.5" spans="12:13">
      <c r="L3599" s="61"/>
      <c r="M3599" s="61"/>
    </row>
    <row r="3600" ht="16.5" spans="12:13">
      <c r="L3600" s="61"/>
      <c r="M3600" s="61"/>
    </row>
    <row r="3601" ht="16.5" spans="12:13">
      <c r="L3601" s="61"/>
      <c r="M3601" s="61"/>
    </row>
    <row r="3602" ht="16.5" spans="12:13">
      <c r="L3602" s="61"/>
      <c r="M3602" s="61"/>
    </row>
    <row r="3603" ht="16.5" spans="12:13">
      <c r="L3603" s="61"/>
      <c r="M3603" s="61"/>
    </row>
    <row r="3604" ht="16.5" spans="12:13">
      <c r="L3604" s="61"/>
      <c r="M3604" s="61"/>
    </row>
    <row r="3605" ht="16.5" spans="12:13">
      <c r="L3605" s="61"/>
      <c r="M3605" s="61"/>
    </row>
    <row r="3606" ht="16.5" spans="12:13">
      <c r="L3606" s="61"/>
      <c r="M3606" s="61"/>
    </row>
    <row r="3607" ht="16.5" spans="12:13">
      <c r="L3607" s="61"/>
      <c r="M3607" s="61"/>
    </row>
    <row r="3608" ht="16.5" spans="12:13">
      <c r="L3608" s="61"/>
      <c r="M3608" s="61"/>
    </row>
    <row r="3609" ht="16.5" spans="12:13">
      <c r="L3609" s="61"/>
      <c r="M3609" s="61"/>
    </row>
    <row r="3610" ht="16.5" spans="12:13">
      <c r="L3610" s="61"/>
      <c r="M3610" s="61"/>
    </row>
    <row r="3611" ht="16.5" spans="12:13">
      <c r="L3611" s="64"/>
      <c r="M3611" s="64"/>
    </row>
    <row r="3612" ht="16.5" spans="12:13">
      <c r="L3612" s="64"/>
      <c r="M3612" s="64"/>
    </row>
    <row r="3613" ht="16.5" spans="12:13">
      <c r="L3613" s="61"/>
      <c r="M3613" s="61"/>
    </row>
    <row r="3614" ht="16.5" spans="12:13">
      <c r="L3614" s="61"/>
      <c r="M3614" s="61"/>
    </row>
    <row r="3615" ht="16.5" spans="12:13">
      <c r="L3615" s="61"/>
      <c r="M3615" s="61"/>
    </row>
    <row r="3616" ht="16.5" spans="12:13">
      <c r="L3616" s="61"/>
      <c r="M3616" s="61"/>
    </row>
    <row r="3617" ht="16.5" spans="12:13">
      <c r="L3617" s="61"/>
      <c r="M3617" s="61"/>
    </row>
    <row r="3618" ht="16.5" spans="12:13">
      <c r="L3618" s="61"/>
      <c r="M3618" s="61"/>
    </row>
    <row r="3619" ht="16.5" spans="12:13">
      <c r="L3619" s="61"/>
      <c r="M3619" s="61"/>
    </row>
    <row r="3620" ht="16.5" spans="12:13">
      <c r="L3620" s="61"/>
      <c r="M3620" s="61"/>
    </row>
    <row r="3621" ht="16.5" spans="12:13">
      <c r="L3621" s="61"/>
      <c r="M3621" s="61"/>
    </row>
    <row r="3622" ht="16.5" spans="12:13">
      <c r="L3622" s="61"/>
      <c r="M3622" s="61"/>
    </row>
    <row r="3623" ht="16.5" spans="12:13">
      <c r="L3623" s="61"/>
      <c r="M3623" s="61"/>
    </row>
    <row r="3624" ht="16.5" spans="12:13">
      <c r="L3624" s="61"/>
      <c r="M3624" s="61"/>
    </row>
    <row r="3625" ht="16.5" spans="12:13">
      <c r="L3625" s="61"/>
      <c r="M3625" s="61"/>
    </row>
    <row r="3626" ht="16.5" spans="12:13">
      <c r="L3626" s="61"/>
      <c r="M3626" s="61"/>
    </row>
    <row r="3627" ht="16.5" spans="12:13">
      <c r="L3627" s="61"/>
      <c r="M3627" s="61"/>
    </row>
    <row r="3628" ht="16.5" spans="12:13">
      <c r="L3628" s="61"/>
      <c r="M3628" s="61"/>
    </row>
    <row r="3629" ht="16.5" spans="12:13">
      <c r="L3629" s="61"/>
      <c r="M3629" s="61"/>
    </row>
    <row r="3630" ht="16.5" spans="12:13">
      <c r="L3630" s="61"/>
      <c r="M3630" s="61"/>
    </row>
    <row r="3631" ht="16.5" spans="12:13">
      <c r="L3631" s="61"/>
      <c r="M3631" s="61"/>
    </row>
    <row r="3632" ht="16.5" spans="12:13">
      <c r="L3632" s="61"/>
      <c r="M3632" s="61"/>
    </row>
    <row r="3633" ht="16.5" spans="12:13">
      <c r="L3633" s="61"/>
      <c r="M3633" s="61"/>
    </row>
    <row r="3634" ht="16.5" spans="12:13">
      <c r="L3634" s="61"/>
      <c r="M3634" s="61"/>
    </row>
    <row r="3635" ht="16.5" spans="12:13">
      <c r="L3635" s="61"/>
      <c r="M3635" s="61"/>
    </row>
    <row r="3636" ht="16.5" spans="12:13">
      <c r="L3636" s="61"/>
      <c r="M3636" s="61"/>
    </row>
    <row r="3637" ht="16.5" spans="12:13">
      <c r="L3637" s="61"/>
      <c r="M3637" s="61"/>
    </row>
    <row r="3638" ht="16.5" spans="12:13">
      <c r="L3638" s="61"/>
      <c r="M3638" s="61"/>
    </row>
    <row r="3639" ht="16.5" spans="12:13">
      <c r="L3639" s="61"/>
      <c r="M3639" s="61"/>
    </row>
    <row r="3640" ht="16.5" spans="12:13">
      <c r="L3640" s="61"/>
      <c r="M3640" s="61"/>
    </row>
    <row r="3641" ht="16.5" spans="12:13">
      <c r="L3641" s="61"/>
      <c r="M3641" s="61"/>
    </row>
    <row r="3642" ht="16.5" spans="12:13">
      <c r="L3642" s="61"/>
      <c r="M3642" s="61"/>
    </row>
    <row r="3643" ht="16.5" spans="12:13">
      <c r="L3643" s="61"/>
      <c r="M3643" s="61"/>
    </row>
    <row r="3644" ht="16.5" spans="12:13">
      <c r="L3644" s="61"/>
      <c r="M3644" s="61"/>
    </row>
    <row r="3645" ht="16.5" spans="12:13">
      <c r="L3645" s="61"/>
      <c r="M3645" s="61"/>
    </row>
    <row r="3646" ht="16.5" spans="12:13">
      <c r="L3646" s="61"/>
      <c r="M3646" s="61"/>
    </row>
    <row r="3647" ht="16.5" spans="12:13">
      <c r="L3647" s="61"/>
      <c r="M3647" s="61"/>
    </row>
    <row r="3648" ht="16.5" spans="12:13">
      <c r="L3648" s="61"/>
      <c r="M3648" s="61"/>
    </row>
    <row r="3649" ht="16.5" spans="12:13">
      <c r="L3649" s="61"/>
      <c r="M3649" s="61"/>
    </row>
    <row r="3650" ht="16.5" spans="12:13">
      <c r="L3650" s="61"/>
      <c r="M3650" s="61"/>
    </row>
    <row r="3651" ht="16.5" spans="12:13">
      <c r="L3651" s="61"/>
      <c r="M3651" s="61"/>
    </row>
    <row r="3652" ht="16.5" spans="12:13">
      <c r="L3652" s="61"/>
      <c r="M3652" s="61"/>
    </row>
    <row r="3653" ht="16.5" spans="12:13">
      <c r="L3653" s="61"/>
      <c r="M3653" s="61"/>
    </row>
    <row r="3654" ht="16.5" spans="12:13">
      <c r="L3654" s="61"/>
      <c r="M3654" s="61"/>
    </row>
    <row r="3655" ht="16.5" spans="12:13">
      <c r="L3655" s="61"/>
      <c r="M3655" s="61"/>
    </row>
    <row r="3656" ht="16.5" spans="12:13">
      <c r="L3656" s="61"/>
      <c r="M3656" s="61"/>
    </row>
    <row r="3657" ht="16.5" spans="12:13">
      <c r="L3657" s="61"/>
      <c r="M3657" s="61"/>
    </row>
    <row r="3658" ht="16.5" spans="12:13">
      <c r="L3658" s="61"/>
      <c r="M3658" s="61"/>
    </row>
    <row r="3659" ht="16.5" spans="12:13">
      <c r="L3659" s="61"/>
      <c r="M3659" s="61"/>
    </row>
    <row r="3660" ht="16.5" spans="12:13">
      <c r="L3660" s="61"/>
      <c r="M3660" s="61"/>
    </row>
    <row r="3661" ht="16.5" spans="12:13">
      <c r="L3661" s="61"/>
      <c r="M3661" s="61"/>
    </row>
    <row r="3662" ht="16.5" spans="12:13">
      <c r="L3662" s="61"/>
      <c r="M3662" s="61"/>
    </row>
    <row r="3663" ht="16.5" spans="12:13">
      <c r="L3663" s="61"/>
      <c r="M3663" s="61"/>
    </row>
    <row r="3664" ht="16.5" spans="12:13">
      <c r="L3664" s="61"/>
      <c r="M3664" s="61"/>
    </row>
    <row r="3665" ht="16.5" spans="12:13">
      <c r="L3665" s="61"/>
      <c r="M3665" s="61"/>
    </row>
    <row r="3666" ht="16.5" spans="12:13">
      <c r="L3666" s="61"/>
      <c r="M3666" s="61"/>
    </row>
    <row r="3667" ht="16.5" spans="12:13">
      <c r="L3667" s="61"/>
      <c r="M3667" s="61"/>
    </row>
    <row r="3668" ht="16.5" spans="12:13">
      <c r="L3668" s="61"/>
      <c r="M3668" s="61"/>
    </row>
    <row r="3669" ht="16.5" spans="12:13">
      <c r="L3669" s="61"/>
      <c r="M3669" s="61"/>
    </row>
    <row r="3670" ht="16.5" spans="12:13">
      <c r="L3670" s="61"/>
      <c r="M3670" s="61"/>
    </row>
    <row r="3671" ht="16.5" spans="12:13">
      <c r="L3671" s="61"/>
      <c r="M3671" s="61"/>
    </row>
    <row r="3672" ht="16.5" spans="12:13">
      <c r="L3672" s="61"/>
      <c r="M3672" s="61"/>
    </row>
    <row r="3673" ht="16.5" spans="12:13">
      <c r="L3673" s="61"/>
      <c r="M3673" s="61"/>
    </row>
    <row r="3674" ht="16.5" spans="12:13">
      <c r="L3674" s="61"/>
      <c r="M3674" s="61"/>
    </row>
    <row r="3675" ht="16.5" spans="12:13">
      <c r="L3675" s="61"/>
      <c r="M3675" s="61"/>
    </row>
    <row r="3676" ht="16.5" spans="12:13">
      <c r="L3676" s="61"/>
      <c r="M3676" s="61"/>
    </row>
    <row r="3677" ht="16.5" spans="12:13">
      <c r="L3677" s="61"/>
      <c r="M3677" s="61"/>
    </row>
    <row r="3678" ht="16.5" spans="12:13">
      <c r="L3678" s="61"/>
      <c r="M3678" s="61"/>
    </row>
    <row r="3679" ht="16.5" spans="12:13">
      <c r="L3679" s="61"/>
      <c r="M3679" s="61"/>
    </row>
    <row r="3680" ht="16.5" spans="12:13">
      <c r="L3680" s="61"/>
      <c r="M3680" s="61"/>
    </row>
    <row r="3681" ht="16.5" spans="12:13">
      <c r="L3681" s="61"/>
      <c r="M3681" s="61"/>
    </row>
    <row r="3682" ht="16.5" spans="12:13">
      <c r="L3682" s="61"/>
      <c r="M3682" s="61"/>
    </row>
    <row r="3683" ht="16.5" spans="12:13">
      <c r="L3683" s="61"/>
      <c r="M3683" s="61"/>
    </row>
    <row r="3684" ht="16.5" spans="12:13">
      <c r="L3684" s="61"/>
      <c r="M3684" s="61"/>
    </row>
    <row r="3685" ht="16.5" spans="12:13">
      <c r="L3685" s="61"/>
      <c r="M3685" s="61"/>
    </row>
    <row r="3686" ht="16.5" spans="12:13">
      <c r="L3686" s="61"/>
      <c r="M3686" s="61"/>
    </row>
    <row r="3687" ht="16.5" spans="12:13">
      <c r="L3687" s="61"/>
      <c r="M3687" s="61"/>
    </row>
    <row r="3688" ht="16.5" spans="12:13">
      <c r="L3688" s="61"/>
      <c r="M3688" s="61"/>
    </row>
    <row r="3689" ht="16.5" spans="12:13">
      <c r="L3689" s="61"/>
      <c r="M3689" s="61"/>
    </row>
    <row r="3690" ht="16.5" spans="12:13">
      <c r="L3690" s="61"/>
      <c r="M3690" s="61"/>
    </row>
    <row r="3691" ht="16.5" spans="12:13">
      <c r="L3691" s="61"/>
      <c r="M3691" s="61"/>
    </row>
    <row r="3692" ht="16.5" spans="12:13">
      <c r="L3692" s="61"/>
      <c r="M3692" s="61"/>
    </row>
    <row r="3693" ht="16.5" spans="12:13">
      <c r="L3693" s="61"/>
      <c r="M3693" s="61"/>
    </row>
    <row r="3694" ht="16.5" spans="12:13">
      <c r="L3694" s="61"/>
      <c r="M3694" s="61"/>
    </row>
    <row r="3695" ht="16.5" spans="12:13">
      <c r="L3695" s="61"/>
      <c r="M3695" s="61"/>
    </row>
    <row r="3696" ht="16.5" spans="12:13">
      <c r="L3696" s="61"/>
      <c r="M3696" s="61"/>
    </row>
    <row r="3697" ht="16.5" spans="12:13">
      <c r="L3697" s="61"/>
      <c r="M3697" s="61"/>
    </row>
    <row r="3698" ht="16.5" spans="12:13">
      <c r="L3698" s="61"/>
      <c r="M3698" s="61"/>
    </row>
    <row r="3699" ht="16.5" spans="12:13">
      <c r="L3699" s="61"/>
      <c r="M3699" s="61"/>
    </row>
    <row r="3700" ht="16.5" spans="12:13">
      <c r="L3700" s="61"/>
      <c r="M3700" s="61"/>
    </row>
    <row r="3701" ht="16.5" spans="12:13">
      <c r="L3701" s="61"/>
      <c r="M3701" s="61"/>
    </row>
    <row r="3702" ht="16.5" spans="12:13">
      <c r="L3702" s="61"/>
      <c r="M3702" s="61"/>
    </row>
    <row r="3703" ht="16.5" spans="12:13">
      <c r="L3703" s="61"/>
      <c r="M3703" s="61"/>
    </row>
    <row r="3704" ht="16.5" spans="12:13">
      <c r="L3704" s="61"/>
      <c r="M3704" s="61"/>
    </row>
    <row r="3705" ht="16.5" spans="12:13">
      <c r="L3705" s="61"/>
      <c r="M3705" s="61"/>
    </row>
    <row r="3706" ht="16.5" spans="12:13">
      <c r="L3706" s="61"/>
      <c r="M3706" s="61"/>
    </row>
    <row r="3707" ht="16.5" spans="12:13">
      <c r="L3707" s="61"/>
      <c r="M3707" s="61"/>
    </row>
    <row r="3708" ht="16.5" spans="12:13">
      <c r="L3708" s="61"/>
      <c r="M3708" s="61"/>
    </row>
    <row r="3709" ht="16.5" spans="12:13">
      <c r="L3709" s="61"/>
      <c r="M3709" s="61"/>
    </row>
    <row r="3710" ht="16.5" spans="12:13">
      <c r="L3710" s="61"/>
      <c r="M3710" s="61"/>
    </row>
    <row r="3711" ht="16.5" spans="12:13">
      <c r="L3711" s="61"/>
      <c r="M3711" s="61"/>
    </row>
    <row r="3712" ht="16.5" spans="12:13">
      <c r="L3712" s="61"/>
      <c r="M3712" s="61"/>
    </row>
    <row r="3713" ht="16.5" spans="12:13">
      <c r="L3713" s="61"/>
      <c r="M3713" s="61"/>
    </row>
    <row r="3714" ht="16.5" spans="12:13">
      <c r="L3714" s="61"/>
      <c r="M3714" s="61"/>
    </row>
    <row r="3715" ht="16.5" spans="12:13">
      <c r="L3715" s="61"/>
      <c r="M3715" s="61"/>
    </row>
    <row r="3716" ht="16.5" spans="12:13">
      <c r="L3716" s="61"/>
      <c r="M3716" s="61"/>
    </row>
    <row r="3717" ht="16.5" spans="12:13">
      <c r="L3717" s="61"/>
      <c r="M3717" s="61"/>
    </row>
    <row r="3718" ht="16.5" spans="12:13">
      <c r="L3718" s="61"/>
      <c r="M3718" s="61"/>
    </row>
    <row r="3719" ht="16.5" spans="12:13">
      <c r="L3719" s="61"/>
      <c r="M3719" s="61"/>
    </row>
    <row r="3720" ht="16.5" spans="12:13">
      <c r="L3720" s="61"/>
      <c r="M3720" s="61"/>
    </row>
    <row r="3721" ht="16.5" spans="12:13">
      <c r="L3721" s="61"/>
      <c r="M3721" s="61"/>
    </row>
    <row r="3722" ht="16.5" spans="12:13">
      <c r="L3722" s="61"/>
      <c r="M3722" s="61"/>
    </row>
    <row r="3723" ht="16.5" spans="12:13">
      <c r="L3723" s="61"/>
      <c r="M3723" s="61"/>
    </row>
    <row r="3724" ht="16.5" spans="12:13">
      <c r="L3724" s="61"/>
      <c r="M3724" s="61"/>
    </row>
    <row r="3725" ht="16.5" spans="12:13">
      <c r="L3725" s="61"/>
      <c r="M3725" s="61"/>
    </row>
    <row r="3726" ht="16.5" spans="12:13">
      <c r="L3726" s="61"/>
      <c r="M3726" s="61"/>
    </row>
    <row r="3727" ht="16.5" spans="12:13">
      <c r="L3727" s="61"/>
      <c r="M3727" s="61"/>
    </row>
    <row r="3728" ht="16.5" spans="12:13">
      <c r="L3728" s="61"/>
      <c r="M3728" s="61"/>
    </row>
    <row r="3729" ht="16.5" spans="12:13">
      <c r="L3729" s="61"/>
      <c r="M3729" s="61"/>
    </row>
    <row r="3730" ht="16.5" spans="12:13">
      <c r="L3730" s="61"/>
      <c r="M3730" s="61"/>
    </row>
    <row r="3731" ht="16.5" spans="12:13">
      <c r="L3731" s="61"/>
      <c r="M3731" s="61"/>
    </row>
    <row r="3732" ht="16.5" spans="12:13">
      <c r="L3732" s="61"/>
      <c r="M3732" s="61"/>
    </row>
    <row r="3733" ht="16.5" spans="12:13">
      <c r="L3733" s="61"/>
      <c r="M3733" s="61"/>
    </row>
    <row r="3734" ht="16.5" spans="12:13">
      <c r="L3734" s="61"/>
      <c r="M3734" s="61"/>
    </row>
    <row r="3735" ht="16.5" spans="12:13">
      <c r="L3735" s="61"/>
      <c r="M3735" s="61"/>
    </row>
    <row r="3736" ht="16.5" spans="12:13">
      <c r="L3736" s="61"/>
      <c r="M3736" s="61"/>
    </row>
    <row r="3737" ht="16.5" spans="12:13">
      <c r="L3737" s="61"/>
      <c r="M3737" s="61"/>
    </row>
    <row r="3738" ht="16.5" spans="12:13">
      <c r="L3738" s="61"/>
      <c r="M3738" s="61"/>
    </row>
    <row r="3739" ht="16.5" spans="12:13">
      <c r="L3739" s="61"/>
      <c r="M3739" s="61"/>
    </row>
    <row r="3740" ht="16.5" spans="12:13">
      <c r="L3740" s="61"/>
      <c r="M3740" s="61"/>
    </row>
    <row r="3741" ht="16.5" spans="12:13">
      <c r="L3741" s="61"/>
      <c r="M3741" s="61"/>
    </row>
    <row r="3742" ht="16.5" spans="12:13">
      <c r="L3742" s="61"/>
      <c r="M3742" s="61"/>
    </row>
    <row r="3743" ht="16.5" spans="12:13">
      <c r="L3743" s="61"/>
      <c r="M3743" s="61"/>
    </row>
    <row r="3744" ht="16.5" spans="12:13">
      <c r="L3744" s="61"/>
      <c r="M3744" s="61"/>
    </row>
    <row r="3745" ht="16.5" spans="12:13">
      <c r="L3745" s="61"/>
      <c r="M3745" s="61"/>
    </row>
    <row r="3746" ht="16.5" spans="12:13">
      <c r="L3746" s="61"/>
      <c r="M3746" s="61"/>
    </row>
    <row r="3747" ht="16.5" spans="12:13">
      <c r="L3747" s="61"/>
      <c r="M3747" s="61"/>
    </row>
    <row r="3748" ht="16.5" spans="12:13">
      <c r="L3748" s="61"/>
      <c r="M3748" s="61"/>
    </row>
    <row r="3749" ht="16.5" spans="12:13">
      <c r="L3749" s="61"/>
      <c r="M3749" s="61"/>
    </row>
    <row r="3750" ht="16.5" spans="12:13">
      <c r="L3750" s="61"/>
      <c r="M3750" s="61"/>
    </row>
    <row r="3751" ht="16.5" spans="12:13">
      <c r="L3751" s="61"/>
      <c r="M3751" s="61"/>
    </row>
    <row r="3752" ht="16.5" spans="12:13">
      <c r="L3752" s="61"/>
      <c r="M3752" s="61"/>
    </row>
    <row r="3753" ht="16.5" spans="12:13">
      <c r="L3753" s="61"/>
      <c r="M3753" s="61"/>
    </row>
    <row r="3754" ht="16.5" spans="12:13">
      <c r="L3754" s="61"/>
      <c r="M3754" s="61"/>
    </row>
    <row r="3755" ht="16.5" spans="12:13">
      <c r="L3755" s="61"/>
      <c r="M3755" s="61"/>
    </row>
    <row r="3756" ht="16.5" spans="12:13">
      <c r="L3756" s="61"/>
      <c r="M3756" s="61"/>
    </row>
    <row r="3757" ht="16.5" spans="12:13">
      <c r="L3757" s="61"/>
      <c r="M3757" s="61"/>
    </row>
    <row r="3758" ht="16.5" spans="12:13">
      <c r="L3758" s="61"/>
      <c r="M3758" s="61"/>
    </row>
    <row r="3759" ht="16.5" spans="12:13">
      <c r="L3759" s="61"/>
      <c r="M3759" s="61"/>
    </row>
    <row r="3760" ht="16.5" spans="12:13">
      <c r="L3760" s="61"/>
      <c r="M3760" s="61"/>
    </row>
    <row r="3761" ht="16.5" spans="12:13">
      <c r="L3761" s="61"/>
      <c r="M3761" s="61"/>
    </row>
    <row r="3762" ht="16.5" spans="12:13">
      <c r="L3762" s="61"/>
      <c r="M3762" s="61"/>
    </row>
    <row r="3763" ht="16.5" spans="12:13">
      <c r="L3763" s="61"/>
      <c r="M3763" s="61"/>
    </row>
    <row r="3764" ht="16.5" spans="12:13">
      <c r="L3764" s="61"/>
      <c r="M3764" s="61"/>
    </row>
    <row r="3765" ht="16.5" spans="12:13">
      <c r="L3765" s="61"/>
      <c r="M3765" s="61"/>
    </row>
    <row r="3766" ht="16.5" spans="12:13">
      <c r="L3766" s="61"/>
      <c r="M3766" s="61"/>
    </row>
    <row r="3767" ht="16.5" spans="12:13">
      <c r="L3767" s="61"/>
      <c r="M3767" s="61"/>
    </row>
    <row r="3768" ht="16.5" spans="12:13">
      <c r="L3768" s="61"/>
      <c r="M3768" s="61"/>
    </row>
    <row r="3769" ht="16.5" spans="12:13">
      <c r="L3769" s="61"/>
      <c r="M3769" s="61"/>
    </row>
    <row r="3770" ht="16.5" spans="12:13">
      <c r="L3770" s="61"/>
      <c r="M3770" s="61"/>
    </row>
    <row r="3771" ht="16.5" spans="12:13">
      <c r="L3771" s="61"/>
      <c r="M3771" s="61"/>
    </row>
    <row r="3772" ht="16.5" spans="12:13">
      <c r="L3772" s="61"/>
      <c r="M3772" s="61"/>
    </row>
    <row r="3773" ht="16.5" spans="12:13">
      <c r="L3773" s="61"/>
      <c r="M3773" s="61"/>
    </row>
    <row r="3774" ht="16.5" spans="12:13">
      <c r="L3774" s="61"/>
      <c r="M3774" s="61"/>
    </row>
    <row r="3775" ht="16.5" spans="12:13">
      <c r="L3775" s="61"/>
      <c r="M3775" s="61"/>
    </row>
    <row r="3776" ht="16.5" spans="12:13">
      <c r="L3776" s="61"/>
      <c r="M3776" s="61"/>
    </row>
    <row r="3777" ht="16.5" spans="12:13">
      <c r="L3777" s="61"/>
      <c r="M3777" s="61"/>
    </row>
    <row r="3778" ht="16.5" spans="12:13">
      <c r="L3778" s="61"/>
      <c r="M3778" s="61"/>
    </row>
    <row r="3779" ht="16.5" spans="12:13">
      <c r="L3779" s="61"/>
      <c r="M3779" s="61"/>
    </row>
    <row r="3780" ht="16.5" spans="12:13">
      <c r="L3780" s="61"/>
      <c r="M3780" s="61"/>
    </row>
    <row r="3781" ht="16.5" spans="12:13">
      <c r="L3781" s="61"/>
      <c r="M3781" s="61"/>
    </row>
    <row r="3782" ht="16.5" spans="12:13">
      <c r="L3782" s="61"/>
      <c r="M3782" s="61"/>
    </row>
    <row r="3783" ht="16.5" spans="12:13">
      <c r="L3783" s="61"/>
      <c r="M3783" s="61"/>
    </row>
    <row r="3784" ht="16.5" spans="12:13">
      <c r="L3784" s="61"/>
      <c r="M3784" s="61"/>
    </row>
    <row r="3785" ht="16.5" spans="12:13">
      <c r="L3785" s="61"/>
      <c r="M3785" s="61"/>
    </row>
    <row r="3786" ht="16.5" spans="12:13">
      <c r="L3786" s="61"/>
      <c r="M3786" s="61"/>
    </row>
    <row r="3787" ht="16.5" spans="12:13">
      <c r="L3787" s="61"/>
      <c r="M3787" s="61"/>
    </row>
    <row r="3788" ht="16.5" spans="12:13">
      <c r="L3788" s="61"/>
      <c r="M3788" s="61"/>
    </row>
    <row r="3789" ht="16.5" spans="12:13">
      <c r="L3789" s="61"/>
      <c r="M3789" s="61"/>
    </row>
    <row r="3790" ht="16.5" spans="12:13">
      <c r="L3790" s="61"/>
      <c r="M3790" s="61"/>
    </row>
    <row r="3791" ht="16.5" spans="12:13">
      <c r="L3791" s="61"/>
      <c r="M3791" s="61"/>
    </row>
    <row r="3792" ht="16.5" spans="12:13">
      <c r="L3792" s="61"/>
      <c r="M3792" s="61"/>
    </row>
    <row r="3793" ht="16.5" spans="12:13">
      <c r="L3793" s="61"/>
      <c r="M3793" s="61"/>
    </row>
    <row r="3794" ht="16.5" spans="12:13">
      <c r="L3794" s="61"/>
      <c r="M3794" s="61"/>
    </row>
    <row r="3795" ht="16.5" spans="12:13">
      <c r="L3795" s="61"/>
      <c r="M3795" s="61"/>
    </row>
    <row r="3796" ht="16.5" spans="12:13">
      <c r="L3796" s="61"/>
      <c r="M3796" s="61"/>
    </row>
    <row r="3797" ht="16.5" spans="12:13">
      <c r="L3797" s="61"/>
      <c r="M3797" s="61"/>
    </row>
    <row r="3798" ht="16.5" spans="12:13">
      <c r="L3798" s="61"/>
      <c r="M3798" s="61"/>
    </row>
    <row r="3799" ht="16.5" spans="12:13">
      <c r="L3799" s="61"/>
      <c r="M3799" s="61"/>
    </row>
    <row r="3800" ht="16.5" spans="12:13">
      <c r="L3800" s="61"/>
      <c r="M3800" s="61"/>
    </row>
    <row r="3801" ht="16.5" spans="12:13">
      <c r="L3801" s="61"/>
      <c r="M3801" s="61"/>
    </row>
    <row r="3802" ht="16.5" spans="12:13">
      <c r="L3802" s="61"/>
      <c r="M3802" s="61"/>
    </row>
    <row r="3803" ht="16.5" spans="12:13">
      <c r="L3803" s="61"/>
      <c r="M3803" s="61"/>
    </row>
    <row r="3804" ht="16.5" spans="12:13">
      <c r="L3804" s="61"/>
      <c r="M3804" s="61"/>
    </row>
    <row r="3805" ht="16.5" spans="12:13">
      <c r="L3805" s="61"/>
      <c r="M3805" s="61"/>
    </row>
    <row r="3806" ht="16.5" spans="12:13">
      <c r="L3806" s="61"/>
      <c r="M3806" s="61"/>
    </row>
    <row r="3807" ht="16.5" spans="12:13">
      <c r="L3807" s="61"/>
      <c r="M3807" s="61"/>
    </row>
    <row r="3808" ht="16.5" spans="12:13">
      <c r="L3808" s="61"/>
      <c r="M3808" s="61"/>
    </row>
    <row r="3809" ht="16.5" spans="12:13">
      <c r="L3809" s="61"/>
      <c r="M3809" s="61"/>
    </row>
    <row r="3810" ht="16.5" spans="12:13">
      <c r="L3810" s="61"/>
      <c r="M3810" s="61"/>
    </row>
    <row r="3811" ht="16.5" spans="12:13">
      <c r="L3811" s="61"/>
      <c r="M3811" s="61"/>
    </row>
    <row r="3812" ht="16.5" spans="12:13">
      <c r="L3812" s="61"/>
      <c r="M3812" s="61"/>
    </row>
    <row r="3813" ht="16.5" spans="12:13">
      <c r="L3813" s="61"/>
      <c r="M3813" s="61"/>
    </row>
    <row r="3814" ht="16.5" spans="12:13">
      <c r="L3814" s="61"/>
      <c r="M3814" s="61"/>
    </row>
    <row r="3815" ht="16.5" spans="12:13">
      <c r="L3815" s="61"/>
      <c r="M3815" s="61"/>
    </row>
    <row r="3816" ht="16.5" spans="12:13">
      <c r="L3816" s="61"/>
      <c r="M3816" s="61"/>
    </row>
    <row r="3817" ht="16.5" spans="12:13">
      <c r="L3817" s="61"/>
      <c r="M3817" s="61"/>
    </row>
    <row r="3818" ht="16.5" spans="12:13">
      <c r="L3818" s="61"/>
      <c r="M3818" s="61"/>
    </row>
    <row r="3819" ht="16.5" spans="12:13">
      <c r="L3819" s="61"/>
      <c r="M3819" s="61"/>
    </row>
    <row r="3820" ht="16.5" spans="12:13">
      <c r="L3820" s="61"/>
      <c r="M3820" s="61"/>
    </row>
    <row r="3821" ht="16.5" spans="12:13">
      <c r="L3821" s="61"/>
      <c r="M3821" s="61"/>
    </row>
    <row r="3822" ht="16.5" spans="12:13">
      <c r="L3822" s="61"/>
      <c r="M3822" s="61"/>
    </row>
    <row r="3823" ht="16.5" spans="12:13">
      <c r="L3823" s="61"/>
      <c r="M3823" s="61"/>
    </row>
    <row r="3824" ht="16.5" spans="12:13">
      <c r="L3824" s="61"/>
      <c r="M3824" s="61"/>
    </row>
    <row r="3825" ht="16.5" spans="12:13">
      <c r="L3825" s="61"/>
      <c r="M3825" s="61"/>
    </row>
    <row r="3826" ht="16.5" spans="12:13">
      <c r="L3826" s="61"/>
      <c r="M3826" s="61"/>
    </row>
    <row r="3827" ht="16.5" spans="12:13">
      <c r="L3827" s="61"/>
      <c r="M3827" s="61"/>
    </row>
    <row r="3828" ht="16.5" spans="12:13">
      <c r="L3828" s="61"/>
      <c r="M3828" s="61"/>
    </row>
    <row r="3829" ht="16.5" spans="12:13">
      <c r="L3829" s="61"/>
      <c r="M3829" s="61"/>
    </row>
    <row r="3830" ht="16.5" spans="12:13">
      <c r="L3830" s="61"/>
      <c r="M3830" s="61"/>
    </row>
    <row r="3831" ht="16.5" spans="12:13">
      <c r="L3831" s="61"/>
      <c r="M3831" s="61"/>
    </row>
    <row r="3832" ht="16.5" spans="12:13">
      <c r="L3832" s="61"/>
      <c r="M3832" s="61"/>
    </row>
    <row r="3833" ht="16.5" spans="12:13">
      <c r="L3833" s="61"/>
      <c r="M3833" s="61"/>
    </row>
    <row r="3834" ht="16.5" spans="12:13">
      <c r="L3834" s="61"/>
      <c r="M3834" s="61"/>
    </row>
    <row r="3835" ht="16.5" spans="12:13">
      <c r="L3835" s="61"/>
      <c r="M3835" s="61"/>
    </row>
    <row r="3836" ht="16.5" spans="12:13">
      <c r="L3836" s="61"/>
      <c r="M3836" s="61"/>
    </row>
    <row r="3837" ht="16.5" spans="12:13">
      <c r="L3837" s="61"/>
      <c r="M3837" s="61"/>
    </row>
    <row r="3838" ht="16.5" spans="12:13">
      <c r="L3838" s="61"/>
      <c r="M3838" s="61"/>
    </row>
    <row r="3839" ht="16.5" spans="12:13">
      <c r="L3839" s="61"/>
      <c r="M3839" s="61"/>
    </row>
    <row r="3840" ht="16.5" spans="12:13">
      <c r="L3840" s="61"/>
      <c r="M3840" s="61"/>
    </row>
    <row r="3841" ht="16.5" spans="12:13">
      <c r="L3841" s="61"/>
      <c r="M3841" s="61"/>
    </row>
    <row r="3842" ht="16.5" spans="12:13">
      <c r="L3842" s="61"/>
      <c r="M3842" s="61"/>
    </row>
    <row r="3843" ht="16.5" spans="12:13">
      <c r="L3843" s="61"/>
      <c r="M3843" s="61"/>
    </row>
    <row r="3844" ht="16.5" spans="12:13">
      <c r="L3844" s="61"/>
      <c r="M3844" s="61"/>
    </row>
    <row r="3845" ht="16.5" spans="12:13">
      <c r="L3845" s="61"/>
      <c r="M3845" s="61"/>
    </row>
    <row r="3846" ht="16.5" spans="12:13">
      <c r="L3846" s="61"/>
      <c r="M3846" s="61"/>
    </row>
    <row r="3847" ht="16.5" spans="12:13">
      <c r="L3847" s="61"/>
      <c r="M3847" s="61"/>
    </row>
    <row r="3848" ht="16.5" spans="12:13">
      <c r="L3848" s="61"/>
      <c r="M3848" s="61"/>
    </row>
    <row r="3849" ht="16.5" spans="12:13">
      <c r="L3849" s="61"/>
      <c r="M3849" s="61"/>
    </row>
    <row r="3850" ht="16.5" spans="12:13">
      <c r="L3850" s="61"/>
      <c r="M3850" s="61"/>
    </row>
    <row r="3851" ht="16.5" spans="12:13">
      <c r="L3851" s="61"/>
      <c r="M3851" s="61"/>
    </row>
    <row r="3852" ht="16.5" spans="12:13">
      <c r="L3852" s="61"/>
      <c r="M3852" s="61"/>
    </row>
    <row r="3853" ht="16.5" spans="12:13">
      <c r="L3853" s="61"/>
      <c r="M3853" s="61"/>
    </row>
    <row r="3854" ht="16.5" spans="12:13">
      <c r="L3854" s="61"/>
      <c r="M3854" s="61"/>
    </row>
    <row r="3855" ht="16.5" spans="12:13">
      <c r="L3855" s="61"/>
      <c r="M3855" s="61"/>
    </row>
    <row r="3856" ht="16.5" spans="12:13">
      <c r="L3856" s="61"/>
      <c r="M3856" s="61"/>
    </row>
    <row r="3857" ht="16.5" spans="12:13">
      <c r="L3857" s="61"/>
      <c r="M3857" s="61"/>
    </row>
    <row r="3858" ht="16.5" spans="12:13">
      <c r="L3858" s="61"/>
      <c r="M3858" s="61"/>
    </row>
    <row r="3859" ht="16.5" spans="12:13">
      <c r="L3859" s="61"/>
      <c r="M3859" s="61"/>
    </row>
    <row r="3860" ht="16.5" spans="12:13">
      <c r="L3860" s="61"/>
      <c r="M3860" s="61"/>
    </row>
    <row r="3861" ht="16.5" spans="12:13">
      <c r="L3861" s="61"/>
      <c r="M3861" s="61"/>
    </row>
    <row r="3862" ht="16.5" spans="12:13">
      <c r="L3862" s="61"/>
      <c r="M3862" s="61"/>
    </row>
    <row r="3863" ht="16.5" spans="12:13">
      <c r="L3863" s="61"/>
      <c r="M3863" s="61"/>
    </row>
    <row r="3864" ht="16.5" spans="12:13">
      <c r="L3864" s="61"/>
      <c r="M3864" s="61"/>
    </row>
    <row r="3865" ht="16.5" spans="12:13">
      <c r="L3865" s="61"/>
      <c r="M3865" s="61"/>
    </row>
    <row r="3866" ht="16.5" spans="12:13">
      <c r="L3866" s="61"/>
      <c r="M3866" s="61"/>
    </row>
    <row r="3867" ht="16.5" spans="12:13">
      <c r="L3867" s="61"/>
      <c r="M3867" s="61"/>
    </row>
    <row r="3868" ht="16.5" spans="12:13">
      <c r="L3868" s="61"/>
      <c r="M3868" s="61"/>
    </row>
    <row r="3869" ht="16.5" spans="12:13">
      <c r="L3869" s="61"/>
      <c r="M3869" s="61"/>
    </row>
    <row r="3870" ht="16.5" spans="12:13">
      <c r="L3870" s="61"/>
      <c r="M3870" s="61"/>
    </row>
    <row r="3871" ht="16.5" spans="12:13">
      <c r="L3871" s="61"/>
      <c r="M3871" s="61"/>
    </row>
    <row r="3872" ht="16.5" spans="12:13">
      <c r="L3872" s="61"/>
      <c r="M3872" s="61"/>
    </row>
    <row r="3873" ht="16.5" spans="12:13">
      <c r="L3873" s="61"/>
      <c r="M3873" s="61"/>
    </row>
    <row r="3874" ht="16.5" spans="12:13">
      <c r="L3874" s="61"/>
      <c r="M3874" s="61"/>
    </row>
    <row r="3875" ht="16.5" spans="12:13">
      <c r="L3875" s="61"/>
      <c r="M3875" s="61"/>
    </row>
    <row r="3876" ht="16.5" spans="12:13">
      <c r="L3876" s="61"/>
      <c r="M3876" s="61"/>
    </row>
    <row r="3877" ht="16.5" spans="12:13">
      <c r="L3877" s="61"/>
      <c r="M3877" s="61"/>
    </row>
    <row r="3878" ht="16.5" spans="12:13">
      <c r="L3878" s="61"/>
      <c r="M3878" s="61"/>
    </row>
    <row r="3879" ht="16.5" spans="12:13">
      <c r="L3879" s="61"/>
      <c r="M3879" s="61"/>
    </row>
    <row r="3880" ht="16.5" spans="12:13">
      <c r="L3880" s="61"/>
      <c r="M3880" s="61"/>
    </row>
    <row r="3881" ht="16.5" spans="12:13">
      <c r="L3881" s="61"/>
      <c r="M3881" s="61"/>
    </row>
    <row r="3882" ht="16.5" spans="12:13">
      <c r="L3882" s="61"/>
      <c r="M3882" s="61"/>
    </row>
    <row r="3883" ht="16.5" spans="12:13">
      <c r="L3883" s="61"/>
      <c r="M3883" s="61"/>
    </row>
    <row r="3884" ht="16.5" spans="12:13">
      <c r="L3884" s="61"/>
      <c r="M3884" s="61"/>
    </row>
    <row r="3885" ht="16.5" spans="12:13">
      <c r="L3885" s="61"/>
      <c r="M3885" s="61"/>
    </row>
    <row r="3886" ht="16.5" spans="12:13">
      <c r="L3886" s="61"/>
      <c r="M3886" s="61"/>
    </row>
    <row r="3887" ht="16.5" spans="12:13">
      <c r="L3887" s="61"/>
      <c r="M3887" s="61"/>
    </row>
    <row r="3888" ht="16.5" spans="12:13">
      <c r="L3888" s="61"/>
      <c r="M3888" s="61"/>
    </row>
    <row r="3889" ht="16.5" spans="12:13">
      <c r="L3889" s="61"/>
      <c r="M3889" s="61"/>
    </row>
    <row r="3890" ht="16.5" spans="12:13">
      <c r="L3890" s="61"/>
      <c r="M3890" s="61"/>
    </row>
    <row r="3891" ht="16.5" spans="12:13">
      <c r="L3891" s="61"/>
      <c r="M3891" s="61"/>
    </row>
    <row r="3892" ht="16.5" spans="12:13">
      <c r="L3892" s="61"/>
      <c r="M3892" s="61"/>
    </row>
    <row r="3893" ht="16.5" spans="12:13">
      <c r="L3893" s="61"/>
      <c r="M3893" s="61"/>
    </row>
    <row r="3894" ht="16.5" spans="12:13">
      <c r="L3894" s="61"/>
      <c r="M3894" s="61"/>
    </row>
    <row r="3895" ht="16.5" spans="12:13">
      <c r="L3895" s="61"/>
      <c r="M3895" s="61"/>
    </row>
    <row r="3896" ht="16.5" spans="12:13">
      <c r="L3896" s="61"/>
      <c r="M3896" s="61"/>
    </row>
    <row r="3897" ht="16.5" spans="12:13">
      <c r="L3897" s="61"/>
      <c r="M3897" s="61"/>
    </row>
    <row r="3898" ht="16.5" spans="12:13">
      <c r="L3898" s="61"/>
      <c r="M3898" s="61"/>
    </row>
    <row r="3899" ht="16.5" spans="12:13">
      <c r="L3899" s="61"/>
      <c r="M3899" s="61"/>
    </row>
    <row r="3900" ht="16.5" spans="12:13">
      <c r="L3900" s="61"/>
      <c r="M3900" s="61"/>
    </row>
    <row r="3901" ht="16.5" spans="12:13">
      <c r="L3901" s="61"/>
      <c r="M3901" s="61"/>
    </row>
    <row r="3902" ht="16.5" spans="12:13">
      <c r="L3902" s="61"/>
      <c r="M3902" s="61"/>
    </row>
    <row r="3903" ht="16.5" spans="12:13">
      <c r="L3903" s="61"/>
      <c r="M3903" s="61"/>
    </row>
    <row r="3904" ht="16.5" spans="12:13">
      <c r="L3904" s="61"/>
      <c r="M3904" s="61"/>
    </row>
    <row r="3905" ht="16.5" spans="12:13">
      <c r="L3905" s="61"/>
      <c r="M3905" s="61"/>
    </row>
    <row r="3906" ht="16.5" spans="12:13">
      <c r="L3906" s="61"/>
      <c r="M3906" s="61"/>
    </row>
    <row r="3907" ht="16.5" spans="12:13">
      <c r="L3907" s="61"/>
      <c r="M3907" s="61"/>
    </row>
    <row r="3908" ht="16.5" spans="12:13">
      <c r="L3908" s="61"/>
      <c r="M3908" s="61"/>
    </row>
    <row r="3909" ht="16.5" spans="12:13">
      <c r="L3909" s="61"/>
      <c r="M3909" s="61"/>
    </row>
    <row r="3910" ht="16.5" spans="12:13">
      <c r="L3910" s="61"/>
      <c r="M3910" s="61"/>
    </row>
    <row r="3911" ht="16.5" spans="12:13">
      <c r="L3911" s="61"/>
      <c r="M3911" s="61"/>
    </row>
    <row r="3912" ht="16.5" spans="12:13">
      <c r="L3912" s="61"/>
      <c r="M3912" s="61"/>
    </row>
    <row r="3913" ht="16.5" spans="12:13">
      <c r="L3913" s="61"/>
      <c r="M3913" s="61"/>
    </row>
    <row r="3914" ht="16.5" spans="12:13">
      <c r="L3914" s="61"/>
      <c r="M3914" s="61"/>
    </row>
    <row r="3915" ht="16.5" spans="12:13">
      <c r="L3915" s="61"/>
      <c r="M3915" s="61"/>
    </row>
    <row r="3916" ht="16.5" spans="12:13">
      <c r="L3916" s="61"/>
      <c r="M3916" s="61"/>
    </row>
    <row r="3917" ht="16.5" spans="12:13">
      <c r="L3917" s="61"/>
      <c r="M3917" s="61"/>
    </row>
    <row r="3918" ht="16.5" spans="12:13">
      <c r="L3918" s="61"/>
      <c r="M3918" s="61"/>
    </row>
    <row r="3919" ht="16.5" spans="12:13">
      <c r="L3919" s="61"/>
      <c r="M3919" s="61"/>
    </row>
    <row r="3920" ht="16.5" spans="12:13">
      <c r="L3920" s="61"/>
      <c r="M3920" s="61"/>
    </row>
    <row r="3921" ht="16.5" spans="12:13">
      <c r="L3921" s="61"/>
      <c r="M3921" s="61"/>
    </row>
    <row r="3922" ht="16.5" spans="12:13">
      <c r="L3922" s="61"/>
      <c r="M3922" s="61"/>
    </row>
    <row r="3923" ht="16.5" spans="12:13">
      <c r="L3923" s="61"/>
      <c r="M3923" s="61"/>
    </row>
    <row r="3924" ht="16.5" spans="12:13">
      <c r="L3924" s="61"/>
      <c r="M3924" s="61"/>
    </row>
    <row r="3925" ht="16.5" spans="12:13">
      <c r="L3925" s="61"/>
      <c r="M3925" s="61"/>
    </row>
    <row r="3926" ht="16.5" spans="12:13">
      <c r="L3926" s="61"/>
      <c r="M3926" s="61"/>
    </row>
    <row r="3927" ht="16.5" spans="12:13">
      <c r="L3927" s="61"/>
      <c r="M3927" s="61"/>
    </row>
    <row r="3928" ht="16.5" spans="12:13">
      <c r="L3928" s="61"/>
      <c r="M3928" s="61"/>
    </row>
    <row r="3929" ht="16.5" spans="12:13">
      <c r="L3929" s="61"/>
      <c r="M3929" s="61"/>
    </row>
    <row r="3930" ht="16.5" spans="12:13">
      <c r="L3930" s="61"/>
      <c r="M3930" s="61"/>
    </row>
    <row r="3931" ht="16.5" spans="12:13">
      <c r="L3931" s="61"/>
      <c r="M3931" s="61"/>
    </row>
    <row r="3932" ht="16.5" spans="12:13">
      <c r="L3932" s="61"/>
      <c r="M3932" s="61"/>
    </row>
    <row r="3933" ht="16.5" spans="12:13">
      <c r="L3933" s="61"/>
      <c r="M3933" s="61"/>
    </row>
    <row r="3934" ht="16.5" spans="12:13">
      <c r="L3934" s="61"/>
      <c r="M3934" s="61"/>
    </row>
    <row r="3935" ht="16.5" spans="12:13">
      <c r="L3935" s="61"/>
      <c r="M3935" s="61"/>
    </row>
    <row r="3936" ht="16.5" spans="12:13">
      <c r="L3936" s="61"/>
      <c r="M3936" s="61"/>
    </row>
    <row r="3937" ht="16.5" spans="12:13">
      <c r="L3937" s="61"/>
      <c r="M3937" s="61"/>
    </row>
    <row r="3938" ht="16.5" spans="12:13">
      <c r="L3938" s="61"/>
      <c r="M3938" s="61"/>
    </row>
    <row r="3939" ht="16.5" spans="12:13">
      <c r="L3939" s="61"/>
      <c r="M3939" s="61"/>
    </row>
    <row r="3940" ht="16.5" spans="12:13">
      <c r="L3940" s="61"/>
      <c r="M3940" s="61"/>
    </row>
    <row r="3941" ht="16.5" spans="12:13">
      <c r="L3941" s="61"/>
      <c r="M3941" s="61"/>
    </row>
    <row r="3942" ht="16.5" spans="12:13">
      <c r="L3942" s="61"/>
      <c r="M3942" s="61"/>
    </row>
    <row r="3943" ht="16.5" spans="12:13">
      <c r="L3943" s="61"/>
      <c r="M3943" s="61"/>
    </row>
    <row r="3944" ht="16.5" spans="12:13">
      <c r="L3944" s="61"/>
      <c r="M3944" s="61"/>
    </row>
    <row r="3945" ht="16.5" spans="12:13">
      <c r="L3945" s="61"/>
      <c r="M3945" s="61"/>
    </row>
    <row r="3946" ht="16.5" spans="12:13">
      <c r="L3946" s="61"/>
      <c r="M3946" s="61"/>
    </row>
    <row r="3947" ht="16.5" spans="12:13">
      <c r="L3947" s="61"/>
      <c r="M3947" s="61"/>
    </row>
    <row r="3948" ht="16.5" spans="12:13">
      <c r="L3948" s="61"/>
      <c r="M3948" s="61"/>
    </row>
    <row r="3949" ht="16.5" spans="12:13">
      <c r="L3949" s="61"/>
      <c r="M3949" s="61"/>
    </row>
    <row r="3950" ht="16.5" spans="12:13">
      <c r="L3950" s="61"/>
      <c r="M3950" s="61"/>
    </row>
    <row r="3951" ht="16.5" spans="12:13">
      <c r="L3951" s="61"/>
      <c r="M3951" s="61"/>
    </row>
    <row r="3952" ht="16.5" spans="12:13">
      <c r="L3952" s="61"/>
      <c r="M3952" s="61"/>
    </row>
    <row r="3953" ht="16.5" spans="12:13">
      <c r="L3953" s="61"/>
      <c r="M3953" s="61"/>
    </row>
    <row r="3954" ht="16.5" spans="12:13">
      <c r="L3954" s="61"/>
      <c r="M3954" s="61"/>
    </row>
    <row r="3955" ht="16.5" spans="12:13">
      <c r="L3955" s="61"/>
      <c r="M3955" s="61"/>
    </row>
    <row r="3956" ht="16.5" spans="12:13">
      <c r="L3956" s="61"/>
      <c r="M3956" s="61"/>
    </row>
    <row r="3957" ht="16.5" spans="12:13">
      <c r="L3957" s="61"/>
      <c r="M3957" s="61"/>
    </row>
    <row r="3958" ht="16.5" spans="12:13">
      <c r="L3958" s="61"/>
      <c r="M3958" s="61"/>
    </row>
    <row r="3959" ht="16.5" spans="12:13">
      <c r="L3959" s="61"/>
      <c r="M3959" s="61"/>
    </row>
    <row r="3960" ht="16.5" spans="12:13">
      <c r="L3960" s="61"/>
      <c r="M3960" s="61"/>
    </row>
    <row r="3961" ht="16.5" spans="12:13">
      <c r="L3961" s="61"/>
      <c r="M3961" s="61"/>
    </row>
    <row r="3962" ht="16.5" spans="12:13">
      <c r="L3962" s="61"/>
      <c r="M3962" s="61"/>
    </row>
    <row r="3963" ht="16.5" spans="12:13">
      <c r="L3963" s="61"/>
      <c r="M3963" s="61"/>
    </row>
    <row r="3964" ht="16.5" spans="12:13">
      <c r="L3964" s="61"/>
      <c r="M3964" s="61"/>
    </row>
    <row r="3965" ht="16.5" spans="12:13">
      <c r="L3965" s="61"/>
      <c r="M3965" s="61"/>
    </row>
    <row r="3966" ht="16.5" spans="12:13">
      <c r="L3966" s="61"/>
      <c r="M3966" s="61"/>
    </row>
    <row r="3967" ht="16.5" spans="12:13">
      <c r="L3967" s="61"/>
      <c r="M3967" s="61"/>
    </row>
    <row r="3968" ht="16.5" spans="12:13">
      <c r="L3968" s="61"/>
      <c r="M3968" s="61"/>
    </row>
    <row r="3969" ht="16.5" spans="12:13">
      <c r="L3969" s="61"/>
      <c r="M3969" s="61"/>
    </row>
    <row r="3970" ht="16.5" spans="12:13">
      <c r="L3970" s="61"/>
      <c r="M3970" s="61"/>
    </row>
    <row r="3971" ht="16.5" spans="12:13">
      <c r="L3971" s="61"/>
      <c r="M3971" s="61"/>
    </row>
    <row r="3972" ht="16.5" spans="12:13">
      <c r="L3972" s="61"/>
      <c r="M3972" s="61"/>
    </row>
    <row r="3973" ht="16.5" spans="12:13">
      <c r="L3973" s="61"/>
      <c r="M3973" s="61"/>
    </row>
    <row r="3974" ht="16.5" spans="12:13">
      <c r="L3974" s="61"/>
      <c r="M3974" s="61"/>
    </row>
    <row r="3975" ht="16.5" spans="12:13">
      <c r="L3975" s="61"/>
      <c r="M3975" s="61"/>
    </row>
    <row r="3976" ht="16.5" spans="12:13">
      <c r="L3976" s="61"/>
      <c r="M3976" s="61"/>
    </row>
    <row r="3977" ht="16.5" spans="12:13">
      <c r="L3977" s="61"/>
      <c r="M3977" s="61"/>
    </row>
    <row r="3978" ht="16.5" spans="12:13">
      <c r="L3978" s="61"/>
      <c r="M3978" s="61"/>
    </row>
    <row r="3979" ht="16.5" spans="12:13">
      <c r="L3979" s="61"/>
      <c r="M3979" s="61"/>
    </row>
    <row r="3980" ht="16.5" spans="12:13">
      <c r="L3980" s="61"/>
      <c r="M3980" s="61"/>
    </row>
    <row r="3981" ht="16.5" spans="12:13">
      <c r="L3981" s="61"/>
      <c r="M3981" s="61"/>
    </row>
    <row r="3982" ht="16.5" spans="12:13">
      <c r="L3982" s="61"/>
      <c r="M3982" s="61"/>
    </row>
    <row r="3983" ht="16.5" spans="12:13">
      <c r="L3983" s="61"/>
      <c r="M3983" s="61"/>
    </row>
    <row r="3984" ht="16.5" spans="12:13">
      <c r="L3984" s="61"/>
      <c r="M3984" s="61"/>
    </row>
    <row r="3985" ht="16.5" spans="12:13">
      <c r="L3985" s="61"/>
      <c r="M3985" s="61"/>
    </row>
    <row r="3986" ht="16.5" spans="12:13">
      <c r="L3986" s="61"/>
      <c r="M3986" s="61"/>
    </row>
    <row r="3987" ht="16.5" spans="12:13">
      <c r="L3987" s="61"/>
      <c r="M3987" s="61"/>
    </row>
    <row r="3988" ht="16.5" spans="12:13">
      <c r="L3988" s="61"/>
      <c r="M3988" s="61"/>
    </row>
    <row r="3989" ht="16.5" spans="12:13">
      <c r="L3989" s="61"/>
      <c r="M3989" s="61"/>
    </row>
    <row r="3990" ht="16.5" spans="12:13">
      <c r="L3990" s="61"/>
      <c r="M3990" s="61"/>
    </row>
    <row r="3991" ht="16.5" spans="12:13">
      <c r="L3991" s="61"/>
      <c r="M3991" s="61"/>
    </row>
    <row r="3992" ht="16.5" spans="12:13">
      <c r="L3992" s="61"/>
      <c r="M3992" s="61"/>
    </row>
    <row r="3993" ht="16.5" spans="12:13">
      <c r="L3993" s="61"/>
      <c r="M3993" s="61"/>
    </row>
    <row r="3994" ht="16.5" spans="12:13">
      <c r="L3994" s="61"/>
      <c r="M3994" s="61"/>
    </row>
    <row r="3995" ht="16.5" spans="12:13">
      <c r="L3995" s="61"/>
      <c r="M3995" s="61"/>
    </row>
    <row r="3996" ht="16.5" spans="12:13">
      <c r="L3996" s="61"/>
      <c r="M3996" s="61"/>
    </row>
    <row r="3997" ht="16.5" spans="12:13">
      <c r="L3997" s="61"/>
      <c r="M3997" s="61"/>
    </row>
    <row r="3998" ht="16.5" spans="12:13">
      <c r="L3998" s="61"/>
      <c r="M3998" s="61"/>
    </row>
    <row r="3999" ht="16.5" spans="12:13">
      <c r="L3999" s="61"/>
      <c r="M3999" s="61"/>
    </row>
    <row r="4000" ht="16.5" spans="12:13">
      <c r="L4000" s="61"/>
      <c r="M4000" s="61"/>
    </row>
    <row r="4001" ht="16.5" spans="12:13">
      <c r="L4001" s="61"/>
      <c r="M4001" s="61"/>
    </row>
    <row r="4002" ht="16.5" spans="12:13">
      <c r="L4002" s="61"/>
      <c r="M4002" s="61"/>
    </row>
    <row r="4003" ht="16.5" spans="12:13">
      <c r="L4003" s="61"/>
      <c r="M4003" s="61"/>
    </row>
    <row r="4004" ht="16.5" spans="12:13">
      <c r="L4004" s="61"/>
      <c r="M4004" s="61"/>
    </row>
    <row r="4005" ht="16.5" spans="12:13">
      <c r="L4005" s="61"/>
      <c r="M4005" s="61"/>
    </row>
    <row r="4006" ht="16.5" spans="12:13">
      <c r="L4006" s="61"/>
      <c r="M4006" s="61"/>
    </row>
    <row r="4007" ht="16.5" spans="12:13">
      <c r="L4007" s="61"/>
      <c r="M4007" s="61"/>
    </row>
    <row r="4008" ht="16.5" spans="12:13">
      <c r="L4008" s="61"/>
      <c r="M4008" s="61"/>
    </row>
    <row r="4009" ht="16.5" spans="12:13">
      <c r="L4009" s="61"/>
      <c r="M4009" s="61"/>
    </row>
    <row r="4010" ht="16.5" spans="12:13">
      <c r="L4010" s="61"/>
      <c r="M4010" s="61"/>
    </row>
    <row r="4011" ht="16.5" spans="12:13">
      <c r="L4011" s="61"/>
      <c r="M4011" s="61"/>
    </row>
    <row r="4012" ht="16.5" spans="12:13">
      <c r="L4012" s="61"/>
      <c r="M4012" s="61"/>
    </row>
    <row r="4013" ht="16.5" spans="12:13">
      <c r="L4013" s="61"/>
      <c r="M4013" s="61"/>
    </row>
    <row r="4014" ht="16.5" spans="12:13">
      <c r="L4014" s="61"/>
      <c r="M4014" s="61"/>
    </row>
    <row r="4015" ht="16.5" spans="12:13">
      <c r="L4015" s="61"/>
      <c r="M4015" s="61"/>
    </row>
    <row r="4016" ht="16.5" spans="12:13">
      <c r="L4016" s="61"/>
      <c r="M4016" s="61"/>
    </row>
    <row r="4017" ht="16.5" spans="12:13">
      <c r="L4017" s="61"/>
      <c r="M4017" s="61"/>
    </row>
    <row r="4018" ht="16.5" spans="12:13">
      <c r="L4018" s="61"/>
      <c r="M4018" s="61"/>
    </row>
    <row r="4019" ht="16.5" spans="12:13">
      <c r="L4019" s="61"/>
      <c r="M4019" s="61"/>
    </row>
    <row r="4020" ht="16.5" spans="12:13">
      <c r="L4020" s="61"/>
      <c r="M4020" s="61"/>
    </row>
    <row r="4021" ht="16.5" spans="12:13">
      <c r="L4021" s="61"/>
      <c r="M4021" s="61"/>
    </row>
    <row r="4022" ht="16.5" spans="12:13">
      <c r="L4022" s="61"/>
      <c r="M4022" s="61"/>
    </row>
    <row r="4023" ht="16.5" spans="12:13">
      <c r="L4023" s="61"/>
      <c r="M4023" s="61"/>
    </row>
    <row r="4024" ht="16.5" spans="12:13">
      <c r="L4024" s="61"/>
      <c r="M4024" s="61"/>
    </row>
    <row r="4025" ht="16.5" spans="12:13">
      <c r="L4025" s="61"/>
      <c r="M4025" s="61"/>
    </row>
    <row r="4026" ht="16.5" spans="12:13">
      <c r="L4026" s="61"/>
      <c r="M4026" s="61"/>
    </row>
    <row r="4027" ht="16.5" spans="12:13">
      <c r="L4027" s="61"/>
      <c r="M4027" s="61"/>
    </row>
    <row r="4028" ht="16.5" spans="12:13">
      <c r="L4028" s="61"/>
      <c r="M4028" s="61"/>
    </row>
    <row r="4029" ht="16.5" spans="12:13">
      <c r="L4029" s="61"/>
      <c r="M4029" s="61"/>
    </row>
    <row r="4030" ht="16.5" spans="12:13">
      <c r="L4030" s="61"/>
      <c r="M4030" s="61"/>
    </row>
    <row r="4031" ht="16.5" spans="12:13">
      <c r="L4031" s="61"/>
      <c r="M4031" s="61"/>
    </row>
    <row r="4032" ht="16.5" spans="12:13">
      <c r="L4032" s="61"/>
      <c r="M4032" s="61"/>
    </row>
    <row r="4033" ht="16.5" spans="12:13">
      <c r="L4033" s="61"/>
      <c r="M4033" s="61"/>
    </row>
    <row r="4034" ht="16.5" spans="12:13">
      <c r="L4034" s="61"/>
      <c r="M4034" s="61"/>
    </row>
    <row r="4035" ht="16.5" spans="12:13">
      <c r="L4035" s="61"/>
      <c r="M4035" s="61"/>
    </row>
    <row r="4036" ht="16.5" spans="12:13">
      <c r="L4036" s="61"/>
      <c r="M4036" s="61"/>
    </row>
    <row r="4037" ht="16.5" spans="12:13">
      <c r="L4037" s="61"/>
      <c r="M4037" s="61"/>
    </row>
    <row r="4038" ht="16.5" spans="12:13">
      <c r="L4038" s="61"/>
      <c r="M4038" s="61"/>
    </row>
    <row r="4039" ht="16.5" spans="12:13">
      <c r="L4039" s="61"/>
      <c r="M4039" s="61"/>
    </row>
    <row r="4040" ht="16.5" spans="12:13">
      <c r="L4040" s="61"/>
      <c r="M4040" s="61"/>
    </row>
    <row r="4041" ht="16.5" spans="12:13">
      <c r="L4041" s="61"/>
      <c r="M4041" s="61"/>
    </row>
    <row r="4042" ht="16.5" spans="12:13">
      <c r="L4042" s="61"/>
      <c r="M4042" s="61"/>
    </row>
    <row r="4043" ht="16.5" spans="12:13">
      <c r="L4043" s="61"/>
      <c r="M4043" s="61"/>
    </row>
    <row r="4044" ht="16.5" spans="12:13">
      <c r="L4044" s="61"/>
      <c r="M4044" s="61"/>
    </row>
    <row r="4045" ht="16.5" spans="12:13">
      <c r="L4045" s="61"/>
      <c r="M4045" s="61"/>
    </row>
    <row r="4046" ht="16.5" spans="12:13">
      <c r="L4046" s="61"/>
      <c r="M4046" s="61"/>
    </row>
    <row r="4047" ht="16.5" spans="12:13">
      <c r="L4047" s="61"/>
      <c r="M4047" s="61"/>
    </row>
    <row r="4048" ht="16.5" spans="12:13">
      <c r="L4048" s="61"/>
      <c r="M4048" s="61"/>
    </row>
    <row r="4049" ht="16.5" spans="12:13">
      <c r="L4049" s="61"/>
      <c r="M4049" s="61"/>
    </row>
    <row r="4050" ht="16.5" spans="12:13">
      <c r="L4050" s="61"/>
      <c r="M4050" s="61"/>
    </row>
    <row r="4051" ht="16.5" spans="12:13">
      <c r="L4051" s="61"/>
      <c r="M4051" s="61"/>
    </row>
    <row r="4052" ht="16.5" spans="12:13">
      <c r="L4052" s="61"/>
      <c r="M4052" s="61"/>
    </row>
    <row r="4053" ht="16.5" spans="12:13">
      <c r="L4053" s="61"/>
      <c r="M4053" s="61"/>
    </row>
    <row r="4054" ht="16.5" spans="12:13">
      <c r="L4054" s="61"/>
      <c r="M4054" s="61"/>
    </row>
    <row r="4055" ht="16.5" spans="12:13">
      <c r="L4055" s="61"/>
      <c r="M4055" s="61"/>
    </row>
    <row r="4056" ht="16.5" spans="12:13">
      <c r="L4056" s="61"/>
      <c r="M4056" s="61"/>
    </row>
    <row r="4057" ht="16.5" spans="12:13">
      <c r="L4057" s="61"/>
      <c r="M4057" s="61"/>
    </row>
    <row r="4058" ht="16.5" spans="12:13">
      <c r="L4058" s="61"/>
      <c r="M4058" s="61"/>
    </row>
    <row r="4059" ht="16.5" spans="12:13">
      <c r="L4059" s="61"/>
      <c r="M4059" s="61"/>
    </row>
    <row r="4060" ht="16.5" spans="12:13">
      <c r="L4060" s="61"/>
      <c r="M4060" s="61"/>
    </row>
    <row r="4061" ht="16.5" spans="12:13">
      <c r="L4061" s="61"/>
      <c r="M4061" s="61"/>
    </row>
    <row r="4062" ht="16.5" spans="12:13">
      <c r="L4062" s="61"/>
      <c r="M4062" s="61"/>
    </row>
    <row r="4063" ht="16.5" spans="12:13">
      <c r="L4063" s="61"/>
      <c r="M4063" s="61"/>
    </row>
    <row r="4064" ht="16.5" spans="12:13">
      <c r="L4064" s="61"/>
      <c r="M4064" s="61"/>
    </row>
    <row r="4065" ht="16.5" spans="12:13">
      <c r="L4065" s="61"/>
      <c r="M4065" s="61"/>
    </row>
    <row r="4066" ht="16.5" spans="12:13">
      <c r="L4066" s="61"/>
      <c r="M4066" s="61"/>
    </row>
    <row r="4067" ht="16.5" spans="12:13">
      <c r="L4067" s="61"/>
      <c r="M4067" s="61"/>
    </row>
    <row r="4068" ht="16.5" spans="12:13">
      <c r="L4068" s="61"/>
      <c r="M4068" s="61"/>
    </row>
    <row r="4069" ht="16.5" spans="12:13">
      <c r="L4069" s="61"/>
      <c r="M4069" s="61"/>
    </row>
    <row r="4070" ht="16.5" spans="12:13">
      <c r="L4070" s="61"/>
      <c r="M4070" s="61"/>
    </row>
    <row r="4071" ht="16.5" spans="12:13">
      <c r="L4071" s="61"/>
      <c r="M4071" s="61"/>
    </row>
    <row r="4072" ht="16.5" spans="12:13">
      <c r="L4072" s="61"/>
      <c r="M4072" s="61"/>
    </row>
    <row r="4073" ht="16.5" spans="12:13">
      <c r="L4073" s="61"/>
      <c r="M4073" s="61"/>
    </row>
    <row r="4074" ht="16.5" spans="12:13">
      <c r="L4074" s="61"/>
      <c r="M4074" s="61"/>
    </row>
    <row r="4075" ht="16.5" spans="12:13">
      <c r="L4075" s="61"/>
      <c r="M4075" s="61"/>
    </row>
    <row r="4076" ht="16.5" spans="12:13">
      <c r="L4076" s="61"/>
      <c r="M4076" s="61"/>
    </row>
    <row r="4077" ht="16.5" spans="12:13">
      <c r="L4077" s="61"/>
      <c r="M4077" s="61"/>
    </row>
    <row r="4078" ht="16.5" spans="12:13">
      <c r="L4078" s="61"/>
      <c r="M4078" s="61"/>
    </row>
    <row r="4079" ht="16.5" spans="12:13">
      <c r="L4079" s="61"/>
      <c r="M4079" s="61"/>
    </row>
    <row r="4080" ht="16.5" spans="12:13">
      <c r="L4080" s="61"/>
      <c r="M4080" s="61"/>
    </row>
    <row r="4081" ht="16.5" spans="12:13">
      <c r="L4081" s="61"/>
      <c r="M4081" s="61"/>
    </row>
    <row r="4082" ht="16.5" spans="12:13">
      <c r="L4082" s="61"/>
      <c r="M4082" s="61"/>
    </row>
    <row r="4083" ht="16.5" spans="12:13">
      <c r="L4083" s="61"/>
      <c r="M4083" s="61"/>
    </row>
    <row r="4084" ht="16.5" spans="12:13">
      <c r="L4084" s="61"/>
      <c r="M4084" s="61"/>
    </row>
    <row r="4085" ht="16.5" spans="12:13">
      <c r="L4085" s="61"/>
      <c r="M4085" s="61"/>
    </row>
    <row r="4086" ht="16.5" spans="12:13">
      <c r="L4086" s="61"/>
      <c r="M4086" s="61"/>
    </row>
    <row r="4087" ht="16.5" spans="12:13">
      <c r="L4087" s="61"/>
      <c r="M4087" s="61"/>
    </row>
    <row r="4088" ht="16.5" spans="12:13">
      <c r="L4088" s="61"/>
      <c r="M4088" s="61"/>
    </row>
    <row r="4089" ht="16.5" spans="12:13">
      <c r="L4089" s="61"/>
      <c r="M4089" s="61"/>
    </row>
    <row r="4090" ht="16.5" spans="12:13">
      <c r="L4090" s="61"/>
      <c r="M4090" s="61"/>
    </row>
    <row r="4091" ht="16.5" spans="12:13">
      <c r="L4091" s="61"/>
      <c r="M4091" s="61"/>
    </row>
    <row r="4092" ht="16.5" spans="12:13">
      <c r="L4092" s="61"/>
      <c r="M4092" s="61"/>
    </row>
    <row r="4093" ht="16.5" spans="12:13">
      <c r="L4093" s="61"/>
      <c r="M4093" s="61"/>
    </row>
    <row r="4094" ht="16.5" spans="12:13">
      <c r="L4094" s="61"/>
      <c r="M4094" s="61"/>
    </row>
    <row r="4095" ht="16.5" spans="12:13">
      <c r="L4095" s="61"/>
      <c r="M4095" s="61"/>
    </row>
    <row r="4096" ht="16.5" spans="12:13">
      <c r="L4096" s="61"/>
      <c r="M4096" s="61"/>
    </row>
    <row r="4097" ht="16.5" spans="12:13">
      <c r="L4097" s="61"/>
      <c r="M4097" s="61"/>
    </row>
    <row r="4098" ht="16.5" spans="12:13">
      <c r="L4098" s="61"/>
      <c r="M4098" s="61"/>
    </row>
    <row r="4099" ht="16.5" spans="12:13">
      <c r="L4099" s="61"/>
      <c r="M4099" s="61"/>
    </row>
    <row r="4100" ht="16.5" spans="12:13">
      <c r="L4100" s="61"/>
      <c r="M4100" s="61"/>
    </row>
    <row r="4101" ht="16.5" spans="12:13">
      <c r="L4101" s="61"/>
      <c r="M4101" s="61"/>
    </row>
    <row r="4102" ht="16.5" spans="12:13">
      <c r="L4102" s="61"/>
      <c r="M4102" s="61"/>
    </row>
    <row r="4103" ht="16.5" spans="12:13">
      <c r="L4103" s="61"/>
      <c r="M4103" s="61"/>
    </row>
    <row r="4104" ht="16.5" spans="12:13">
      <c r="L4104" s="61"/>
      <c r="M4104" s="61"/>
    </row>
    <row r="4105" ht="16.5" spans="12:13">
      <c r="L4105" s="61"/>
      <c r="M4105" s="61"/>
    </row>
    <row r="4106" ht="16.5" spans="12:13">
      <c r="L4106" s="61"/>
      <c r="M4106" s="61"/>
    </row>
    <row r="4107" ht="16.5" spans="12:13">
      <c r="L4107" s="61"/>
      <c r="M4107" s="61"/>
    </row>
    <row r="4108" ht="16.5" spans="12:13">
      <c r="L4108" s="61"/>
      <c r="M4108" s="61"/>
    </row>
    <row r="4109" ht="16.5" spans="12:13">
      <c r="L4109" s="61"/>
      <c r="M4109" s="61"/>
    </row>
    <row r="4110" ht="16.5" spans="12:13">
      <c r="L4110" s="61"/>
      <c r="M4110" s="61"/>
    </row>
    <row r="4111" ht="16.5" spans="12:13">
      <c r="L4111" s="61"/>
      <c r="M4111" s="61"/>
    </row>
    <row r="4112" ht="16.5" spans="12:13">
      <c r="L4112" s="61"/>
      <c r="M4112" s="61"/>
    </row>
    <row r="4113" ht="16.5" spans="12:13">
      <c r="L4113" s="61"/>
      <c r="M4113" s="61"/>
    </row>
    <row r="4114" ht="16.5" spans="12:13">
      <c r="L4114" s="61"/>
      <c r="M4114" s="61"/>
    </row>
    <row r="4115" ht="16.5" spans="12:13">
      <c r="L4115" s="61"/>
      <c r="M4115" s="61"/>
    </row>
    <row r="4116" ht="16.5" spans="12:13">
      <c r="L4116" s="61"/>
      <c r="M4116" s="61"/>
    </row>
    <row r="4117" ht="16.5" spans="12:13">
      <c r="L4117" s="61"/>
      <c r="M4117" s="61"/>
    </row>
    <row r="4118" ht="16.5" spans="12:13">
      <c r="L4118" s="61"/>
      <c r="M4118" s="61"/>
    </row>
    <row r="4119" ht="16.5" spans="12:13">
      <c r="L4119" s="61"/>
      <c r="M4119" s="61"/>
    </row>
    <row r="4120" ht="16.5" spans="12:13">
      <c r="L4120" s="61"/>
      <c r="M4120" s="61"/>
    </row>
    <row r="4121" ht="16.5" spans="12:13">
      <c r="L4121" s="61"/>
      <c r="M4121" s="61"/>
    </row>
    <row r="4122" ht="16.5" spans="12:13">
      <c r="L4122" s="61"/>
      <c r="M4122" s="61"/>
    </row>
    <row r="4123" ht="16.5" spans="12:13">
      <c r="L4123" s="61"/>
      <c r="M4123" s="61"/>
    </row>
    <row r="4124" ht="16.5" spans="12:13">
      <c r="L4124" s="61"/>
      <c r="M4124" s="61"/>
    </row>
    <row r="4125" ht="16.5" spans="12:13">
      <c r="L4125" s="61"/>
      <c r="M4125" s="61"/>
    </row>
    <row r="4126" ht="16.5" spans="12:13">
      <c r="L4126" s="61"/>
      <c r="M4126" s="61"/>
    </row>
    <row r="4127" ht="16.5" spans="12:13">
      <c r="L4127" s="61"/>
      <c r="M4127" s="61"/>
    </row>
    <row r="4128" ht="16.5" spans="12:13">
      <c r="L4128" s="61"/>
      <c r="M4128" s="61"/>
    </row>
    <row r="4129" ht="16.5" spans="12:13">
      <c r="L4129" s="61"/>
      <c r="M4129" s="61"/>
    </row>
    <row r="4130" ht="16.5" spans="12:13">
      <c r="L4130" s="61"/>
      <c r="M4130" s="61"/>
    </row>
    <row r="4131" ht="16.5" spans="12:13">
      <c r="L4131" s="61"/>
      <c r="M4131" s="61"/>
    </row>
    <row r="4132" ht="16.5" spans="12:13">
      <c r="L4132" s="61"/>
      <c r="M4132" s="61"/>
    </row>
    <row r="4133" ht="16.5" spans="12:13">
      <c r="L4133" s="61"/>
      <c r="M4133" s="61"/>
    </row>
    <row r="4134" ht="16.5" spans="12:13">
      <c r="L4134" s="61"/>
      <c r="M4134" s="61"/>
    </row>
    <row r="4135" ht="16.5" spans="12:13">
      <c r="L4135" s="61"/>
      <c r="M4135" s="61"/>
    </row>
    <row r="4136" ht="16.5" spans="12:13">
      <c r="L4136" s="61"/>
      <c r="M4136" s="61"/>
    </row>
    <row r="4137" ht="16.5" spans="12:13">
      <c r="L4137" s="61"/>
      <c r="M4137" s="61"/>
    </row>
    <row r="4138" ht="16.5" spans="12:13">
      <c r="L4138" s="61"/>
      <c r="M4138" s="61"/>
    </row>
    <row r="4139" ht="16.5" spans="12:13">
      <c r="L4139" s="61"/>
      <c r="M4139" s="61"/>
    </row>
    <row r="4140" ht="16.5" spans="12:13">
      <c r="L4140" s="61"/>
      <c r="M4140" s="61"/>
    </row>
    <row r="4141" ht="16.5" spans="12:13">
      <c r="L4141" s="61"/>
      <c r="M4141" s="61"/>
    </row>
    <row r="4142" ht="16.5" spans="12:13">
      <c r="L4142" s="61"/>
      <c r="M4142" s="61"/>
    </row>
    <row r="4143" ht="16.5" spans="12:13">
      <c r="L4143" s="61"/>
      <c r="M4143" s="61"/>
    </row>
    <row r="4144" ht="16.5" spans="12:13">
      <c r="L4144" s="61"/>
      <c r="M4144" s="61"/>
    </row>
    <row r="4145" ht="16.5" spans="12:13">
      <c r="L4145" s="61"/>
      <c r="M4145" s="61"/>
    </row>
    <row r="4146" ht="16.5" spans="12:13">
      <c r="L4146" s="61"/>
      <c r="M4146" s="61"/>
    </row>
    <row r="4147" ht="16.5" spans="12:13">
      <c r="L4147" s="61"/>
      <c r="M4147" s="61"/>
    </row>
    <row r="4148" ht="16.5" spans="12:13">
      <c r="L4148" s="61"/>
      <c r="M4148" s="61"/>
    </row>
    <row r="4149" ht="16.5" spans="12:13">
      <c r="L4149" s="61"/>
      <c r="M4149" s="61"/>
    </row>
    <row r="4150" ht="16.5" spans="12:13">
      <c r="L4150" s="61"/>
      <c r="M4150" s="61"/>
    </row>
    <row r="4151" ht="16.5" spans="12:13">
      <c r="L4151" s="61"/>
      <c r="M4151" s="61"/>
    </row>
    <row r="4152" ht="16.5" spans="12:13">
      <c r="L4152" s="61"/>
      <c r="M4152" s="61"/>
    </row>
    <row r="4153" ht="16.5" spans="12:13">
      <c r="L4153" s="61"/>
      <c r="M4153" s="61"/>
    </row>
    <row r="4154" ht="16.5" spans="12:13">
      <c r="L4154" s="61"/>
      <c r="M4154" s="61"/>
    </row>
    <row r="4155" ht="16.5" spans="12:13">
      <c r="L4155" s="61"/>
      <c r="M4155" s="61"/>
    </row>
    <row r="4156" ht="16.5" spans="12:13">
      <c r="L4156" s="61"/>
      <c r="M4156" s="61"/>
    </row>
    <row r="4157" ht="16.5" spans="12:13">
      <c r="L4157" s="61"/>
      <c r="M4157" s="61"/>
    </row>
    <row r="4158" ht="16.5" spans="12:13">
      <c r="L4158" s="61"/>
      <c r="M4158" s="61"/>
    </row>
    <row r="4159" ht="16.5" spans="12:13">
      <c r="L4159" s="61"/>
      <c r="M4159" s="61"/>
    </row>
    <row r="4160" ht="16.5" spans="12:13">
      <c r="L4160" s="61"/>
      <c r="M4160" s="61"/>
    </row>
    <row r="4161" ht="16.5" spans="12:13">
      <c r="L4161" s="61"/>
      <c r="M4161" s="61"/>
    </row>
    <row r="4162" ht="16.5" spans="12:13">
      <c r="L4162" s="61"/>
      <c r="M4162" s="61"/>
    </row>
    <row r="4163" ht="16.5" spans="12:13">
      <c r="L4163" s="61"/>
      <c r="M4163" s="61"/>
    </row>
    <row r="4164" ht="16.5" spans="12:13">
      <c r="L4164" s="61"/>
      <c r="M4164" s="61"/>
    </row>
    <row r="4165" ht="16.5" spans="12:13">
      <c r="L4165" s="61"/>
      <c r="M4165" s="61"/>
    </row>
    <row r="4166" ht="16.5" spans="12:13">
      <c r="L4166" s="61"/>
      <c r="M4166" s="61"/>
    </row>
    <row r="4167" ht="16.5" spans="12:13">
      <c r="L4167" s="61"/>
      <c r="M4167" s="61"/>
    </row>
    <row r="4168" ht="16.5" spans="12:13">
      <c r="L4168" s="61"/>
      <c r="M4168" s="61"/>
    </row>
    <row r="4169" ht="16.5" spans="12:13">
      <c r="L4169" s="61"/>
      <c r="M4169" s="61"/>
    </row>
    <row r="4170" ht="16.5" spans="12:13">
      <c r="L4170" s="61"/>
      <c r="M4170" s="61"/>
    </row>
    <row r="4171" ht="16.5" spans="12:13">
      <c r="L4171" s="61"/>
      <c r="M4171" s="61"/>
    </row>
    <row r="4172" ht="16.5" spans="12:13">
      <c r="L4172" s="61"/>
      <c r="M4172" s="61"/>
    </row>
    <row r="4173" ht="16.5" spans="12:13">
      <c r="L4173" s="61"/>
      <c r="M4173" s="61"/>
    </row>
    <row r="4174" ht="16.5" spans="12:13">
      <c r="L4174" s="61"/>
      <c r="M4174" s="61"/>
    </row>
    <row r="4175" ht="16.5" spans="12:13">
      <c r="L4175" s="61"/>
      <c r="M4175" s="61"/>
    </row>
    <row r="4176" ht="16.5" spans="12:13">
      <c r="L4176" s="61"/>
      <c r="M4176" s="61"/>
    </row>
    <row r="4177" ht="16.5" spans="12:13">
      <c r="L4177" s="61"/>
      <c r="M4177" s="61"/>
    </row>
    <row r="4178" ht="16.5" spans="12:13">
      <c r="L4178" s="61"/>
      <c r="M4178" s="61"/>
    </row>
    <row r="4179" ht="16.5" spans="12:13">
      <c r="L4179" s="61"/>
      <c r="M4179" s="61"/>
    </row>
    <row r="4180" ht="16.5" spans="12:13">
      <c r="L4180" s="61"/>
      <c r="M4180" s="61"/>
    </row>
    <row r="4181" ht="16.5" spans="12:13">
      <c r="L4181" s="61"/>
      <c r="M4181" s="61"/>
    </row>
    <row r="4182" ht="16.5" spans="12:13">
      <c r="L4182" s="61"/>
      <c r="M4182" s="61"/>
    </row>
    <row r="4183" ht="16.5" spans="12:13">
      <c r="L4183" s="61"/>
      <c r="M4183" s="61"/>
    </row>
    <row r="4184" ht="16.5" spans="12:13">
      <c r="L4184" s="61"/>
      <c r="M4184" s="61"/>
    </row>
    <row r="4185" ht="16.5" spans="12:13">
      <c r="L4185" s="61"/>
      <c r="M4185" s="61"/>
    </row>
    <row r="4186" ht="16.5" spans="12:13">
      <c r="L4186" s="61"/>
      <c r="M4186" s="61"/>
    </row>
    <row r="4187" ht="16.5" spans="12:13">
      <c r="L4187" s="61"/>
      <c r="M4187" s="61"/>
    </row>
    <row r="4188" ht="16.5" spans="12:13">
      <c r="L4188" s="61"/>
      <c r="M4188" s="61"/>
    </row>
    <row r="4189" ht="16.5" spans="12:13">
      <c r="L4189" s="61"/>
      <c r="M4189" s="61"/>
    </row>
    <row r="4190" ht="16.5" spans="12:13">
      <c r="L4190" s="61"/>
      <c r="M4190" s="61"/>
    </row>
    <row r="4191" ht="16.5" spans="12:13">
      <c r="L4191" s="61"/>
      <c r="M4191" s="61"/>
    </row>
    <row r="4192" ht="16.5" spans="12:13">
      <c r="L4192" s="61"/>
      <c r="M4192" s="61"/>
    </row>
    <row r="4193" ht="16.5" spans="12:13">
      <c r="L4193" s="61"/>
      <c r="M4193" s="61"/>
    </row>
    <row r="4194" ht="16.5" spans="12:13">
      <c r="L4194" s="61"/>
      <c r="M4194" s="61"/>
    </row>
    <row r="4195" ht="16.5" spans="12:13">
      <c r="L4195" s="61"/>
      <c r="M4195" s="61"/>
    </row>
    <row r="4196" ht="16.5" spans="12:13">
      <c r="L4196" s="61"/>
      <c r="M4196" s="61"/>
    </row>
    <row r="4197" ht="16.5" spans="12:13">
      <c r="L4197" s="61"/>
      <c r="M4197" s="61"/>
    </row>
    <row r="4198" ht="16.5" spans="12:13">
      <c r="L4198" s="61"/>
      <c r="M4198" s="61"/>
    </row>
    <row r="4199" ht="16.5" spans="12:13">
      <c r="L4199" s="61"/>
      <c r="M4199" s="61"/>
    </row>
    <row r="4200" ht="16.5" spans="12:13">
      <c r="L4200" s="61"/>
      <c r="M4200" s="61"/>
    </row>
    <row r="4201" ht="16.5" spans="12:13">
      <c r="L4201" s="61"/>
      <c r="M4201" s="61"/>
    </row>
    <row r="4202" ht="16.5" spans="12:13">
      <c r="L4202" s="61"/>
      <c r="M4202" s="61"/>
    </row>
    <row r="4203" ht="16.5" spans="12:13">
      <c r="L4203" s="61"/>
      <c r="M4203" s="61"/>
    </row>
    <row r="4204" ht="16.5" spans="12:13">
      <c r="L4204" s="61"/>
      <c r="M4204" s="61"/>
    </row>
    <row r="4205" ht="16.5" spans="12:13">
      <c r="L4205" s="61"/>
      <c r="M4205" s="61"/>
    </row>
    <row r="4206" ht="16.5" spans="12:13">
      <c r="L4206" s="61"/>
      <c r="M4206" s="61"/>
    </row>
    <row r="4207" ht="16.5" spans="12:13">
      <c r="L4207" s="61"/>
      <c r="M4207" s="61"/>
    </row>
    <row r="4208" ht="16.5" spans="12:13">
      <c r="L4208" s="61"/>
      <c r="M4208" s="61"/>
    </row>
    <row r="4209" ht="16.5" spans="12:13">
      <c r="L4209" s="61"/>
      <c r="M4209" s="61"/>
    </row>
    <row r="4210" ht="16.5" spans="12:13">
      <c r="L4210" s="61"/>
      <c r="M4210" s="61"/>
    </row>
    <row r="4211" ht="16.5" spans="12:13">
      <c r="L4211" s="61"/>
      <c r="M4211" s="61"/>
    </row>
    <row r="4212" ht="16.5" spans="12:13">
      <c r="L4212" s="61"/>
      <c r="M4212" s="61"/>
    </row>
    <row r="4213" ht="16.5" spans="12:13">
      <c r="L4213" s="61"/>
      <c r="M4213" s="61"/>
    </row>
    <row r="4214" ht="16.5" spans="12:13">
      <c r="L4214" s="61"/>
      <c r="M4214" s="61"/>
    </row>
    <row r="4215" ht="16.5" spans="12:13">
      <c r="L4215" s="61"/>
      <c r="M4215" s="61"/>
    </row>
    <row r="4216" ht="16.5" spans="12:13">
      <c r="L4216" s="61"/>
      <c r="M4216" s="61"/>
    </row>
    <row r="4217" ht="16.5" spans="12:13">
      <c r="L4217" s="61"/>
      <c r="M4217" s="61"/>
    </row>
    <row r="4218" ht="16.5" spans="12:13">
      <c r="L4218" s="61"/>
      <c r="M4218" s="61"/>
    </row>
    <row r="4219" ht="16.5" spans="12:13">
      <c r="L4219" s="61"/>
      <c r="M4219" s="61"/>
    </row>
    <row r="4220" ht="16.5" spans="12:13">
      <c r="L4220" s="61"/>
      <c r="M4220" s="61"/>
    </row>
    <row r="4221" ht="16.5" spans="12:13">
      <c r="L4221" s="61"/>
      <c r="M4221" s="61"/>
    </row>
    <row r="4222" ht="16.5" spans="12:13">
      <c r="L4222" s="61"/>
      <c r="M4222" s="61"/>
    </row>
    <row r="4223" ht="16.5" spans="12:13">
      <c r="L4223" s="61"/>
      <c r="M4223" s="61"/>
    </row>
    <row r="4224" ht="16.5" spans="12:13">
      <c r="L4224" s="61"/>
      <c r="M4224" s="61"/>
    </row>
    <row r="4225" ht="16.5" spans="12:13">
      <c r="L4225" s="61"/>
      <c r="M4225" s="61"/>
    </row>
    <row r="4226" ht="16.5" spans="12:13">
      <c r="L4226" s="61"/>
      <c r="M4226" s="61"/>
    </row>
    <row r="4227" ht="16.5" spans="12:13">
      <c r="L4227" s="61"/>
      <c r="M4227" s="61"/>
    </row>
    <row r="4228" ht="16.5" spans="12:13">
      <c r="L4228" s="61"/>
      <c r="M4228" s="61"/>
    </row>
    <row r="4229" ht="16.5" spans="12:13">
      <c r="L4229" s="61"/>
      <c r="M4229" s="61"/>
    </row>
    <row r="4230" ht="16.5" spans="12:13">
      <c r="L4230" s="61"/>
      <c r="M4230" s="61"/>
    </row>
    <row r="4231" ht="16.5" spans="12:13">
      <c r="L4231" s="61"/>
      <c r="M4231" s="61"/>
    </row>
    <row r="4232" ht="16.5" spans="12:13">
      <c r="L4232" s="61"/>
      <c r="M4232" s="61"/>
    </row>
    <row r="4233" ht="16.5" spans="12:13">
      <c r="L4233" s="61"/>
      <c r="M4233" s="61"/>
    </row>
    <row r="4234" ht="16.5" spans="12:13">
      <c r="L4234" s="61"/>
      <c r="M4234" s="61"/>
    </row>
    <row r="4235" ht="16.5" spans="12:13">
      <c r="L4235" s="61"/>
      <c r="M4235" s="61"/>
    </row>
    <row r="4236" ht="16.5" spans="12:13">
      <c r="L4236" s="61"/>
      <c r="M4236" s="61"/>
    </row>
    <row r="4237" ht="16.5" spans="12:13">
      <c r="L4237" s="61"/>
      <c r="M4237" s="61"/>
    </row>
    <row r="4238" ht="16.5" spans="12:13">
      <c r="L4238" s="61"/>
      <c r="M4238" s="61"/>
    </row>
    <row r="4239" ht="16.5" spans="12:13">
      <c r="L4239" s="61"/>
      <c r="M4239" s="61"/>
    </row>
    <row r="4240" ht="16.5" spans="12:13">
      <c r="L4240" s="61"/>
      <c r="M4240" s="61"/>
    </row>
    <row r="4241" ht="16.5" spans="12:13">
      <c r="L4241" s="61"/>
      <c r="M4241" s="61"/>
    </row>
    <row r="4242" ht="16.5" spans="12:13">
      <c r="L4242" s="61"/>
      <c r="M4242" s="61"/>
    </row>
    <row r="4243" ht="16.5" spans="12:13">
      <c r="L4243" s="61"/>
      <c r="M4243" s="61"/>
    </row>
    <row r="4244" ht="16.5" spans="12:13">
      <c r="L4244" s="61"/>
      <c r="M4244" s="61"/>
    </row>
    <row r="4245" ht="16.5" spans="12:13">
      <c r="L4245" s="61"/>
      <c r="M4245" s="61"/>
    </row>
    <row r="4246" ht="16.5" spans="12:13">
      <c r="L4246" s="61"/>
      <c r="M4246" s="61"/>
    </row>
    <row r="4247" ht="16.5" spans="12:13">
      <c r="L4247" s="61"/>
      <c r="M4247" s="61"/>
    </row>
    <row r="4248" ht="16.5" spans="12:13">
      <c r="L4248" s="61"/>
      <c r="M4248" s="61"/>
    </row>
    <row r="4249" ht="16.5" spans="12:13">
      <c r="L4249" s="61"/>
      <c r="M4249" s="61"/>
    </row>
    <row r="4250" ht="16.5" spans="12:13">
      <c r="L4250" s="61"/>
      <c r="M4250" s="61"/>
    </row>
    <row r="4251" ht="16.5" spans="12:13">
      <c r="L4251" s="61"/>
      <c r="M4251" s="61"/>
    </row>
    <row r="4252" ht="16.5" spans="12:13">
      <c r="L4252" s="61"/>
      <c r="M4252" s="61"/>
    </row>
    <row r="4253" ht="16.5" spans="12:13">
      <c r="L4253" s="61"/>
      <c r="M4253" s="61"/>
    </row>
    <row r="4254" ht="16.5" spans="12:13">
      <c r="L4254" s="61"/>
      <c r="M4254" s="61"/>
    </row>
    <row r="4255" ht="16.5" spans="12:13">
      <c r="L4255" s="61"/>
      <c r="M4255" s="61"/>
    </row>
    <row r="4256" ht="16.5" spans="12:13">
      <c r="L4256" s="61"/>
      <c r="M4256" s="61"/>
    </row>
    <row r="4257" ht="16.5" spans="12:13">
      <c r="L4257" s="61"/>
      <c r="M4257" s="61"/>
    </row>
    <row r="4258" ht="16.5" spans="12:13">
      <c r="L4258" s="61"/>
      <c r="M4258" s="61"/>
    </row>
    <row r="4259" ht="16.5" spans="12:13">
      <c r="L4259" s="61"/>
      <c r="M4259" s="61"/>
    </row>
    <row r="4260" ht="16.5" spans="12:13">
      <c r="L4260" s="61"/>
      <c r="M4260" s="61"/>
    </row>
    <row r="4261" ht="16.5" spans="12:13">
      <c r="L4261" s="61"/>
      <c r="M4261" s="61"/>
    </row>
    <row r="4262" ht="16.5" spans="12:13">
      <c r="L4262" s="61"/>
      <c r="M4262" s="61"/>
    </row>
    <row r="4263" ht="16.5" spans="12:13">
      <c r="L4263" s="61"/>
      <c r="M4263" s="61"/>
    </row>
    <row r="4264" ht="16.5" spans="12:13">
      <c r="L4264" s="61"/>
      <c r="M4264" s="61"/>
    </row>
    <row r="4265" ht="16.5" spans="12:13">
      <c r="L4265" s="61"/>
      <c r="M4265" s="61"/>
    </row>
    <row r="4266" ht="16.5" spans="12:13">
      <c r="L4266" s="61"/>
      <c r="M4266" s="61"/>
    </row>
    <row r="4267" ht="16.5" spans="12:13">
      <c r="L4267" s="61"/>
      <c r="M4267" s="61"/>
    </row>
    <row r="4268" ht="16.5" spans="12:13">
      <c r="L4268" s="61"/>
      <c r="M4268" s="61"/>
    </row>
    <row r="4269" ht="16.5" spans="12:13">
      <c r="L4269" s="61"/>
      <c r="M4269" s="61"/>
    </row>
    <row r="4270" ht="16.5" spans="12:13">
      <c r="L4270" s="61"/>
      <c r="M4270" s="61"/>
    </row>
    <row r="4271" ht="16.5" spans="12:13">
      <c r="L4271" s="61"/>
      <c r="M4271" s="61"/>
    </row>
    <row r="4272" ht="16.5" spans="12:13">
      <c r="L4272" s="61"/>
      <c r="M4272" s="61"/>
    </row>
    <row r="4273" ht="16.5" spans="12:13">
      <c r="L4273" s="61"/>
      <c r="M4273" s="61"/>
    </row>
    <row r="4274" ht="16.5" spans="12:13">
      <c r="L4274" s="61"/>
      <c r="M4274" s="61"/>
    </row>
    <row r="4275" ht="16.5" spans="12:13">
      <c r="L4275" s="61"/>
      <c r="M4275" s="61"/>
    </row>
    <row r="4276" ht="16.5" spans="12:13">
      <c r="L4276" s="61"/>
      <c r="M4276" s="61"/>
    </row>
    <row r="4277" ht="16.5" spans="12:13">
      <c r="L4277" s="61"/>
      <c r="M4277" s="61"/>
    </row>
    <row r="4278" ht="16.5" spans="12:13">
      <c r="L4278" s="61"/>
      <c r="M4278" s="61"/>
    </row>
    <row r="4279" ht="16.5" spans="12:13">
      <c r="L4279" s="61"/>
      <c r="M4279" s="61"/>
    </row>
    <row r="4280" ht="16.5" spans="12:13">
      <c r="L4280" s="61"/>
      <c r="M4280" s="61"/>
    </row>
    <row r="4281" ht="16.5" spans="12:13">
      <c r="L4281" s="61"/>
      <c r="M4281" s="61"/>
    </row>
    <row r="4282" ht="16.5" spans="12:13">
      <c r="L4282" s="61"/>
      <c r="M4282" s="61"/>
    </row>
    <row r="4283" ht="16.5" spans="12:13">
      <c r="L4283" s="61"/>
      <c r="M4283" s="61"/>
    </row>
    <row r="4284" ht="16.5" spans="12:13">
      <c r="L4284" s="61"/>
      <c r="M4284" s="61"/>
    </row>
    <row r="4285" ht="16.5" spans="12:13">
      <c r="L4285" s="61"/>
      <c r="M4285" s="61"/>
    </row>
    <row r="4286" ht="16.5" spans="12:13">
      <c r="L4286" s="61"/>
      <c r="M4286" s="61"/>
    </row>
    <row r="4287" ht="16.5" spans="12:13">
      <c r="L4287" s="61"/>
      <c r="M4287" s="61"/>
    </row>
    <row r="4288" ht="16.5" spans="12:13">
      <c r="L4288" s="61"/>
      <c r="M4288" s="61"/>
    </row>
    <row r="4289" ht="16.5" spans="12:13">
      <c r="L4289" s="61"/>
      <c r="M4289" s="61"/>
    </row>
    <row r="4290" ht="16.5" spans="12:13">
      <c r="L4290" s="61"/>
      <c r="M4290" s="61"/>
    </row>
    <row r="4291" ht="16.5" spans="12:13">
      <c r="L4291" s="61"/>
      <c r="M4291" s="61"/>
    </row>
    <row r="4292" ht="16.5" spans="12:13">
      <c r="L4292" s="61"/>
      <c r="M4292" s="61"/>
    </row>
    <row r="4293" ht="16.5" spans="12:13">
      <c r="L4293" s="61"/>
      <c r="M4293" s="61"/>
    </row>
    <row r="4294" ht="16.5" spans="12:13">
      <c r="L4294" s="61"/>
      <c r="M4294" s="61"/>
    </row>
    <row r="4295" ht="16.5" spans="12:13">
      <c r="L4295" s="61"/>
      <c r="M4295" s="61"/>
    </row>
    <row r="4296" ht="16.5" spans="12:13">
      <c r="L4296" s="61"/>
      <c r="M4296" s="61"/>
    </row>
    <row r="4297" ht="16.5" spans="12:13">
      <c r="L4297" s="61"/>
      <c r="M4297" s="61"/>
    </row>
    <row r="4298" ht="16.5" spans="12:13">
      <c r="L4298" s="61"/>
      <c r="M4298" s="61"/>
    </row>
    <row r="4299" ht="16.5" spans="12:13">
      <c r="L4299" s="61"/>
      <c r="M4299" s="61"/>
    </row>
    <row r="4300" ht="16.5" spans="12:13">
      <c r="L4300" s="61"/>
      <c r="M4300" s="61"/>
    </row>
    <row r="4301" ht="16.5" spans="12:13">
      <c r="L4301" s="61"/>
      <c r="M4301" s="61"/>
    </row>
    <row r="4302" ht="16.5" spans="12:13">
      <c r="L4302" s="61"/>
      <c r="M4302" s="61"/>
    </row>
    <row r="4303" ht="16.5" spans="12:13">
      <c r="L4303" s="61"/>
      <c r="M4303" s="61"/>
    </row>
    <row r="4304" ht="16.5" spans="12:13">
      <c r="L4304" s="61"/>
      <c r="M4304" s="61"/>
    </row>
    <row r="4305" ht="16.5" spans="12:13">
      <c r="L4305" s="61"/>
      <c r="M4305" s="61"/>
    </row>
    <row r="4306" ht="16.5" spans="12:13">
      <c r="L4306" s="61"/>
      <c r="M4306" s="61"/>
    </row>
    <row r="4307" ht="16.5" spans="12:13">
      <c r="L4307" s="61"/>
      <c r="M4307" s="61"/>
    </row>
    <row r="4308" ht="16.5" spans="12:13">
      <c r="L4308" s="61"/>
      <c r="M4308" s="61"/>
    </row>
    <row r="4309" ht="16.5" spans="12:13">
      <c r="L4309" s="61"/>
      <c r="M4309" s="61"/>
    </row>
    <row r="4310" ht="16.5" spans="12:13">
      <c r="L4310" s="61"/>
      <c r="M4310" s="61"/>
    </row>
    <row r="4311" ht="16.5" spans="12:13">
      <c r="L4311" s="61"/>
      <c r="M4311" s="61"/>
    </row>
    <row r="4312" ht="16.5" spans="12:13">
      <c r="L4312" s="61"/>
      <c r="M4312" s="61"/>
    </row>
    <row r="4313" ht="16.5" spans="12:13">
      <c r="L4313" s="61"/>
      <c r="M4313" s="61"/>
    </row>
    <row r="4314" ht="16.5" spans="12:13">
      <c r="L4314" s="61"/>
      <c r="M4314" s="61"/>
    </row>
    <row r="4315" ht="16.5" spans="12:13">
      <c r="L4315" s="61"/>
      <c r="M4315" s="61"/>
    </row>
    <row r="4316" ht="16.5" spans="12:13">
      <c r="L4316" s="61"/>
      <c r="M4316" s="61"/>
    </row>
    <row r="4317" ht="16.5" spans="12:13">
      <c r="L4317" s="61"/>
      <c r="M4317" s="61"/>
    </row>
    <row r="4318" ht="16.5" spans="12:13">
      <c r="L4318" s="61"/>
      <c r="M4318" s="61"/>
    </row>
    <row r="4319" ht="16.5" spans="12:13">
      <c r="L4319" s="61"/>
      <c r="M4319" s="61"/>
    </row>
    <row r="4320" ht="16.5" spans="12:13">
      <c r="L4320" s="61"/>
      <c r="M4320" s="61"/>
    </row>
    <row r="4321" ht="16.5" spans="12:13">
      <c r="L4321" s="61"/>
      <c r="M4321" s="61"/>
    </row>
    <row r="4322" ht="16.5" spans="12:13">
      <c r="L4322" s="61"/>
      <c r="M4322" s="61"/>
    </row>
    <row r="4323" ht="16.5" spans="12:13">
      <c r="L4323" s="61"/>
      <c r="M4323" s="61"/>
    </row>
    <row r="4324" ht="16.5" spans="12:13">
      <c r="L4324" s="61"/>
      <c r="M4324" s="61"/>
    </row>
    <row r="4325" ht="16.5" spans="12:13">
      <c r="L4325" s="61"/>
      <c r="M4325" s="61"/>
    </row>
    <row r="4326" ht="16.5" spans="12:13">
      <c r="L4326" s="61"/>
      <c r="M4326" s="61"/>
    </row>
    <row r="4327" ht="16.5" spans="12:13">
      <c r="L4327" s="61"/>
      <c r="M4327" s="61"/>
    </row>
    <row r="4328" ht="16.5" spans="12:13">
      <c r="L4328" s="61"/>
      <c r="M4328" s="61"/>
    </row>
    <row r="4329" ht="16.5" spans="12:13">
      <c r="L4329" s="61"/>
      <c r="M4329" s="61"/>
    </row>
    <row r="4330" ht="16.5" spans="12:13">
      <c r="L4330" s="61"/>
      <c r="M4330" s="61"/>
    </row>
    <row r="4331" ht="16.5" spans="12:13">
      <c r="L4331" s="61"/>
      <c r="M4331" s="61"/>
    </row>
    <row r="4332" ht="16.5" spans="12:13">
      <c r="L4332" s="61"/>
      <c r="M4332" s="61"/>
    </row>
    <row r="4333" ht="16.5" spans="12:13">
      <c r="L4333" s="61"/>
      <c r="M4333" s="61"/>
    </row>
    <row r="4334" ht="16.5" spans="12:13">
      <c r="L4334" s="61"/>
      <c r="M4334" s="61"/>
    </row>
    <row r="4335" ht="16.5" spans="12:13">
      <c r="L4335" s="61"/>
      <c r="M4335" s="61"/>
    </row>
    <row r="4336" ht="16.5" spans="12:13">
      <c r="L4336" s="61"/>
      <c r="M4336" s="61"/>
    </row>
    <row r="4337" ht="16.5" spans="12:13">
      <c r="L4337" s="61"/>
      <c r="M4337" s="61"/>
    </row>
    <row r="4338" ht="16.5" spans="12:13">
      <c r="L4338" s="61"/>
      <c r="M4338" s="61"/>
    </row>
    <row r="4339" ht="16.5" spans="12:13">
      <c r="L4339" s="61"/>
      <c r="M4339" s="61"/>
    </row>
    <row r="4340" ht="16.5" spans="12:13">
      <c r="L4340" s="61"/>
      <c r="M4340" s="61"/>
    </row>
    <row r="4341" ht="16.5" spans="12:13">
      <c r="L4341" s="61"/>
      <c r="M4341" s="61"/>
    </row>
    <row r="4342" ht="16.5" spans="12:13">
      <c r="L4342" s="61"/>
      <c r="M4342" s="61"/>
    </row>
    <row r="4343" ht="16.5" spans="12:13">
      <c r="L4343" s="61"/>
      <c r="M4343" s="61"/>
    </row>
    <row r="4344" ht="16.5" spans="12:13">
      <c r="L4344" s="61"/>
      <c r="M4344" s="61"/>
    </row>
    <row r="4345" ht="16.5" spans="12:13">
      <c r="L4345" s="61"/>
      <c r="M4345" s="61"/>
    </row>
    <row r="4346" ht="16.5" spans="12:13">
      <c r="L4346" s="61"/>
      <c r="M4346" s="61"/>
    </row>
    <row r="4347" ht="16.5" spans="12:13">
      <c r="L4347" s="61"/>
      <c r="M4347" s="61"/>
    </row>
    <row r="4348" ht="16.5" spans="12:13">
      <c r="L4348" s="61"/>
      <c r="M4348" s="61"/>
    </row>
    <row r="4349" ht="16.5" spans="12:13">
      <c r="L4349" s="61"/>
      <c r="M4349" s="61"/>
    </row>
    <row r="4350" ht="16.5" spans="12:13">
      <c r="L4350" s="61"/>
      <c r="M4350" s="61"/>
    </row>
    <row r="4351" ht="16.5" spans="12:13">
      <c r="L4351" s="61"/>
      <c r="M4351" s="61"/>
    </row>
    <row r="4352" ht="16.5" spans="12:13">
      <c r="L4352" s="61"/>
      <c r="M4352" s="61"/>
    </row>
    <row r="4353" ht="16.5" spans="12:13">
      <c r="L4353" s="61"/>
      <c r="M4353" s="61"/>
    </row>
    <row r="4354" ht="16.5" spans="12:13">
      <c r="L4354" s="61"/>
      <c r="M4354" s="61"/>
    </row>
    <row r="4355" ht="16.5" spans="12:13">
      <c r="L4355" s="61"/>
      <c r="M4355" s="61"/>
    </row>
    <row r="4356" ht="16.5" spans="12:13">
      <c r="L4356" s="61"/>
      <c r="M4356" s="61"/>
    </row>
    <row r="4357" ht="16.5" spans="12:13">
      <c r="L4357" s="61"/>
      <c r="M4357" s="61"/>
    </row>
    <row r="4358" ht="16.5" spans="12:13">
      <c r="L4358" s="61"/>
      <c r="M4358" s="61"/>
    </row>
    <row r="4359" ht="16.5" spans="12:13">
      <c r="L4359" s="61"/>
      <c r="M4359" s="61"/>
    </row>
    <row r="4360" ht="16.5" spans="12:13">
      <c r="L4360" s="61"/>
      <c r="M4360" s="61"/>
    </row>
    <row r="4361" ht="16.5" spans="12:13">
      <c r="L4361" s="61"/>
      <c r="M4361" s="61"/>
    </row>
    <row r="4362" ht="16.5" spans="12:13">
      <c r="L4362" s="61"/>
      <c r="M4362" s="61"/>
    </row>
    <row r="4363" ht="16.5" spans="12:13">
      <c r="L4363" s="61"/>
      <c r="M4363" s="61"/>
    </row>
    <row r="4364" ht="16.5" spans="12:13">
      <c r="L4364" s="61"/>
      <c r="M4364" s="61"/>
    </row>
    <row r="4365" ht="16.5" spans="12:13">
      <c r="L4365" s="61"/>
      <c r="M4365" s="61"/>
    </row>
    <row r="4366" ht="16.5" spans="12:13">
      <c r="L4366" s="61"/>
      <c r="M4366" s="61"/>
    </row>
    <row r="4367" ht="16.5" spans="12:13">
      <c r="L4367" s="61"/>
      <c r="M4367" s="61"/>
    </row>
    <row r="4368" ht="16.5" spans="12:13">
      <c r="L4368" s="61"/>
      <c r="M4368" s="61"/>
    </row>
    <row r="4369" ht="16.5" spans="12:13">
      <c r="L4369" s="61"/>
      <c r="M4369" s="61"/>
    </row>
    <row r="4370" ht="16.5" spans="12:13">
      <c r="L4370" s="61"/>
      <c r="M4370" s="61"/>
    </row>
    <row r="4371" ht="16.5" spans="12:13">
      <c r="L4371" s="61"/>
      <c r="M4371" s="61"/>
    </row>
    <row r="4372" ht="16.5" spans="12:13">
      <c r="L4372" s="61"/>
      <c r="M4372" s="61"/>
    </row>
    <row r="4373" ht="16.5" spans="12:13">
      <c r="L4373" s="61"/>
      <c r="M4373" s="61"/>
    </row>
    <row r="4374" ht="16.5" spans="12:13">
      <c r="L4374" s="61"/>
      <c r="M4374" s="61"/>
    </row>
    <row r="4375" ht="16.5" spans="12:13">
      <c r="L4375" s="61"/>
      <c r="M4375" s="61"/>
    </row>
    <row r="4376" ht="16.5" spans="12:13">
      <c r="L4376" s="61"/>
      <c r="M4376" s="61"/>
    </row>
    <row r="4377" ht="16.5" spans="12:13">
      <c r="L4377" s="61"/>
      <c r="M4377" s="61"/>
    </row>
    <row r="4378" ht="16.5" spans="12:13">
      <c r="L4378" s="61"/>
      <c r="M4378" s="61"/>
    </row>
    <row r="4379" ht="16.5" spans="12:13">
      <c r="L4379" s="61"/>
      <c r="M4379" s="61"/>
    </row>
    <row r="4380" ht="16.5" spans="12:13">
      <c r="L4380" s="61"/>
      <c r="M4380" s="61"/>
    </row>
    <row r="4381" ht="16.5" spans="12:13">
      <c r="L4381" s="61"/>
      <c r="M4381" s="61"/>
    </row>
    <row r="4382" ht="16.5" spans="12:13">
      <c r="L4382" s="61"/>
      <c r="M4382" s="61"/>
    </row>
    <row r="4383" ht="16.5" spans="12:13">
      <c r="L4383" s="61"/>
      <c r="M4383" s="61"/>
    </row>
    <row r="4384" ht="16.5" spans="12:13">
      <c r="L4384" s="61"/>
      <c r="M4384" s="61"/>
    </row>
    <row r="4385" ht="16.5" spans="12:13">
      <c r="L4385" s="61"/>
      <c r="M4385" s="61"/>
    </row>
    <row r="4386" ht="16.5" spans="12:13">
      <c r="L4386" s="61"/>
      <c r="M4386" s="61"/>
    </row>
    <row r="4387" ht="16.5" spans="12:13">
      <c r="L4387" s="61"/>
      <c r="M4387" s="61"/>
    </row>
    <row r="4388" ht="16.5" spans="12:13">
      <c r="L4388" s="61"/>
      <c r="M4388" s="61"/>
    </row>
    <row r="4389" ht="16.5" spans="12:13">
      <c r="L4389" s="61"/>
      <c r="M4389" s="61"/>
    </row>
    <row r="4390" ht="16.5" spans="12:13">
      <c r="L4390" s="61"/>
      <c r="M4390" s="61"/>
    </row>
    <row r="4391" ht="16.5" spans="12:13">
      <c r="L4391" s="61"/>
      <c r="M4391" s="61"/>
    </row>
    <row r="4392" ht="16.5" spans="12:13">
      <c r="L4392" s="61"/>
      <c r="M4392" s="61"/>
    </row>
    <row r="4393" ht="16.5" spans="12:13">
      <c r="L4393" s="61"/>
      <c r="M4393" s="61"/>
    </row>
    <row r="4394" ht="16.5" spans="12:13">
      <c r="L4394" s="61"/>
      <c r="M4394" s="61"/>
    </row>
    <row r="4395" ht="16.5" spans="12:13">
      <c r="L4395" s="61"/>
      <c r="M4395" s="61"/>
    </row>
    <row r="4396" ht="16.5" spans="12:13">
      <c r="L4396" s="61"/>
      <c r="M4396" s="61"/>
    </row>
    <row r="4397" ht="16.5" spans="12:13">
      <c r="L4397" s="61"/>
      <c r="M4397" s="61"/>
    </row>
    <row r="4398" ht="16.5" spans="12:13">
      <c r="L4398" s="61"/>
      <c r="M4398" s="61"/>
    </row>
    <row r="4399" ht="16.5" spans="12:13">
      <c r="L4399" s="61"/>
      <c r="M4399" s="61"/>
    </row>
    <row r="4400" ht="16.5" spans="12:13">
      <c r="L4400" s="61"/>
      <c r="M4400" s="61"/>
    </row>
    <row r="4401" ht="16.5" spans="12:13">
      <c r="L4401" s="61"/>
      <c r="M4401" s="61"/>
    </row>
    <row r="4402" ht="16.5" spans="12:13">
      <c r="L4402" s="61"/>
      <c r="M4402" s="61"/>
    </row>
    <row r="4403" ht="16.5" spans="12:13">
      <c r="L4403" s="61"/>
      <c r="M4403" s="61"/>
    </row>
    <row r="4404" ht="16.5" spans="12:13">
      <c r="L4404" s="61"/>
      <c r="M4404" s="61"/>
    </row>
    <row r="4405" ht="16.5" spans="12:13">
      <c r="L4405" s="61"/>
      <c r="M4405" s="61"/>
    </row>
    <row r="4406" ht="16.5" spans="12:13">
      <c r="L4406" s="61"/>
      <c r="M4406" s="61"/>
    </row>
    <row r="4407" ht="16.5" spans="12:13">
      <c r="L4407" s="61"/>
      <c r="M4407" s="61"/>
    </row>
    <row r="4408" ht="16.5" spans="12:13">
      <c r="L4408" s="61"/>
      <c r="M4408" s="61"/>
    </row>
    <row r="4409" ht="16.5" spans="12:13">
      <c r="L4409" s="61"/>
      <c r="M4409" s="61"/>
    </row>
    <row r="4410" ht="16.5" spans="12:13">
      <c r="L4410" s="61"/>
      <c r="M4410" s="61"/>
    </row>
    <row r="4411" ht="16.5" spans="12:13">
      <c r="L4411" s="61"/>
      <c r="M4411" s="61"/>
    </row>
    <row r="4412" ht="16.5" spans="12:13">
      <c r="L4412" s="61"/>
      <c r="M4412" s="61"/>
    </row>
    <row r="4413" ht="16.5" spans="12:13">
      <c r="L4413" s="61"/>
      <c r="M4413" s="61"/>
    </row>
    <row r="4414" ht="16.5" spans="12:13">
      <c r="L4414" s="61"/>
      <c r="M4414" s="61"/>
    </row>
    <row r="4415" ht="16.5" spans="12:13">
      <c r="L4415" s="61"/>
      <c r="M4415" s="61"/>
    </row>
    <row r="4416" ht="16.5" spans="12:13">
      <c r="L4416" s="61"/>
      <c r="M4416" s="61"/>
    </row>
    <row r="4417" ht="16.5" spans="12:13">
      <c r="L4417" s="61"/>
      <c r="M4417" s="61"/>
    </row>
    <row r="4418" ht="16.5" spans="12:13">
      <c r="L4418" s="61"/>
      <c r="M4418" s="61"/>
    </row>
    <row r="4419" ht="16.5" spans="12:13">
      <c r="L4419" s="61"/>
      <c r="M4419" s="61"/>
    </row>
    <row r="4420" ht="16.5" spans="12:13">
      <c r="L4420" s="61"/>
      <c r="M4420" s="61"/>
    </row>
    <row r="4421" ht="16.5" spans="12:13">
      <c r="L4421" s="61"/>
      <c r="M4421" s="61"/>
    </row>
    <row r="4422" ht="16.5" spans="12:13">
      <c r="L4422" s="61"/>
      <c r="M4422" s="61"/>
    </row>
    <row r="4423" ht="16.5" spans="12:13">
      <c r="L4423" s="61"/>
      <c r="M4423" s="61"/>
    </row>
    <row r="4424" ht="16.5" spans="12:13">
      <c r="L4424" s="61"/>
      <c r="M4424" s="61"/>
    </row>
    <row r="4425" ht="16.5" spans="12:13">
      <c r="L4425" s="61"/>
      <c r="M4425" s="61"/>
    </row>
    <row r="4426" ht="16.5" spans="12:13">
      <c r="L4426" s="61"/>
      <c r="M4426" s="61"/>
    </row>
    <row r="4427" ht="16.5" spans="12:13">
      <c r="L4427" s="61"/>
      <c r="M4427" s="61"/>
    </row>
    <row r="4428" ht="16.5" spans="12:13">
      <c r="L4428" s="61"/>
      <c r="M4428" s="61"/>
    </row>
    <row r="4429" ht="16.5" spans="12:13">
      <c r="L4429" s="61"/>
      <c r="M4429" s="61"/>
    </row>
    <row r="4430" ht="16.5" spans="12:13">
      <c r="L4430" s="61"/>
      <c r="M4430" s="61"/>
    </row>
    <row r="4431" ht="16.5" spans="12:13">
      <c r="L4431" s="61"/>
      <c r="M4431" s="61"/>
    </row>
    <row r="4432" ht="16.5" spans="12:13">
      <c r="L4432" s="61"/>
      <c r="M4432" s="61"/>
    </row>
    <row r="4433" ht="16.5" spans="12:13">
      <c r="L4433" s="61"/>
      <c r="M4433" s="61"/>
    </row>
    <row r="4434" ht="16.5" spans="12:13">
      <c r="L4434" s="61"/>
      <c r="M4434" s="61"/>
    </row>
    <row r="4435" ht="16.5" spans="12:13">
      <c r="L4435" s="61"/>
      <c r="M4435" s="61"/>
    </row>
    <row r="4436" ht="16.5" spans="12:13">
      <c r="L4436" s="61"/>
      <c r="M4436" s="61"/>
    </row>
    <row r="4437" ht="16.5" spans="12:13">
      <c r="L4437" s="61"/>
      <c r="M4437" s="61"/>
    </row>
    <row r="4438" ht="16.5" spans="12:13">
      <c r="L4438" s="61"/>
      <c r="M4438" s="61"/>
    </row>
    <row r="4439" ht="16.5" spans="12:13">
      <c r="L4439" s="61"/>
      <c r="M4439" s="61"/>
    </row>
    <row r="4440" ht="16.5" spans="12:13">
      <c r="L4440" s="61"/>
      <c r="M4440" s="61"/>
    </row>
    <row r="4441" ht="16.5" spans="12:13">
      <c r="L4441" s="61"/>
      <c r="M4441" s="61"/>
    </row>
    <row r="4442" ht="16.5" spans="12:13">
      <c r="L4442" s="61"/>
      <c r="M4442" s="61"/>
    </row>
    <row r="4443" ht="16.5" spans="12:13">
      <c r="L4443" s="61"/>
      <c r="M4443" s="61"/>
    </row>
    <row r="4444" ht="16.5" spans="12:13">
      <c r="L4444" s="61"/>
      <c r="M4444" s="61"/>
    </row>
    <row r="4445" ht="16.5" spans="12:13">
      <c r="L4445" s="61"/>
      <c r="M4445" s="61"/>
    </row>
    <row r="4446" ht="16.5" spans="12:13">
      <c r="L4446" s="61"/>
      <c r="M4446" s="61"/>
    </row>
    <row r="4447" ht="16.5" spans="12:13">
      <c r="L4447" s="61"/>
      <c r="M4447" s="61"/>
    </row>
    <row r="4448" ht="16.5" spans="12:13">
      <c r="L4448" s="61"/>
      <c r="M4448" s="61"/>
    </row>
    <row r="4449" ht="16.5" spans="12:13">
      <c r="L4449" s="61"/>
      <c r="M4449" s="61"/>
    </row>
    <row r="4450" ht="16.5" spans="12:13">
      <c r="L4450" s="61"/>
      <c r="M4450" s="61"/>
    </row>
    <row r="4451" ht="16.5" spans="12:13">
      <c r="L4451" s="61"/>
      <c r="M4451" s="61"/>
    </row>
    <row r="4452" ht="16.5" spans="12:13">
      <c r="L4452" s="61"/>
      <c r="M4452" s="61"/>
    </row>
    <row r="4453" ht="16.5" spans="12:13">
      <c r="L4453" s="61"/>
      <c r="M4453" s="61"/>
    </row>
    <row r="4454" ht="16.5" spans="12:13">
      <c r="L4454" s="61"/>
      <c r="M4454" s="61"/>
    </row>
    <row r="4455" ht="16.5" spans="12:13">
      <c r="L4455" s="61"/>
      <c r="M4455" s="61"/>
    </row>
    <row r="4456" ht="16.5" spans="12:13">
      <c r="L4456" s="61"/>
      <c r="M4456" s="61"/>
    </row>
    <row r="4457" ht="16.5" spans="12:13">
      <c r="L4457" s="61"/>
      <c r="M4457" s="61"/>
    </row>
    <row r="4458" ht="16.5" spans="12:13">
      <c r="L4458" s="61"/>
      <c r="M4458" s="61"/>
    </row>
    <row r="4459" ht="16.5" spans="12:13">
      <c r="L4459" s="61"/>
      <c r="M4459" s="61"/>
    </row>
    <row r="4460" ht="16.5" spans="12:13">
      <c r="L4460" s="61"/>
      <c r="M4460" s="61"/>
    </row>
    <row r="4461" ht="16.5" spans="12:13">
      <c r="L4461" s="61"/>
      <c r="M4461" s="61"/>
    </row>
    <row r="4462" ht="16.5" spans="12:13">
      <c r="L4462" s="61"/>
      <c r="M4462" s="61"/>
    </row>
    <row r="4463" ht="16.5" spans="12:13">
      <c r="L4463" s="61"/>
      <c r="M4463" s="61"/>
    </row>
    <row r="4464" ht="16.5" spans="12:13">
      <c r="L4464" s="61"/>
      <c r="M4464" s="61"/>
    </row>
    <row r="4465" ht="16.5" spans="12:13">
      <c r="L4465" s="61"/>
      <c r="M4465" s="61"/>
    </row>
    <row r="4466" ht="16.5" spans="12:13">
      <c r="L4466" s="61"/>
      <c r="M4466" s="61"/>
    </row>
    <row r="4467" ht="16.5" spans="12:13">
      <c r="L4467" s="61"/>
      <c r="M4467" s="61"/>
    </row>
    <row r="4468" ht="16.5" spans="12:13">
      <c r="L4468" s="61"/>
      <c r="M4468" s="61"/>
    </row>
    <row r="4469" ht="16.5" spans="12:13">
      <c r="L4469" s="61"/>
      <c r="M4469" s="61"/>
    </row>
    <row r="4470" ht="16.5" spans="12:13">
      <c r="L4470" s="61"/>
      <c r="M4470" s="61"/>
    </row>
    <row r="4471" ht="16.5" spans="12:13">
      <c r="L4471" s="61"/>
      <c r="M4471" s="61"/>
    </row>
    <row r="4472" ht="16.5" spans="12:13">
      <c r="L4472" s="61"/>
      <c r="M4472" s="61"/>
    </row>
    <row r="4473" ht="16.5" spans="12:13">
      <c r="L4473" s="61"/>
      <c r="M4473" s="61"/>
    </row>
    <row r="4474" ht="16.5" spans="12:13">
      <c r="L4474" s="61"/>
      <c r="M4474" s="61"/>
    </row>
    <row r="4475" ht="16.5" spans="12:13">
      <c r="L4475" s="61"/>
      <c r="M4475" s="61"/>
    </row>
    <row r="4476" ht="16.5" spans="12:13">
      <c r="L4476" s="61"/>
      <c r="M4476" s="61"/>
    </row>
    <row r="4477" ht="16.5" spans="12:13">
      <c r="L4477" s="61"/>
      <c r="M4477" s="61"/>
    </row>
    <row r="4478" ht="16.5" spans="12:13">
      <c r="L4478" s="61"/>
      <c r="M4478" s="61"/>
    </row>
    <row r="4479" ht="16.5" spans="12:13">
      <c r="L4479" s="61"/>
      <c r="M4479" s="61"/>
    </row>
    <row r="4480" ht="16.5" spans="12:13">
      <c r="L4480" s="61"/>
      <c r="M4480" s="61"/>
    </row>
    <row r="4481" ht="16.5" spans="12:13">
      <c r="L4481" s="61"/>
      <c r="M4481" s="61"/>
    </row>
    <row r="4482" ht="16.5" spans="12:13">
      <c r="L4482" s="61"/>
      <c r="M4482" s="61"/>
    </row>
    <row r="4483" ht="16.5" spans="12:13">
      <c r="L4483" s="61"/>
      <c r="M4483" s="61"/>
    </row>
    <row r="4484" ht="16.5" spans="12:13">
      <c r="L4484" s="61"/>
      <c r="M4484" s="61"/>
    </row>
    <row r="4485" ht="16.5" spans="12:13">
      <c r="L4485" s="61"/>
      <c r="M4485" s="61"/>
    </row>
    <row r="4486" ht="16.5" spans="12:13">
      <c r="L4486" s="61"/>
      <c r="M4486" s="61"/>
    </row>
    <row r="4487" ht="16.5" spans="12:13">
      <c r="L4487" s="61"/>
      <c r="M4487" s="61"/>
    </row>
    <row r="4488" ht="16.5" spans="12:13">
      <c r="L4488" s="61"/>
      <c r="M4488" s="61"/>
    </row>
    <row r="4489" ht="16.5" spans="12:13">
      <c r="L4489" s="61"/>
      <c r="M4489" s="61"/>
    </row>
    <row r="4490" ht="16.5" spans="12:13">
      <c r="L4490" s="61"/>
      <c r="M4490" s="61"/>
    </row>
    <row r="4491" ht="16.5" spans="12:13">
      <c r="L4491" s="61"/>
      <c r="M4491" s="61"/>
    </row>
    <row r="4492" ht="16.5" spans="12:13">
      <c r="L4492" s="61"/>
      <c r="M4492" s="61"/>
    </row>
    <row r="4493" ht="16.5" spans="12:13">
      <c r="L4493" s="61"/>
      <c r="M4493" s="61"/>
    </row>
    <row r="4494" ht="16.5" spans="12:13">
      <c r="L4494" s="61"/>
      <c r="M4494" s="61"/>
    </row>
    <row r="4495" ht="16.5" spans="12:13">
      <c r="L4495" s="61"/>
      <c r="M4495" s="61"/>
    </row>
    <row r="4496" ht="16.5" spans="12:13">
      <c r="L4496" s="61"/>
      <c r="M4496" s="61"/>
    </row>
    <row r="4497" ht="16.5" spans="12:13">
      <c r="L4497" s="61"/>
      <c r="M4497" s="61"/>
    </row>
    <row r="4498" ht="16.5" spans="12:13">
      <c r="L4498" s="61"/>
      <c r="M4498" s="61"/>
    </row>
    <row r="4499" ht="16.5" spans="12:13">
      <c r="L4499" s="61"/>
      <c r="M4499" s="61"/>
    </row>
    <row r="4500" ht="16.5" spans="12:13">
      <c r="L4500" s="61"/>
      <c r="M4500" s="61"/>
    </row>
    <row r="4501" ht="16.5" spans="12:13">
      <c r="L4501" s="61"/>
      <c r="M4501" s="61"/>
    </row>
    <row r="4502" ht="16.5" spans="12:13">
      <c r="L4502" s="61"/>
      <c r="M4502" s="61"/>
    </row>
    <row r="4503" ht="16.5" spans="12:13">
      <c r="L4503" s="61"/>
      <c r="M4503" s="61"/>
    </row>
    <row r="4504" ht="16.5" spans="12:13">
      <c r="L4504" s="61"/>
      <c r="M4504" s="61"/>
    </row>
    <row r="4505" ht="16.5" spans="12:13">
      <c r="L4505" s="61"/>
      <c r="M4505" s="61"/>
    </row>
    <row r="4506" ht="16.5" spans="12:13">
      <c r="L4506" s="61"/>
      <c r="M4506" s="61"/>
    </row>
    <row r="4507" ht="16.5" spans="12:13">
      <c r="L4507" s="61"/>
      <c r="M4507" s="61"/>
    </row>
    <row r="4508" ht="16.5" spans="12:13">
      <c r="L4508" s="61"/>
      <c r="M4508" s="61"/>
    </row>
    <row r="4509" ht="16.5" spans="12:13">
      <c r="L4509" s="61"/>
      <c r="M4509" s="61"/>
    </row>
    <row r="4510" ht="16.5" spans="12:13">
      <c r="L4510" s="61"/>
      <c r="M4510" s="61"/>
    </row>
    <row r="4511" ht="16.5" spans="12:13">
      <c r="L4511" s="61"/>
      <c r="M4511" s="61"/>
    </row>
    <row r="4512" ht="16.5" spans="12:13">
      <c r="L4512" s="61"/>
      <c r="M4512" s="61"/>
    </row>
    <row r="4513" ht="16.5" spans="12:13">
      <c r="L4513" s="61"/>
      <c r="M4513" s="61"/>
    </row>
    <row r="4514" ht="16.5" spans="12:13">
      <c r="L4514" s="61"/>
      <c r="M4514" s="61"/>
    </row>
    <row r="4515" ht="16.5" spans="12:13">
      <c r="L4515" s="61"/>
      <c r="M4515" s="61"/>
    </row>
    <row r="4516" ht="16.5" spans="12:13">
      <c r="L4516" s="61"/>
      <c r="M4516" s="61"/>
    </row>
    <row r="4517" ht="16.5" spans="12:13">
      <c r="L4517" s="61"/>
      <c r="M4517" s="61"/>
    </row>
    <row r="4518" ht="16.5" spans="12:13">
      <c r="L4518" s="61"/>
      <c r="M4518" s="61"/>
    </row>
    <row r="4519" ht="16.5" spans="12:13">
      <c r="L4519" s="61"/>
      <c r="M4519" s="61"/>
    </row>
    <row r="4520" ht="16.5" spans="12:13">
      <c r="L4520" s="61"/>
      <c r="M4520" s="61"/>
    </row>
    <row r="4521" ht="16.5" spans="12:13">
      <c r="L4521" s="61"/>
      <c r="M4521" s="61"/>
    </row>
    <row r="4522" ht="16.5" spans="12:13">
      <c r="L4522" s="61"/>
      <c r="M4522" s="61"/>
    </row>
    <row r="4523" ht="16.5" spans="12:13">
      <c r="L4523" s="61"/>
      <c r="M4523" s="61"/>
    </row>
    <row r="4524" ht="16.5" spans="12:13">
      <c r="L4524" s="61"/>
      <c r="M4524" s="61"/>
    </row>
    <row r="4525" ht="16.5" spans="12:13">
      <c r="L4525" s="61"/>
      <c r="M4525" s="61"/>
    </row>
    <row r="4526" ht="16.5" spans="12:13">
      <c r="L4526" s="61"/>
      <c r="M4526" s="61"/>
    </row>
    <row r="4527" ht="16.5" spans="12:13">
      <c r="L4527" s="61"/>
      <c r="M4527" s="61"/>
    </row>
    <row r="4528" ht="16.5" spans="12:13">
      <c r="L4528" s="61"/>
      <c r="M4528" s="61"/>
    </row>
    <row r="4529" ht="16.5" spans="12:13">
      <c r="L4529" s="61"/>
      <c r="M4529" s="61"/>
    </row>
    <row r="4530" ht="16.5" spans="12:13">
      <c r="L4530" s="61"/>
      <c r="M4530" s="61"/>
    </row>
    <row r="4531" ht="16.5" spans="12:13">
      <c r="L4531" s="61"/>
      <c r="M4531" s="61"/>
    </row>
    <row r="4532" ht="16.5" spans="12:13">
      <c r="L4532" s="61"/>
      <c r="M4532" s="61"/>
    </row>
    <row r="4533" ht="16.5" spans="12:13">
      <c r="L4533" s="61"/>
      <c r="M4533" s="61"/>
    </row>
    <row r="4534" ht="16.5" spans="12:13">
      <c r="L4534" s="61"/>
      <c r="M4534" s="61"/>
    </row>
    <row r="4535" ht="16.5" spans="12:13">
      <c r="L4535" s="61"/>
      <c r="M4535" s="61"/>
    </row>
    <row r="4536" ht="16.5" spans="12:13">
      <c r="L4536" s="61"/>
      <c r="M4536" s="61"/>
    </row>
    <row r="4537" ht="16.5" spans="12:13">
      <c r="L4537" s="61"/>
      <c r="M4537" s="61"/>
    </row>
    <row r="4538" ht="16.5" spans="12:13">
      <c r="L4538" s="61"/>
      <c r="M4538" s="61"/>
    </row>
    <row r="4539" ht="16.5" spans="12:13">
      <c r="L4539" s="61"/>
      <c r="M4539" s="61"/>
    </row>
    <row r="4540" ht="16.5" spans="12:13">
      <c r="L4540" s="61"/>
      <c r="M4540" s="61"/>
    </row>
    <row r="4541" ht="16.5" spans="12:13">
      <c r="L4541" s="61"/>
      <c r="M4541" s="61"/>
    </row>
    <row r="4542" ht="16.5" spans="12:13">
      <c r="L4542" s="61"/>
      <c r="M4542" s="61"/>
    </row>
    <row r="4543" ht="16.5" spans="12:13">
      <c r="L4543" s="61"/>
      <c r="M4543" s="61"/>
    </row>
    <row r="4544" ht="16.5" spans="12:13">
      <c r="L4544" s="61"/>
      <c r="M4544" s="61"/>
    </row>
    <row r="4545" ht="16.5" spans="12:13">
      <c r="L4545" s="61"/>
      <c r="M4545" s="61"/>
    </row>
    <row r="4546" ht="16.5" spans="12:13">
      <c r="L4546" s="61"/>
      <c r="M4546" s="61"/>
    </row>
    <row r="4547" ht="16.5" spans="12:13">
      <c r="L4547" s="61"/>
      <c r="M4547" s="61"/>
    </row>
    <row r="4548" ht="16.5" spans="12:13">
      <c r="L4548" s="61"/>
      <c r="M4548" s="61"/>
    </row>
    <row r="4549" ht="16.5" spans="12:13">
      <c r="L4549" s="61"/>
      <c r="M4549" s="61"/>
    </row>
    <row r="4550" ht="16.5" spans="12:13">
      <c r="L4550" s="61"/>
      <c r="M4550" s="61"/>
    </row>
    <row r="4551" ht="16.5" spans="12:13">
      <c r="L4551" s="61"/>
      <c r="M4551" s="61"/>
    </row>
    <row r="4552" ht="16.5" spans="12:13">
      <c r="L4552" s="61"/>
      <c r="M4552" s="61"/>
    </row>
    <row r="4553" ht="16.5" spans="12:13">
      <c r="L4553" s="61"/>
      <c r="M4553" s="61"/>
    </row>
    <row r="4554" ht="16.5" spans="12:13">
      <c r="L4554" s="61"/>
      <c r="M4554" s="61"/>
    </row>
    <row r="4555" ht="16.5" spans="12:13">
      <c r="L4555" s="61"/>
      <c r="M4555" s="61"/>
    </row>
    <row r="4556" ht="16.5" spans="12:13">
      <c r="L4556" s="61"/>
      <c r="M4556" s="61"/>
    </row>
    <row r="4557" ht="16.5" spans="12:13">
      <c r="L4557" s="61"/>
      <c r="M4557" s="61"/>
    </row>
    <row r="4558" ht="16.5" spans="12:13">
      <c r="L4558" s="61"/>
      <c r="M4558" s="61"/>
    </row>
    <row r="4559" ht="16.5" spans="12:13">
      <c r="L4559" s="61"/>
      <c r="M4559" s="61"/>
    </row>
    <row r="4560" ht="16.5" spans="12:13">
      <c r="L4560" s="61"/>
      <c r="M4560" s="61"/>
    </row>
    <row r="4561" ht="16.5" spans="12:13">
      <c r="L4561" s="61"/>
      <c r="M4561" s="61"/>
    </row>
    <row r="4562" ht="16.5" spans="12:13">
      <c r="L4562" s="61"/>
      <c r="M4562" s="61"/>
    </row>
    <row r="4563" ht="16.5" spans="12:13">
      <c r="L4563" s="61"/>
      <c r="M4563" s="61"/>
    </row>
    <row r="4564" ht="16.5" spans="12:13">
      <c r="L4564" s="61"/>
      <c r="M4564" s="61"/>
    </row>
    <row r="4565" ht="16.5" spans="12:13">
      <c r="L4565" s="61"/>
      <c r="M4565" s="61"/>
    </row>
    <row r="4566" ht="16.5" spans="12:13">
      <c r="L4566" s="61"/>
      <c r="M4566" s="61"/>
    </row>
    <row r="4567" ht="16.5" spans="12:13">
      <c r="L4567" s="61"/>
      <c r="M4567" s="61"/>
    </row>
    <row r="4568" ht="16.5" spans="12:13">
      <c r="L4568" s="61"/>
      <c r="M4568" s="61"/>
    </row>
    <row r="4569" ht="16.5" spans="12:13">
      <c r="L4569" s="61"/>
      <c r="M4569" s="61"/>
    </row>
    <row r="4570" ht="16.5" spans="12:13">
      <c r="L4570" s="61"/>
      <c r="M4570" s="61"/>
    </row>
    <row r="4571" ht="16.5" spans="12:13">
      <c r="L4571" s="61"/>
      <c r="M4571" s="61"/>
    </row>
    <row r="4572" ht="16.5" spans="12:13">
      <c r="L4572" s="61"/>
      <c r="M4572" s="61"/>
    </row>
    <row r="4573" ht="16.5" spans="12:13">
      <c r="L4573" s="61"/>
      <c r="M4573" s="61"/>
    </row>
    <row r="4574" ht="16.5" spans="12:13">
      <c r="L4574" s="61"/>
      <c r="M4574" s="61"/>
    </row>
    <row r="4575" ht="16.5" spans="12:13">
      <c r="L4575" s="61"/>
      <c r="M4575" s="61"/>
    </row>
    <row r="4576" ht="16.5" spans="12:13">
      <c r="L4576" s="61"/>
      <c r="M4576" s="61"/>
    </row>
    <row r="4577" ht="16.5" spans="12:13">
      <c r="L4577" s="61"/>
      <c r="M4577" s="61"/>
    </row>
    <row r="4578" ht="16.5" spans="12:13">
      <c r="L4578" s="61"/>
      <c r="M4578" s="61"/>
    </row>
    <row r="4579" ht="16.5" spans="12:13">
      <c r="L4579" s="61"/>
      <c r="M4579" s="61"/>
    </row>
    <row r="4580" ht="16.5" spans="12:13">
      <c r="L4580" s="61"/>
      <c r="M4580" s="61"/>
    </row>
    <row r="4581" ht="16.5" spans="12:13">
      <c r="L4581" s="61"/>
      <c r="M4581" s="61"/>
    </row>
    <row r="4582" ht="16.5" spans="12:13">
      <c r="L4582" s="61"/>
      <c r="M4582" s="61"/>
    </row>
    <row r="4583" ht="16.5" spans="12:13">
      <c r="L4583" s="61"/>
      <c r="M4583" s="61"/>
    </row>
    <row r="4584" ht="16.5" spans="12:13">
      <c r="L4584" s="61"/>
      <c r="M4584" s="61"/>
    </row>
    <row r="4585" ht="16.5" spans="12:13">
      <c r="L4585" s="61"/>
      <c r="M4585" s="61"/>
    </row>
    <row r="4586" ht="16.5" spans="12:13">
      <c r="L4586" s="61"/>
      <c r="M4586" s="61"/>
    </row>
    <row r="4587" ht="16.5" spans="12:13">
      <c r="L4587" s="61"/>
      <c r="M4587" s="61"/>
    </row>
    <row r="4588" ht="16.5" spans="12:13">
      <c r="L4588" s="61"/>
      <c r="M4588" s="61"/>
    </row>
    <row r="4589" ht="16.5" spans="12:13">
      <c r="L4589" s="61"/>
      <c r="M4589" s="61"/>
    </row>
    <row r="4590" ht="16.5" spans="12:13">
      <c r="L4590" s="61"/>
      <c r="M4590" s="61"/>
    </row>
    <row r="4591" ht="16.5" spans="12:13">
      <c r="L4591" s="61"/>
      <c r="M4591" s="61"/>
    </row>
    <row r="4592" ht="16.5" spans="12:13">
      <c r="L4592" s="61"/>
      <c r="M4592" s="61"/>
    </row>
    <row r="4593" ht="16.5" spans="12:13">
      <c r="L4593" s="61"/>
      <c r="M4593" s="61"/>
    </row>
    <row r="4594" ht="16.5" spans="12:13">
      <c r="L4594" s="61"/>
      <c r="M4594" s="61"/>
    </row>
    <row r="4595" ht="16.5" spans="12:13">
      <c r="L4595" s="61"/>
      <c r="M4595" s="61"/>
    </row>
    <row r="4596" ht="16.5" spans="12:13">
      <c r="L4596" s="61"/>
      <c r="M4596" s="61"/>
    </row>
    <row r="4597" ht="16.5" spans="12:13">
      <c r="L4597" s="61"/>
      <c r="M4597" s="61"/>
    </row>
    <row r="4598" ht="16.5" spans="12:13">
      <c r="L4598" s="61"/>
      <c r="M4598" s="61"/>
    </row>
    <row r="4599" ht="16.5" spans="12:13">
      <c r="L4599" s="61"/>
      <c r="M4599" s="61"/>
    </row>
    <row r="4600" ht="16.5" spans="12:13">
      <c r="L4600" s="61"/>
      <c r="M4600" s="61"/>
    </row>
    <row r="4601" ht="16.5" spans="12:13">
      <c r="L4601" s="61"/>
      <c r="M4601" s="61"/>
    </row>
    <row r="4602" ht="16.5" spans="12:13">
      <c r="L4602" s="61"/>
      <c r="M4602" s="61"/>
    </row>
    <row r="4603" ht="16.5" spans="12:13">
      <c r="L4603" s="61"/>
      <c r="M4603" s="61"/>
    </row>
    <row r="4604" ht="16.5" spans="12:13">
      <c r="L4604" s="61"/>
      <c r="M4604" s="61"/>
    </row>
    <row r="4605" ht="16.5" spans="12:13">
      <c r="L4605" s="61"/>
      <c r="M4605" s="61"/>
    </row>
    <row r="4606" ht="16.5" spans="12:13">
      <c r="L4606" s="61"/>
      <c r="M4606" s="61"/>
    </row>
    <row r="4607" ht="16.5" spans="12:13">
      <c r="L4607" s="61"/>
      <c r="M4607" s="61"/>
    </row>
    <row r="4608" ht="16.5" spans="12:13">
      <c r="L4608" s="61"/>
      <c r="M4608" s="61"/>
    </row>
    <row r="4609" ht="16.5" spans="12:13">
      <c r="L4609" s="61"/>
      <c r="M4609" s="61"/>
    </row>
    <row r="4610" ht="16.5" spans="12:13">
      <c r="L4610" s="61"/>
      <c r="M4610" s="61"/>
    </row>
    <row r="4611" ht="16.5" spans="12:13">
      <c r="L4611" s="61"/>
      <c r="M4611" s="61"/>
    </row>
    <row r="4612" ht="16.5" spans="12:13">
      <c r="L4612" s="61"/>
      <c r="M4612" s="61"/>
    </row>
    <row r="4613" ht="16.5" spans="12:13">
      <c r="L4613" s="61"/>
      <c r="M4613" s="61"/>
    </row>
    <row r="4614" ht="16.5" spans="12:13">
      <c r="L4614" s="61"/>
      <c r="M4614" s="61"/>
    </row>
    <row r="4615" ht="16.5" spans="12:13">
      <c r="L4615" s="61"/>
      <c r="M4615" s="61"/>
    </row>
    <row r="4616" ht="16.5" spans="12:13">
      <c r="L4616" s="61"/>
      <c r="M4616" s="61"/>
    </row>
    <row r="4617" ht="16.5" spans="12:13">
      <c r="L4617" s="61"/>
      <c r="M4617" s="61"/>
    </row>
    <row r="4618" ht="16.5" spans="12:13">
      <c r="L4618" s="61"/>
      <c r="M4618" s="61"/>
    </row>
    <row r="4619" ht="16.5" spans="12:13">
      <c r="L4619" s="61"/>
      <c r="M4619" s="61"/>
    </row>
    <row r="4620" ht="16.5" spans="12:13">
      <c r="L4620" s="61"/>
      <c r="M4620" s="61"/>
    </row>
    <row r="4621" ht="16.5" spans="12:13">
      <c r="L4621" s="61"/>
      <c r="M4621" s="61"/>
    </row>
    <row r="4622" ht="16.5" spans="12:13">
      <c r="L4622" s="61"/>
      <c r="M4622" s="61"/>
    </row>
    <row r="4623" ht="16.5" spans="12:13">
      <c r="L4623" s="61"/>
      <c r="M4623" s="61"/>
    </row>
    <row r="4624" ht="16.5" spans="12:13">
      <c r="L4624" s="61"/>
      <c r="M4624" s="61"/>
    </row>
    <row r="4625" ht="16.5" spans="12:13">
      <c r="L4625" s="61"/>
      <c r="M4625" s="61"/>
    </row>
    <row r="4626" ht="16.5" spans="12:13">
      <c r="L4626" s="61"/>
      <c r="M4626" s="61"/>
    </row>
    <row r="4627" ht="16.5" spans="12:13">
      <c r="L4627" s="61"/>
      <c r="M4627" s="61"/>
    </row>
    <row r="4628" ht="16.5" spans="12:13">
      <c r="L4628" s="61"/>
      <c r="M4628" s="61"/>
    </row>
    <row r="4629" ht="16.5" spans="12:13">
      <c r="L4629" s="61"/>
      <c r="M4629" s="61"/>
    </row>
    <row r="4630" ht="16.5" spans="12:13">
      <c r="L4630" s="61"/>
      <c r="M4630" s="61"/>
    </row>
    <row r="4631" ht="16.5" spans="12:13">
      <c r="L4631" s="61"/>
      <c r="M4631" s="61"/>
    </row>
    <row r="4632" ht="16.5" spans="12:13">
      <c r="L4632" s="61"/>
      <c r="M4632" s="61"/>
    </row>
    <row r="4633" ht="16.5" spans="12:13">
      <c r="L4633" s="61"/>
      <c r="M4633" s="61"/>
    </row>
    <row r="4634" ht="16.5" spans="12:13">
      <c r="L4634" s="61"/>
      <c r="M4634" s="61"/>
    </row>
    <row r="4635" ht="16.5" spans="12:13">
      <c r="L4635" s="61"/>
      <c r="M4635" s="62"/>
    </row>
    <row r="4636" ht="16.5" spans="12:13">
      <c r="L4636" s="61"/>
      <c r="M4636" s="62"/>
    </row>
    <row r="4637" ht="16.5" spans="12:13">
      <c r="L4637" s="61"/>
      <c r="M4637" s="62"/>
    </row>
    <row r="4638" ht="16.5" spans="12:13">
      <c r="L4638" s="61"/>
      <c r="M4638" s="62"/>
    </row>
    <row r="4639" ht="16.5" spans="12:13">
      <c r="L4639" s="61"/>
      <c r="M4639" s="62"/>
    </row>
    <row r="4640" ht="16.5" spans="12:13">
      <c r="L4640" s="61"/>
      <c r="M4640" s="62"/>
    </row>
    <row r="4641" ht="16.5" spans="12:13">
      <c r="L4641" s="61"/>
      <c r="M4641" s="62"/>
    </row>
    <row r="4642" ht="16.5" spans="12:13">
      <c r="L4642" s="61"/>
      <c r="M4642" s="61"/>
    </row>
    <row r="4643" ht="16.5" spans="12:13">
      <c r="L4643" s="61"/>
      <c r="M4643" s="61"/>
    </row>
    <row r="4644" ht="16.5" spans="12:13">
      <c r="L4644" s="61"/>
      <c r="M4644" s="62"/>
    </row>
    <row r="4645" ht="16.5" spans="12:13">
      <c r="L4645" s="61"/>
      <c r="M4645" s="62"/>
    </row>
    <row r="4646" ht="16.5" spans="12:13">
      <c r="L4646" s="61"/>
      <c r="M4646" s="62"/>
    </row>
    <row r="4647" ht="16.5" spans="12:13">
      <c r="L4647" s="61"/>
      <c r="M4647" s="62"/>
    </row>
    <row r="4648" ht="16.5" spans="12:13">
      <c r="L4648" s="61"/>
      <c r="M4648" s="62"/>
    </row>
    <row r="4649" ht="16.5" spans="12:13">
      <c r="L4649" s="61"/>
      <c r="M4649" s="62"/>
    </row>
    <row r="4650" ht="16.5" spans="12:13">
      <c r="L4650" s="61"/>
      <c r="M4650" s="62"/>
    </row>
    <row r="4651" ht="16.5" spans="12:13">
      <c r="L4651" s="61"/>
      <c r="M4651" s="62"/>
    </row>
    <row r="4652" ht="16.5" spans="12:13">
      <c r="L4652" s="61"/>
      <c r="M4652" s="62"/>
    </row>
    <row r="4653" ht="16.5" spans="12:13">
      <c r="L4653" s="61"/>
      <c r="M4653" s="62"/>
    </row>
    <row r="4654" ht="16.5" spans="12:13">
      <c r="L4654" s="61"/>
      <c r="M4654" s="62"/>
    </row>
    <row r="4655" ht="16.5" spans="12:13">
      <c r="L4655" s="61"/>
      <c r="M4655" s="62"/>
    </row>
    <row r="4656" ht="16.5" spans="12:13">
      <c r="L4656" s="61"/>
      <c r="M4656" s="62"/>
    </row>
    <row r="4657" ht="16.5" spans="12:13">
      <c r="L4657" s="61"/>
      <c r="M4657" s="61"/>
    </row>
    <row r="4658" ht="16.5" spans="12:13">
      <c r="L4658" s="61"/>
      <c r="M4658" s="61"/>
    </row>
    <row r="4659" ht="16.5" spans="12:13">
      <c r="L4659" s="61"/>
      <c r="M4659" s="61"/>
    </row>
    <row r="4660" ht="16.5" spans="12:13">
      <c r="L4660" s="61"/>
      <c r="M4660" s="61"/>
    </row>
    <row r="4661" ht="16.5" spans="12:13">
      <c r="L4661" s="61"/>
      <c r="M4661" s="61"/>
    </row>
    <row r="4662" ht="16.5" spans="12:13">
      <c r="L4662" s="61"/>
      <c r="M4662" s="61"/>
    </row>
    <row r="4663" ht="16.5" spans="12:13">
      <c r="L4663" s="61"/>
      <c r="M4663" s="61"/>
    </row>
    <row r="4664" ht="16.5" spans="12:13">
      <c r="L4664" s="61"/>
      <c r="M4664" s="61"/>
    </row>
    <row r="4665" ht="16.5" spans="12:13">
      <c r="L4665" s="61"/>
      <c r="M4665" s="61"/>
    </row>
    <row r="4666" ht="16.5" spans="12:13">
      <c r="L4666" s="61"/>
      <c r="M4666" s="61"/>
    </row>
    <row r="4667" ht="16.5" spans="12:13">
      <c r="L4667" s="61"/>
      <c r="M4667" s="61"/>
    </row>
    <row r="4668" ht="16.5" spans="12:13">
      <c r="L4668" s="61"/>
      <c r="M4668" s="61"/>
    </row>
    <row r="4669" ht="16.5" spans="12:13">
      <c r="L4669" s="61"/>
      <c r="M4669" s="61"/>
    </row>
    <row r="4670" ht="16.5" spans="12:13">
      <c r="L4670" s="61"/>
      <c r="M4670" s="61"/>
    </row>
    <row r="4671" ht="16.5" spans="12:13">
      <c r="L4671" s="61"/>
      <c r="M4671" s="61"/>
    </row>
    <row r="4672" ht="16.5" spans="12:13">
      <c r="L4672" s="61"/>
      <c r="M4672" s="61"/>
    </row>
    <row r="4673" ht="16.5" spans="12:13">
      <c r="L4673" s="61"/>
      <c r="M4673" s="61"/>
    </row>
    <row r="4674" ht="16.5" spans="12:13">
      <c r="L4674" s="61"/>
      <c r="M4674" s="61"/>
    </row>
    <row r="4675" ht="16.5" spans="12:13">
      <c r="L4675" s="61"/>
      <c r="M4675" s="61"/>
    </row>
    <row r="4676" ht="16.5" spans="12:13">
      <c r="L4676" s="61"/>
      <c r="M4676" s="61"/>
    </row>
    <row r="4677" ht="16.5" spans="12:13">
      <c r="L4677" s="61"/>
      <c r="M4677" s="61"/>
    </row>
    <row r="4678" ht="16.5" spans="12:13">
      <c r="L4678" s="61"/>
      <c r="M4678" s="61"/>
    </row>
    <row r="4679" ht="16.5" spans="12:13">
      <c r="L4679" s="61"/>
      <c r="M4679" s="61"/>
    </row>
    <row r="4680" ht="16.5" spans="12:13">
      <c r="L4680" s="61"/>
      <c r="M4680" s="61"/>
    </row>
    <row r="4681" ht="16.5" spans="12:13">
      <c r="L4681" s="61"/>
      <c r="M4681" s="61"/>
    </row>
    <row r="4682" ht="16.5" spans="12:13">
      <c r="L4682" s="61"/>
      <c r="M4682" s="61"/>
    </row>
    <row r="4683" ht="16.5" spans="12:13">
      <c r="L4683" s="61"/>
      <c r="M4683" s="61"/>
    </row>
    <row r="4684" ht="16.5" spans="12:13">
      <c r="L4684" s="61"/>
      <c r="M4684" s="61"/>
    </row>
    <row r="4685" ht="16.5" spans="12:13">
      <c r="L4685" s="61"/>
      <c r="M4685" s="61"/>
    </row>
    <row r="4686" ht="16.5" spans="12:13">
      <c r="L4686" s="61"/>
      <c r="M4686" s="61"/>
    </row>
    <row r="4687" ht="16.5" spans="12:13">
      <c r="L4687" s="61"/>
      <c r="M4687" s="61"/>
    </row>
    <row r="4688" ht="16.5" spans="12:13">
      <c r="L4688" s="61"/>
      <c r="M4688" s="61"/>
    </row>
    <row r="4689" ht="16.5" spans="12:13">
      <c r="L4689" s="61"/>
      <c r="M4689" s="61"/>
    </row>
    <row r="4690" ht="16.5" spans="12:13">
      <c r="L4690" s="61"/>
      <c r="M4690" s="61"/>
    </row>
    <row r="4691" ht="16.5" spans="12:13">
      <c r="L4691" s="61"/>
      <c r="M4691" s="61"/>
    </row>
    <row r="4692" ht="16.5" spans="12:13">
      <c r="L4692" s="61"/>
      <c r="M4692" s="61"/>
    </row>
    <row r="4693" ht="16.5" spans="12:13">
      <c r="L4693" s="61"/>
      <c r="M4693" s="61"/>
    </row>
    <row r="4694" ht="16.5" spans="12:13">
      <c r="L4694" s="61"/>
      <c r="M4694" s="61"/>
    </row>
    <row r="4695" ht="16.5" spans="12:13">
      <c r="L4695" s="61"/>
      <c r="M4695" s="61"/>
    </row>
    <row r="4696" ht="16.5" spans="12:13">
      <c r="L4696" s="61"/>
      <c r="M4696" s="61"/>
    </row>
    <row r="4697" ht="16.5" spans="12:13">
      <c r="L4697" s="61"/>
      <c r="M4697" s="61"/>
    </row>
    <row r="4698" ht="16.5" spans="12:13">
      <c r="L4698" s="61"/>
      <c r="M4698" s="61"/>
    </row>
    <row r="4699" ht="16.5" spans="12:13">
      <c r="L4699" s="61"/>
      <c r="M4699" s="61"/>
    </row>
    <row r="4700" ht="16.5" spans="12:13">
      <c r="L4700" s="61"/>
      <c r="M4700" s="61"/>
    </row>
    <row r="4701" ht="16.5" spans="12:13">
      <c r="L4701" s="61"/>
      <c r="M4701" s="61"/>
    </row>
    <row r="4702" ht="16.5" spans="12:13">
      <c r="L4702" s="61"/>
      <c r="M4702" s="61"/>
    </row>
    <row r="4703" ht="16.5" spans="12:13">
      <c r="L4703" s="61"/>
      <c r="M4703" s="61"/>
    </row>
    <row r="4704" ht="16.5" spans="12:13">
      <c r="L4704" s="61"/>
      <c r="M4704" s="61"/>
    </row>
    <row r="4705" ht="16.5" spans="12:13">
      <c r="L4705" s="62"/>
      <c r="M4705" s="62"/>
    </row>
    <row r="4706" ht="16.5" spans="12:13">
      <c r="L4706" s="62"/>
      <c r="M4706" s="62"/>
    </row>
    <row r="4707" ht="16.5" spans="12:13">
      <c r="L4707" s="62"/>
      <c r="M4707" s="62"/>
    </row>
    <row r="4708" ht="16.5" spans="12:13">
      <c r="L4708" s="62"/>
      <c r="M4708" s="62"/>
    </row>
    <row r="4709" ht="16.5" spans="12:13">
      <c r="L4709" s="62"/>
      <c r="M4709" s="62"/>
    </row>
    <row r="4710" ht="16.5" spans="12:13">
      <c r="L4710" s="62"/>
      <c r="M4710" s="62"/>
    </row>
    <row r="4711" ht="16.5" spans="12:13">
      <c r="L4711" s="62"/>
      <c r="M4711" s="62"/>
    </row>
    <row r="4712" ht="16.5" spans="12:13">
      <c r="L4712" s="62"/>
      <c r="M4712" s="62"/>
    </row>
    <row r="4713" ht="16.5" spans="12:13">
      <c r="L4713" s="62"/>
      <c r="M4713" s="62"/>
    </row>
    <row r="4714" ht="16.5" spans="12:13">
      <c r="L4714" s="62"/>
      <c r="M4714" s="62"/>
    </row>
    <row r="4715" ht="16.5" spans="12:13">
      <c r="L4715" s="62"/>
      <c r="M4715" s="62"/>
    </row>
    <row r="4716" ht="16.5" spans="12:13">
      <c r="L4716" s="62"/>
      <c r="M4716" s="62"/>
    </row>
    <row r="4717" ht="16.5" spans="12:13">
      <c r="L4717" s="62"/>
      <c r="M4717" s="62"/>
    </row>
    <row r="4718" ht="16.5" spans="12:13">
      <c r="L4718" s="62"/>
      <c r="M4718" s="62"/>
    </row>
    <row r="4719" ht="16.5" spans="12:13">
      <c r="L4719" s="62"/>
      <c r="M4719" s="62"/>
    </row>
    <row r="4720" ht="16.5" spans="12:13">
      <c r="L4720" s="62"/>
      <c r="M4720" s="62"/>
    </row>
    <row r="4721" ht="16.5" spans="12:13">
      <c r="L4721" s="62"/>
      <c r="M4721" s="62"/>
    </row>
    <row r="4722" ht="16.5" spans="12:13">
      <c r="L4722" s="62"/>
      <c r="M4722" s="62"/>
    </row>
    <row r="4723" ht="16.5" spans="12:13">
      <c r="L4723" s="62"/>
      <c r="M4723" s="62"/>
    </row>
    <row r="4724" ht="16.5" spans="12:13">
      <c r="L4724" s="62"/>
      <c r="M4724" s="62"/>
    </row>
    <row r="4725" ht="16.5" spans="12:13">
      <c r="L4725" s="62"/>
      <c r="M4725" s="62"/>
    </row>
    <row r="4726" ht="16.5" spans="12:13">
      <c r="L4726" s="62"/>
      <c r="M4726" s="62"/>
    </row>
    <row r="4727" ht="16.5" spans="12:13">
      <c r="L4727" s="62"/>
      <c r="M4727" s="62"/>
    </row>
    <row r="4728" ht="16.5" spans="12:13">
      <c r="L4728" s="62"/>
      <c r="M4728" s="62"/>
    </row>
    <row r="4729" ht="16.5" spans="12:13">
      <c r="L4729" s="62"/>
      <c r="M4729" s="62"/>
    </row>
    <row r="4730" ht="16.5" spans="12:13">
      <c r="L4730" s="62"/>
      <c r="M4730" s="62"/>
    </row>
    <row r="4731" ht="16.5" spans="12:13">
      <c r="L4731" s="62"/>
      <c r="M4731" s="62"/>
    </row>
    <row r="4732" ht="16.5" spans="12:13">
      <c r="L4732" s="62"/>
      <c r="M4732" s="62"/>
    </row>
    <row r="4733" ht="16.5" spans="12:13">
      <c r="L4733" s="62"/>
      <c r="M4733" s="62"/>
    </row>
    <row r="4734" ht="16.5" spans="12:13">
      <c r="L4734" s="62"/>
      <c r="M4734" s="62"/>
    </row>
    <row r="4735" ht="16.5" spans="12:13">
      <c r="L4735" s="62"/>
      <c r="M4735" s="62"/>
    </row>
    <row r="4736" ht="16.5" spans="12:13">
      <c r="L4736" s="62"/>
      <c r="M4736" s="62"/>
    </row>
    <row r="4737" ht="16.5" spans="12:13">
      <c r="L4737" s="62"/>
      <c r="M4737" s="62"/>
    </row>
    <row r="4738" ht="16.5" spans="12:13">
      <c r="L4738" s="62"/>
      <c r="M4738" s="62"/>
    </row>
    <row r="4739" ht="16.5" spans="12:13">
      <c r="L4739" s="62"/>
      <c r="M4739" s="62"/>
    </row>
    <row r="4740" ht="16.5" spans="12:13">
      <c r="L4740" s="62"/>
      <c r="M4740" s="62"/>
    </row>
    <row r="4741" ht="16.5" spans="12:13">
      <c r="L4741" s="62"/>
      <c r="M4741" s="62"/>
    </row>
    <row r="4742" ht="16.5" spans="12:13">
      <c r="L4742" s="62"/>
      <c r="M4742" s="62"/>
    </row>
    <row r="4743" ht="16.5" spans="12:13">
      <c r="L4743" s="62"/>
      <c r="M4743" s="62"/>
    </row>
    <row r="4744" ht="16.5" spans="12:13">
      <c r="L4744" s="62"/>
      <c r="M4744" s="62"/>
    </row>
    <row r="4745" ht="16.5" spans="12:13">
      <c r="L4745" s="62"/>
      <c r="M4745" s="62"/>
    </row>
    <row r="4746" ht="16.5" spans="12:13">
      <c r="L4746" s="62"/>
      <c r="M4746" s="62"/>
    </row>
    <row r="4747" ht="16.5" spans="12:13">
      <c r="L4747" s="62"/>
      <c r="M4747" s="62"/>
    </row>
    <row r="4748" ht="16.5" spans="12:13">
      <c r="L4748" s="62"/>
      <c r="M4748" s="62"/>
    </row>
    <row r="4749" ht="16.5" spans="12:13">
      <c r="L4749" s="62"/>
      <c r="M4749" s="62"/>
    </row>
    <row r="4750" ht="16.5" spans="12:13">
      <c r="L4750" s="62"/>
      <c r="M4750" s="62"/>
    </row>
    <row r="4751" ht="16.5" spans="12:13">
      <c r="L4751" s="62"/>
      <c r="M4751" s="61"/>
    </row>
    <row r="4752" ht="16.5" spans="12:13">
      <c r="L4752" s="62"/>
      <c r="M4752" s="62"/>
    </row>
    <row r="4753" ht="16.5" spans="12:13">
      <c r="L4753" s="62"/>
      <c r="M4753" s="62"/>
    </row>
    <row r="4754" ht="16.5" spans="12:13">
      <c r="L4754" s="62"/>
      <c r="M4754" s="62"/>
    </row>
    <row r="4755" ht="16.5" spans="12:13">
      <c r="L4755" s="62"/>
      <c r="M4755" s="62"/>
    </row>
    <row r="4756" ht="16.5" spans="12:13">
      <c r="L4756" s="62"/>
      <c r="M4756" s="62"/>
    </row>
    <row r="4757" ht="16.5" spans="12:13">
      <c r="L4757" s="62"/>
      <c r="M4757" s="62"/>
    </row>
    <row r="4758" ht="16.5" spans="12:13">
      <c r="L4758" s="62"/>
      <c r="M4758" s="62"/>
    </row>
    <row r="4759" ht="16.5" spans="12:13">
      <c r="L4759" s="62"/>
      <c r="M4759" s="62"/>
    </row>
    <row r="4760" ht="16.5" spans="12:13">
      <c r="L4760" s="62"/>
      <c r="M4760" s="62"/>
    </row>
    <row r="4761" ht="16.5" spans="12:13">
      <c r="L4761" s="62"/>
      <c r="M4761" s="62"/>
    </row>
    <row r="4762" ht="16.5" spans="12:13">
      <c r="L4762" s="62"/>
      <c r="M4762" s="62"/>
    </row>
    <row r="4763" ht="16.5" spans="12:13">
      <c r="L4763" s="62"/>
      <c r="M4763" s="62"/>
    </row>
    <row r="4764" ht="16.5" spans="12:13">
      <c r="L4764" s="62"/>
      <c r="M4764" s="62"/>
    </row>
    <row r="4765" ht="16.5" spans="12:13">
      <c r="L4765" s="62"/>
      <c r="M4765" s="62"/>
    </row>
    <row r="4766" ht="16.5" spans="12:13">
      <c r="L4766" s="62"/>
      <c r="M4766" s="62"/>
    </row>
    <row r="4767" ht="16.5" spans="12:13">
      <c r="L4767" s="62"/>
      <c r="M4767" s="62"/>
    </row>
    <row r="4768" ht="16.5" spans="12:13">
      <c r="L4768" s="62"/>
      <c r="M4768" s="62"/>
    </row>
    <row r="4769" ht="16.5" spans="12:13">
      <c r="L4769" s="62"/>
      <c r="M4769" s="62"/>
    </row>
    <row r="4770" ht="16.5" spans="12:13">
      <c r="L4770" s="62"/>
      <c r="M4770" s="62"/>
    </row>
    <row r="4771" ht="16.5" spans="12:13">
      <c r="L4771" s="62"/>
      <c r="M4771" s="62"/>
    </row>
    <row r="4772" ht="16.5" spans="12:13">
      <c r="L4772" s="62"/>
      <c r="M4772" s="62"/>
    </row>
    <row r="4773" ht="16.5" spans="12:13">
      <c r="L4773" s="62"/>
      <c r="M4773" s="62"/>
    </row>
    <row r="4774" ht="16.5" spans="12:13">
      <c r="L4774" s="62"/>
      <c r="M4774" s="62"/>
    </row>
    <row r="4775" ht="16.5" spans="12:13">
      <c r="L4775" s="62"/>
      <c r="M4775" s="62"/>
    </row>
    <row r="4776" ht="16.5" spans="12:13">
      <c r="L4776" s="62"/>
      <c r="M4776" s="62"/>
    </row>
    <row r="4777" ht="16.5" spans="12:13">
      <c r="L4777" s="62"/>
      <c r="M4777" s="62"/>
    </row>
    <row r="4778" ht="16.5" spans="12:13">
      <c r="L4778" s="62"/>
      <c r="M4778" s="62"/>
    </row>
    <row r="4779" ht="16.5" spans="12:13">
      <c r="L4779" s="62"/>
      <c r="M4779" s="62"/>
    </row>
    <row r="4780" ht="16.5" spans="12:13">
      <c r="L4780" s="62"/>
      <c r="M4780" s="62"/>
    </row>
    <row r="4781" ht="16.5" spans="12:13">
      <c r="L4781" s="62"/>
      <c r="M4781" s="62"/>
    </row>
    <row r="4782" ht="16.5" spans="12:13">
      <c r="L4782" s="62"/>
      <c r="M4782" s="62"/>
    </row>
    <row r="4783" ht="16.5" spans="12:13">
      <c r="L4783" s="62"/>
      <c r="M4783" s="62"/>
    </row>
    <row r="4784" ht="16.5" spans="12:13">
      <c r="L4784" s="62"/>
      <c r="M4784" s="62"/>
    </row>
    <row r="4785" ht="16.5" spans="12:13">
      <c r="L4785" s="62"/>
      <c r="M4785" s="62"/>
    </row>
    <row r="4786" ht="16.5" spans="12:13">
      <c r="L4786" s="62"/>
      <c r="M4786" s="62"/>
    </row>
    <row r="4787" ht="16.5" spans="12:13">
      <c r="L4787" s="62"/>
      <c r="M4787" s="62"/>
    </row>
    <row r="4788" ht="16.5" spans="12:13">
      <c r="L4788" s="62"/>
      <c r="M4788" s="62"/>
    </row>
    <row r="4789" ht="16.5" spans="12:13">
      <c r="L4789" s="62"/>
      <c r="M4789" s="62"/>
    </row>
    <row r="4790" ht="16.5" spans="12:13">
      <c r="L4790" s="62"/>
      <c r="M4790" s="62"/>
    </row>
    <row r="4791" ht="16.5" spans="12:13">
      <c r="L4791" s="62"/>
      <c r="M4791" s="62"/>
    </row>
    <row r="4792" ht="16.5" spans="12:13">
      <c r="L4792" s="62"/>
      <c r="M4792" s="62"/>
    </row>
    <row r="4793" ht="16.5" spans="12:13">
      <c r="L4793" s="62"/>
      <c r="M4793" s="62"/>
    </row>
    <row r="4794" ht="16.5" spans="12:13">
      <c r="L4794" s="62"/>
      <c r="M4794" s="62"/>
    </row>
    <row r="4795" ht="16.5" spans="12:13">
      <c r="L4795" s="62"/>
      <c r="M4795" s="62"/>
    </row>
    <row r="4796" ht="16.5" spans="12:13">
      <c r="L4796" s="62"/>
      <c r="M4796" s="62"/>
    </row>
    <row r="4797" ht="16.5" spans="12:13">
      <c r="L4797" s="62"/>
      <c r="M4797" s="62"/>
    </row>
    <row r="4798" ht="16.5" spans="12:13">
      <c r="L4798" s="62"/>
      <c r="M4798" s="62"/>
    </row>
    <row r="4799" ht="16.5" spans="12:13">
      <c r="L4799" s="62"/>
      <c r="M4799" s="62"/>
    </row>
    <row r="4800" ht="16.5" spans="12:13">
      <c r="L4800" s="62"/>
      <c r="M4800" s="62"/>
    </row>
    <row r="4801" ht="16.5" spans="12:13">
      <c r="L4801" s="62"/>
      <c r="M4801" s="62"/>
    </row>
    <row r="4802" ht="16.5" spans="12:13">
      <c r="L4802" s="62"/>
      <c r="M4802" s="62"/>
    </row>
    <row r="4803" ht="16.5" spans="12:13">
      <c r="L4803" s="62"/>
      <c r="M4803" s="62"/>
    </row>
    <row r="4804" ht="16.5" spans="12:13">
      <c r="L4804" s="62"/>
      <c r="M4804" s="62"/>
    </row>
    <row r="4805" ht="16.5" spans="12:13">
      <c r="L4805" s="62"/>
      <c r="M4805" s="62"/>
    </row>
    <row r="4806" ht="16.5" spans="12:13">
      <c r="L4806" s="62"/>
      <c r="M4806" s="62"/>
    </row>
    <row r="4807" ht="16.5" spans="12:13">
      <c r="L4807" s="62"/>
      <c r="M4807" s="62"/>
    </row>
    <row r="4808" ht="16.5" spans="12:13">
      <c r="L4808" s="62"/>
      <c r="M4808" s="62"/>
    </row>
    <row r="4809" ht="16.5" spans="12:13">
      <c r="L4809" s="62"/>
      <c r="M4809" s="62"/>
    </row>
    <row r="4810" ht="16.5" spans="12:13">
      <c r="L4810" s="62"/>
      <c r="M4810" s="62"/>
    </row>
    <row r="4811" ht="16.5" spans="12:13">
      <c r="L4811" s="62"/>
      <c r="M4811" s="62"/>
    </row>
    <row r="4812" ht="16.5" spans="12:13">
      <c r="L4812" s="62"/>
      <c r="M4812" s="62"/>
    </row>
    <row r="4813" ht="16.5" spans="12:13">
      <c r="L4813" s="62"/>
      <c r="M4813" s="62"/>
    </row>
    <row r="4814" ht="16.5" spans="12:13">
      <c r="L4814" s="62"/>
      <c r="M4814" s="62"/>
    </row>
    <row r="4815" ht="16.5" spans="12:13">
      <c r="L4815" s="62"/>
      <c r="M4815" s="62"/>
    </row>
    <row r="4816" ht="16.5" spans="12:13">
      <c r="L4816" s="62"/>
      <c r="M4816" s="62"/>
    </row>
    <row r="4817" ht="16.5" spans="12:13">
      <c r="L4817" s="62"/>
      <c r="M4817" s="62"/>
    </row>
    <row r="4818" ht="16.5" spans="12:13">
      <c r="L4818" s="62"/>
      <c r="M4818" s="62"/>
    </row>
    <row r="4819" ht="16.5" spans="12:13">
      <c r="L4819" s="62"/>
      <c r="M4819" s="62"/>
    </row>
    <row r="4820" ht="16.5" spans="12:13">
      <c r="L4820" s="62"/>
      <c r="M4820" s="62"/>
    </row>
    <row r="4821" ht="16.5" spans="12:13">
      <c r="L4821" s="62"/>
      <c r="M4821" s="62"/>
    </row>
    <row r="4822" ht="16.5" spans="12:13">
      <c r="L4822" s="62"/>
      <c r="M4822" s="62"/>
    </row>
    <row r="4823" ht="16.5" spans="12:13">
      <c r="L4823" s="62"/>
      <c r="M4823" s="62"/>
    </row>
    <row r="4824" ht="16.5" spans="12:13">
      <c r="L4824" s="62"/>
      <c r="M4824" s="62"/>
    </row>
    <row r="4825" ht="16.5" spans="12:13">
      <c r="L4825" s="61"/>
      <c r="M4825" s="62"/>
    </row>
    <row r="4826" ht="16.5" spans="12:13">
      <c r="L4826" s="62"/>
      <c r="M4826" s="62"/>
    </row>
    <row r="4827" ht="16.5" spans="12:13">
      <c r="L4827" s="62"/>
      <c r="M4827" s="62"/>
    </row>
    <row r="4828" ht="16.5" spans="12:13">
      <c r="L4828" s="62"/>
      <c r="M4828" s="62"/>
    </row>
    <row r="4829" ht="16.5" spans="12:13">
      <c r="L4829" s="62"/>
      <c r="M4829" s="62"/>
    </row>
    <row r="4830" ht="16.5" spans="12:13">
      <c r="L4830" s="62"/>
      <c r="M4830" s="62"/>
    </row>
    <row r="4831" ht="16.5" spans="12:13">
      <c r="L4831" s="62"/>
      <c r="M4831" s="62"/>
    </row>
    <row r="4832" ht="16.5" spans="12:13">
      <c r="L4832" s="62"/>
      <c r="M4832" s="62"/>
    </row>
    <row r="4833" ht="16.5" spans="12:13">
      <c r="L4833" s="62"/>
      <c r="M4833" s="62"/>
    </row>
    <row r="4834" ht="16.5" spans="12:13">
      <c r="L4834" s="62"/>
      <c r="M4834" s="62"/>
    </row>
    <row r="4835" ht="16.5" spans="12:13">
      <c r="L4835" s="62"/>
      <c r="M4835" s="62"/>
    </row>
    <row r="4836" ht="16.5" spans="12:13">
      <c r="L4836" s="62"/>
      <c r="M4836" s="62"/>
    </row>
    <row r="4837" ht="16.5" spans="12:13">
      <c r="L4837" s="62"/>
      <c r="M4837" s="62"/>
    </row>
    <row r="4838" ht="16.5" spans="12:13">
      <c r="L4838" s="62"/>
      <c r="M4838" s="62"/>
    </row>
    <row r="4839" ht="16.5" spans="12:13">
      <c r="L4839" s="62"/>
      <c r="M4839" s="62"/>
    </row>
    <row r="4840" ht="16.5" spans="12:13">
      <c r="L4840" s="62"/>
      <c r="M4840" s="62"/>
    </row>
    <row r="4841" ht="16.5" spans="12:13">
      <c r="L4841" s="62"/>
      <c r="M4841" s="62"/>
    </row>
    <row r="4842" ht="16.5" spans="12:13">
      <c r="L4842" s="62"/>
      <c r="M4842" s="62"/>
    </row>
    <row r="4843" ht="16.5" spans="12:13">
      <c r="L4843" s="62"/>
      <c r="M4843" s="62"/>
    </row>
    <row r="4844" ht="16.5" spans="12:13">
      <c r="L4844" s="62"/>
      <c r="M4844" s="62"/>
    </row>
    <row r="4845" ht="16.5" spans="12:13">
      <c r="L4845" s="62"/>
      <c r="M4845" s="62"/>
    </row>
    <row r="4846" ht="16.5" spans="12:13">
      <c r="L4846" s="62"/>
      <c r="M4846" s="62"/>
    </row>
    <row r="4847" ht="16.5" spans="12:13">
      <c r="L4847" s="62"/>
      <c r="M4847" s="62"/>
    </row>
    <row r="4848" ht="16.5" spans="12:13">
      <c r="L4848" s="62"/>
      <c r="M4848" s="62"/>
    </row>
    <row r="4849" ht="16.5" spans="12:13">
      <c r="L4849" s="62"/>
      <c r="M4849" s="62"/>
    </row>
    <row r="4850" ht="16.5" spans="12:13">
      <c r="L4850" s="62"/>
      <c r="M4850" s="62"/>
    </row>
    <row r="4851" ht="16.5" spans="12:13">
      <c r="L4851" s="62"/>
      <c r="M4851" s="62"/>
    </row>
    <row r="4852" ht="16.5" spans="12:13">
      <c r="L4852" s="62"/>
      <c r="M4852" s="62"/>
    </row>
    <row r="4853" ht="16.5" spans="12:13">
      <c r="L4853" s="62"/>
      <c r="M4853" s="62"/>
    </row>
    <row r="4854" ht="16.5" spans="12:13">
      <c r="L4854" s="62"/>
      <c r="M4854" s="62"/>
    </row>
    <row r="4855" ht="16.5" spans="12:13">
      <c r="L4855" s="62"/>
      <c r="M4855" s="62"/>
    </row>
    <row r="4856" ht="16.5" spans="12:13">
      <c r="L4856" s="62"/>
      <c r="M4856" s="62"/>
    </row>
    <row r="4857" ht="16.5" spans="12:13">
      <c r="L4857" s="62"/>
      <c r="M4857" s="62"/>
    </row>
    <row r="4858" ht="16.5" spans="12:13">
      <c r="L4858" s="62"/>
      <c r="M4858" s="62"/>
    </row>
    <row r="4859" ht="16.5" spans="12:13">
      <c r="L4859" s="62"/>
      <c r="M4859" s="62"/>
    </row>
    <row r="4860" ht="16.5" spans="12:13">
      <c r="L4860" s="62"/>
      <c r="M4860" s="62"/>
    </row>
    <row r="4861" ht="16.5" spans="12:13">
      <c r="L4861" s="62"/>
      <c r="M4861" s="62"/>
    </row>
    <row r="4862" ht="16.5" spans="12:13">
      <c r="L4862" s="62"/>
      <c r="M4862" s="62"/>
    </row>
    <row r="4863" ht="16.5" spans="12:13">
      <c r="L4863" s="62"/>
      <c r="M4863" s="62"/>
    </row>
    <row r="4864" ht="16.5" spans="12:13">
      <c r="L4864" s="62"/>
      <c r="M4864" s="62"/>
    </row>
    <row r="4865" ht="16.5" spans="12:13">
      <c r="L4865" s="62"/>
      <c r="M4865" s="62"/>
    </row>
    <row r="4866" ht="16.5" spans="12:13">
      <c r="L4866" s="62"/>
      <c r="M4866" s="62"/>
    </row>
    <row r="4867" ht="16.5" spans="12:13">
      <c r="L4867" s="62"/>
      <c r="M4867" s="62"/>
    </row>
    <row r="4868" ht="16.5" spans="12:13">
      <c r="L4868" s="62"/>
      <c r="M4868" s="62"/>
    </row>
    <row r="4869" ht="16.5" spans="12:13">
      <c r="L4869" s="62"/>
      <c r="M4869" s="62"/>
    </row>
    <row r="4870" ht="16.5" spans="12:13">
      <c r="L4870" s="62"/>
      <c r="M4870" s="62"/>
    </row>
    <row r="4871" ht="16.5" spans="12:13">
      <c r="L4871" s="62"/>
      <c r="M4871" s="62"/>
    </row>
    <row r="4872" ht="16.5" spans="12:13">
      <c r="L4872" s="62"/>
      <c r="M4872" s="62"/>
    </row>
    <row r="4873" ht="16.5" spans="12:13">
      <c r="L4873" s="62"/>
      <c r="M4873" s="62"/>
    </row>
    <row r="4874" ht="16.5" spans="12:13">
      <c r="L4874" s="62"/>
      <c r="M4874" s="62"/>
    </row>
    <row r="4875" ht="16.5" spans="12:13">
      <c r="L4875" s="62"/>
      <c r="M4875" s="62"/>
    </row>
    <row r="4876" ht="16.5" spans="12:13">
      <c r="L4876" s="62"/>
      <c r="M4876" s="62"/>
    </row>
    <row r="4877" ht="16.5" spans="12:13">
      <c r="L4877" s="62"/>
      <c r="M4877" s="62"/>
    </row>
    <row r="4878" ht="16.5" spans="12:13">
      <c r="L4878" s="62"/>
      <c r="M4878" s="62"/>
    </row>
    <row r="4879" ht="16.5" spans="12:13">
      <c r="L4879" s="62"/>
      <c r="M4879" s="62"/>
    </row>
    <row r="4880" ht="16.5" spans="12:13">
      <c r="L4880" s="62"/>
      <c r="M4880" s="62"/>
    </row>
    <row r="4881" ht="16.5" spans="12:13">
      <c r="L4881" s="62"/>
      <c r="M4881" s="62"/>
    </row>
    <row r="4882" ht="16.5" spans="12:13">
      <c r="L4882" s="62"/>
      <c r="M4882" s="62"/>
    </row>
    <row r="4883" ht="16.5" spans="12:13">
      <c r="L4883" s="62"/>
      <c r="M4883" s="62"/>
    </row>
    <row r="4884" ht="16.5" spans="12:13">
      <c r="L4884" s="62"/>
      <c r="M4884" s="62"/>
    </row>
    <row r="4885" ht="16.5" spans="12:13">
      <c r="L4885" s="62"/>
      <c r="M4885" s="62"/>
    </row>
    <row r="4886" ht="16.5" spans="12:13">
      <c r="L4886" s="62"/>
      <c r="M4886" s="62"/>
    </row>
    <row r="4887" ht="16.5" spans="12:13">
      <c r="L4887" s="62"/>
      <c r="M4887" s="62"/>
    </row>
    <row r="4888" ht="16.5" spans="12:13">
      <c r="L4888" s="62"/>
      <c r="M4888" s="62"/>
    </row>
    <row r="4889" ht="16.5" spans="12:13">
      <c r="L4889" s="62"/>
      <c r="M4889" s="62"/>
    </row>
    <row r="4890" ht="16.5" spans="12:13">
      <c r="L4890" s="62"/>
      <c r="M4890" s="62"/>
    </row>
    <row r="4891" ht="16.5" spans="12:13">
      <c r="L4891" s="62"/>
      <c r="M4891" s="62"/>
    </row>
    <row r="4892" ht="16.5" spans="12:13">
      <c r="L4892" s="62"/>
      <c r="M4892" s="62"/>
    </row>
    <row r="4893" ht="16.5" spans="12:13">
      <c r="L4893" s="62"/>
      <c r="M4893" s="62"/>
    </row>
    <row r="4894" ht="16.5" spans="12:13">
      <c r="L4894" s="62"/>
      <c r="M4894" s="62"/>
    </row>
    <row r="4895" ht="16.5" spans="12:13">
      <c r="L4895" s="62"/>
      <c r="M4895" s="62"/>
    </row>
    <row r="4896" ht="16.5" spans="12:13">
      <c r="L4896" s="62"/>
      <c r="M4896" s="62"/>
    </row>
    <row r="4897" ht="16.5" spans="12:13">
      <c r="L4897" s="62"/>
      <c r="M4897" s="62"/>
    </row>
    <row r="4898" ht="16.5" spans="12:13">
      <c r="L4898" s="62"/>
      <c r="M4898" s="62"/>
    </row>
    <row r="4899" ht="16.5" spans="12:13">
      <c r="L4899" s="62"/>
      <c r="M4899" s="62"/>
    </row>
    <row r="4900" ht="16.5" spans="12:13">
      <c r="L4900" s="62"/>
      <c r="M4900" s="62"/>
    </row>
    <row r="4901" ht="16.5" spans="12:13">
      <c r="L4901" s="62"/>
      <c r="M4901" s="62"/>
    </row>
    <row r="4902" ht="16.5" spans="12:13">
      <c r="L4902" s="62"/>
      <c r="M4902" s="62"/>
    </row>
    <row r="4903" ht="16.5" spans="12:13">
      <c r="L4903" s="62"/>
      <c r="M4903" s="62"/>
    </row>
    <row r="4904" ht="16.5" spans="12:13">
      <c r="L4904" s="62"/>
      <c r="M4904" s="62"/>
    </row>
    <row r="4905" ht="16.5" spans="12:13">
      <c r="L4905" s="62"/>
      <c r="M4905" s="62"/>
    </row>
    <row r="4906" ht="16.5" spans="12:13">
      <c r="L4906" s="62"/>
      <c r="M4906" s="62"/>
    </row>
    <row r="4907" ht="16.5" spans="12:13">
      <c r="L4907" s="62"/>
      <c r="M4907" s="62"/>
    </row>
    <row r="4908" ht="16.5" spans="12:13">
      <c r="L4908" s="62"/>
      <c r="M4908" s="62"/>
    </row>
    <row r="4909" ht="16.5" spans="12:13">
      <c r="L4909" s="62"/>
      <c r="M4909" s="62"/>
    </row>
    <row r="4910" ht="16.5" spans="12:13">
      <c r="L4910" s="62"/>
      <c r="M4910" s="62"/>
    </row>
    <row r="4911" ht="16.5" spans="12:13">
      <c r="L4911" s="62"/>
      <c r="M4911" s="62"/>
    </row>
    <row r="4912" ht="16.5" spans="12:13">
      <c r="L4912" s="62"/>
      <c r="M4912" s="62"/>
    </row>
    <row r="4913" ht="16.5" spans="12:13">
      <c r="L4913" s="62"/>
      <c r="M4913" s="62"/>
    </row>
    <row r="4914" ht="16.5" spans="12:13">
      <c r="L4914" s="62"/>
      <c r="M4914" s="62"/>
    </row>
    <row r="4915" ht="16.5" spans="12:13">
      <c r="L4915" s="62"/>
      <c r="M4915" s="62"/>
    </row>
    <row r="4916" ht="16.5" spans="12:13">
      <c r="L4916" s="62"/>
      <c r="M4916" s="62"/>
    </row>
    <row r="4917" ht="16.5" spans="12:13">
      <c r="L4917" s="62"/>
      <c r="M4917" s="62"/>
    </row>
    <row r="4918" ht="16.5" spans="12:13">
      <c r="L4918" s="62"/>
      <c r="M4918" s="62"/>
    </row>
    <row r="4919" ht="16.5" spans="12:13">
      <c r="L4919" s="62"/>
      <c r="M4919" s="62"/>
    </row>
    <row r="4920" ht="16.5" spans="12:13">
      <c r="L4920" s="62"/>
      <c r="M4920" s="62"/>
    </row>
    <row r="4921" ht="16.5" spans="12:13">
      <c r="L4921" s="62"/>
      <c r="M4921" s="62"/>
    </row>
    <row r="4922" ht="16.5" spans="12:13">
      <c r="L4922" s="62"/>
      <c r="M4922" s="62"/>
    </row>
    <row r="4923" ht="16.5" spans="12:13">
      <c r="L4923" s="62"/>
      <c r="M4923" s="62"/>
    </row>
    <row r="4924" ht="16.5" spans="12:13">
      <c r="L4924" s="62"/>
      <c r="M4924" s="62"/>
    </row>
    <row r="4925" ht="16.5" spans="12:13">
      <c r="L4925" s="62"/>
      <c r="M4925" s="62"/>
    </row>
    <row r="4926" ht="16.5" spans="12:13">
      <c r="L4926" s="62"/>
      <c r="M4926" s="62"/>
    </row>
    <row r="4927" ht="16.5" spans="12:13">
      <c r="L4927" s="62"/>
      <c r="M4927" s="62"/>
    </row>
    <row r="4928" ht="16.5" spans="12:13">
      <c r="L4928" s="62"/>
      <c r="M4928" s="62"/>
    </row>
    <row r="4929" ht="16.5" spans="12:13">
      <c r="L4929" s="62"/>
      <c r="M4929" s="62"/>
    </row>
    <row r="4930" ht="16.5" spans="12:13">
      <c r="L4930" s="62"/>
      <c r="M4930" s="62"/>
    </row>
    <row r="4931" ht="16.5" spans="12:13">
      <c r="L4931" s="62"/>
      <c r="M4931" s="62"/>
    </row>
    <row r="4932" ht="16.5" spans="12:13">
      <c r="L4932" s="62"/>
      <c r="M4932" s="62"/>
    </row>
    <row r="4933" ht="16.5" spans="12:13">
      <c r="L4933" s="62"/>
      <c r="M4933" s="62"/>
    </row>
    <row r="4934" ht="16.5" spans="12:13">
      <c r="L4934" s="62"/>
      <c r="M4934" s="62"/>
    </row>
    <row r="4935" ht="16.5" spans="12:13">
      <c r="L4935" s="62"/>
      <c r="M4935" s="62"/>
    </row>
    <row r="4936" ht="16.5" spans="12:13">
      <c r="L4936" s="62"/>
      <c r="M4936" s="62"/>
    </row>
    <row r="4937" ht="16.5" spans="12:13">
      <c r="L4937" s="62"/>
      <c r="M4937" s="62"/>
    </row>
    <row r="4938" ht="16.5" spans="12:12">
      <c r="L4938" s="62"/>
    </row>
    <row r="4939" ht="16.5" spans="12:13">
      <c r="L4939" s="62"/>
      <c r="M4939" s="61"/>
    </row>
    <row r="4940" ht="16.5" spans="12:13">
      <c r="L4940" s="62"/>
      <c r="M4940" s="61"/>
    </row>
    <row r="4941" ht="16.5" spans="12:12">
      <c r="L4941" s="62"/>
    </row>
    <row r="4942" ht="16.5" spans="12:12">
      <c r="L4942" s="62"/>
    </row>
    <row r="4943" ht="16.5" spans="12:12">
      <c r="L4943" s="62"/>
    </row>
    <row r="4944" ht="16.5" spans="12:12">
      <c r="L4944" s="62"/>
    </row>
    <row r="4945" ht="16.5" spans="12:12">
      <c r="L4945" s="62"/>
    </row>
    <row r="4946" ht="16.5" spans="12:12">
      <c r="L4946" s="62"/>
    </row>
    <row r="4947" ht="16.5" spans="12:12">
      <c r="L4947" s="62"/>
    </row>
    <row r="4948" ht="16.5" spans="12:12">
      <c r="L4948" s="62"/>
    </row>
    <row r="4949" ht="16.5" spans="12:12">
      <c r="L4949" s="62"/>
    </row>
    <row r="4950" ht="16.5" spans="12:12">
      <c r="L4950" s="62"/>
    </row>
    <row r="4951" ht="16.5" spans="12:12">
      <c r="L4951" s="62"/>
    </row>
    <row r="4952" ht="16.5" spans="12:12">
      <c r="L4952" s="62"/>
    </row>
    <row r="4953" ht="16.5" spans="12:12">
      <c r="L4953" s="62"/>
    </row>
    <row r="4954" ht="16.5" spans="12:12">
      <c r="L4954" s="62"/>
    </row>
    <row r="4955" ht="16.5" spans="12:12">
      <c r="L4955" s="62"/>
    </row>
    <row r="4956" ht="16.5" spans="12:12">
      <c r="L4956" s="62"/>
    </row>
    <row r="4957" ht="16.5" spans="12:12">
      <c r="L4957" s="62"/>
    </row>
    <row r="4958" ht="16.5" spans="12:12">
      <c r="L4958" s="62"/>
    </row>
    <row r="4959" ht="16.5" spans="12:12">
      <c r="L4959" s="62"/>
    </row>
    <row r="4960" ht="16.5" spans="12:12">
      <c r="L4960" s="62"/>
    </row>
    <row r="4961" ht="16.5" spans="12:12">
      <c r="L4961" s="62"/>
    </row>
    <row r="4962" ht="16.5" spans="12:12">
      <c r="L4962" s="62"/>
    </row>
    <row r="4963" ht="16.5" spans="12:12">
      <c r="L4963" s="62"/>
    </row>
    <row r="4964" ht="16.5" spans="12:12">
      <c r="L4964" s="62"/>
    </row>
    <row r="4965" ht="16.5" spans="12:12">
      <c r="L4965" s="62"/>
    </row>
    <row r="4966" ht="16.5" spans="12:12">
      <c r="L4966" s="62"/>
    </row>
    <row r="4967" ht="16.5" spans="12:12">
      <c r="L4967" s="62"/>
    </row>
    <row r="4968" ht="16.5" spans="12:12">
      <c r="L4968" s="62"/>
    </row>
    <row r="4969" ht="16.5" spans="12:12">
      <c r="L4969" s="62"/>
    </row>
    <row r="4970" ht="16.5" spans="12:12">
      <c r="L4970" s="62"/>
    </row>
    <row r="4971" ht="16.5" spans="12:12">
      <c r="L4971" s="62"/>
    </row>
    <row r="4972" ht="16.5" spans="12:12">
      <c r="L4972" s="62"/>
    </row>
    <row r="4973" ht="16.5" spans="12:12">
      <c r="L4973" s="62"/>
    </row>
    <row r="4974" ht="16.5" spans="12:12">
      <c r="L4974" s="62"/>
    </row>
    <row r="4975" ht="16.5" spans="12:12">
      <c r="L4975" s="62"/>
    </row>
    <row r="4976" ht="16.5" spans="12:12">
      <c r="L4976" s="62"/>
    </row>
    <row r="4977" ht="16.5" spans="12:12">
      <c r="L4977" s="62"/>
    </row>
    <row r="4978" ht="16.5" spans="12:12">
      <c r="L4978" s="62"/>
    </row>
    <row r="4979" ht="16.5" spans="12:12">
      <c r="L4979" s="62"/>
    </row>
    <row r="4980" ht="16.5" spans="12:12">
      <c r="L4980" s="62"/>
    </row>
    <row r="4981" ht="16.5" spans="12:12">
      <c r="L4981" s="62"/>
    </row>
    <row r="4982" ht="16.5" spans="12:12">
      <c r="L4982" s="62"/>
    </row>
    <row r="4983" ht="16.5" spans="12:12">
      <c r="L4983" s="62"/>
    </row>
    <row r="4984" ht="16.5" spans="12:12">
      <c r="L4984" s="62"/>
    </row>
    <row r="4985" ht="16.5" spans="12:12">
      <c r="L4985" s="62"/>
    </row>
    <row r="4986" ht="16.5" spans="12:12">
      <c r="L4986" s="62"/>
    </row>
    <row r="4987" ht="16.5" spans="12:12">
      <c r="L4987" s="62"/>
    </row>
    <row r="4988" ht="16.5" spans="12:12">
      <c r="L4988" s="62"/>
    </row>
    <row r="4989" ht="16.5" spans="12:12">
      <c r="L4989" s="62"/>
    </row>
    <row r="4990" ht="16.5" spans="12:12">
      <c r="L4990" s="62"/>
    </row>
    <row r="4991" ht="16.5" spans="12:12">
      <c r="L4991" s="62"/>
    </row>
    <row r="4992" ht="16.5" spans="12:12">
      <c r="L4992" s="62"/>
    </row>
    <row r="4993" ht="16.5" spans="12:12">
      <c r="L4993" s="62"/>
    </row>
    <row r="4994" ht="16.5" spans="12:12">
      <c r="L4994" s="62"/>
    </row>
    <row r="4995" ht="16.5" spans="12:12">
      <c r="L4995" s="62"/>
    </row>
    <row r="4996" ht="16.5" spans="12:12">
      <c r="L4996" s="62"/>
    </row>
    <row r="4997" ht="16.5" spans="12:13">
      <c r="L4997" s="62"/>
      <c r="M4997" s="62"/>
    </row>
    <row r="4998" ht="16.5" spans="12:13">
      <c r="L4998" s="62"/>
      <c r="M4998" s="62"/>
    </row>
    <row r="4999" ht="16.5" spans="12:13">
      <c r="L4999" s="62"/>
      <c r="M4999" s="62"/>
    </row>
    <row r="5000" ht="16.5" spans="12:13">
      <c r="L5000" s="62"/>
      <c r="M5000" s="62"/>
    </row>
    <row r="5001" ht="16.5" spans="12:13">
      <c r="L5001" s="62"/>
      <c r="M5001" s="62"/>
    </row>
    <row r="5002" ht="16.5" spans="12:13">
      <c r="L5002" s="62"/>
      <c r="M5002" s="62"/>
    </row>
    <row r="5003" ht="16.5" spans="12:13">
      <c r="L5003" s="62"/>
      <c r="M5003" s="62"/>
    </row>
    <row r="5004" ht="16.5" spans="12:13">
      <c r="L5004" s="62"/>
      <c r="M5004" s="62"/>
    </row>
    <row r="5005" ht="16.5" spans="12:13">
      <c r="L5005" s="62"/>
      <c r="M5005" s="62"/>
    </row>
    <row r="5006" ht="16.5" spans="12:13">
      <c r="L5006" s="62"/>
      <c r="M5006" s="62"/>
    </row>
    <row r="5007" ht="16.5" spans="12:13">
      <c r="L5007" s="62"/>
      <c r="M5007" s="62"/>
    </row>
    <row r="5008" ht="16.5" spans="12:13">
      <c r="L5008" s="62"/>
      <c r="M5008" s="61"/>
    </row>
    <row r="5009" ht="16.5" spans="12:13">
      <c r="L5009" s="82"/>
      <c r="M5009" s="83"/>
    </row>
    <row r="5010" ht="16.5" spans="12:13">
      <c r="L5010" s="82"/>
      <c r="M5010" s="83"/>
    </row>
    <row r="5011" ht="16.5" spans="12:13">
      <c r="L5011" s="82"/>
      <c r="M5011" s="83"/>
    </row>
    <row r="5012" ht="16.5" spans="12:13">
      <c r="L5012" s="82"/>
      <c r="M5012" s="83"/>
    </row>
    <row r="5013" ht="16.5" spans="12:13">
      <c r="L5013" s="82"/>
      <c r="M5013" s="83"/>
    </row>
    <row r="5014" ht="16.5" spans="12:13">
      <c r="L5014" s="82"/>
      <c r="M5014" s="83"/>
    </row>
    <row r="5015" ht="16.5" spans="12:13">
      <c r="L5015" s="82"/>
      <c r="M5015" s="83"/>
    </row>
    <row r="5016" ht="16.5" spans="12:13">
      <c r="L5016" s="82"/>
      <c r="M5016" s="83"/>
    </row>
    <row r="5017" ht="16.5" spans="12:13">
      <c r="L5017" s="82"/>
      <c r="M5017" s="83"/>
    </row>
    <row r="5018" ht="16.5" spans="12:13">
      <c r="L5018" s="82"/>
      <c r="M5018" s="83"/>
    </row>
    <row r="5019" ht="16.5" spans="12:13">
      <c r="L5019" s="82"/>
      <c r="M5019" s="83"/>
    </row>
    <row r="5020" ht="16.5" spans="12:13">
      <c r="L5020" s="82"/>
      <c r="M5020" s="83"/>
    </row>
    <row r="5021" ht="16.5" spans="12:13">
      <c r="L5021" s="82"/>
      <c r="M5021" s="83"/>
    </row>
    <row r="5022" ht="16.5" spans="12:13">
      <c r="L5022" s="82"/>
      <c r="M5022" s="83"/>
    </row>
    <row r="5023" ht="16.5" spans="12:13">
      <c r="L5023" s="82"/>
      <c r="M5023" s="83"/>
    </row>
    <row r="5024" ht="16.5" spans="12:13">
      <c r="L5024" s="82"/>
      <c r="M5024" s="83"/>
    </row>
    <row r="5025" ht="16.5" spans="12:13">
      <c r="L5025" s="82"/>
      <c r="M5025" s="83"/>
    </row>
    <row r="5026" ht="16.5" spans="12:13">
      <c r="L5026" s="82"/>
      <c r="M5026" s="83"/>
    </row>
    <row r="5027" ht="16.5" spans="12:13">
      <c r="L5027" s="82"/>
      <c r="M5027" s="83"/>
    </row>
    <row r="5028" ht="16.5" spans="12:13">
      <c r="L5028" s="82"/>
      <c r="M5028" s="83"/>
    </row>
    <row r="5029" ht="16.5" spans="12:13">
      <c r="L5029" s="82"/>
      <c r="M5029" s="83"/>
    </row>
    <row r="5030" ht="16.5" spans="12:13">
      <c r="L5030" s="82"/>
      <c r="M5030" s="83"/>
    </row>
    <row r="5031" ht="16.5" spans="12:13">
      <c r="L5031" s="82"/>
      <c r="M5031" s="83"/>
    </row>
    <row r="5032" ht="16.5" spans="12:13">
      <c r="L5032" s="84"/>
      <c r="M5032" s="85"/>
    </row>
    <row r="5033" ht="16.5" spans="12:13">
      <c r="L5033" s="82"/>
      <c r="M5033" s="83"/>
    </row>
    <row r="5034" ht="16.5" spans="12:13">
      <c r="L5034" s="82"/>
      <c r="M5034" s="83"/>
    </row>
    <row r="5035" ht="16.5" spans="12:13">
      <c r="L5035" s="82"/>
      <c r="M5035" s="83"/>
    </row>
    <row r="5036" ht="16.5" spans="12:13">
      <c r="L5036" s="82"/>
      <c r="M5036" s="83"/>
    </row>
    <row r="5037" ht="16.5" spans="12:13">
      <c r="L5037" s="82"/>
      <c r="M5037" s="83"/>
    </row>
    <row r="5038" ht="16.5" spans="12:13">
      <c r="L5038" s="82"/>
      <c r="M5038" s="83"/>
    </row>
    <row r="5039" ht="16.5" spans="12:13">
      <c r="L5039" s="82"/>
      <c r="M5039" s="83"/>
    </row>
    <row r="5040" ht="16.5" spans="12:13">
      <c r="L5040" s="82"/>
      <c r="M5040" s="83"/>
    </row>
    <row r="5041" ht="16.5" spans="12:13">
      <c r="L5041" s="82"/>
      <c r="M5041" s="83"/>
    </row>
    <row r="5042" ht="16.5" spans="12:13">
      <c r="L5042" s="82"/>
      <c r="M5042" s="83"/>
    </row>
    <row r="5043" ht="16.5" spans="12:13">
      <c r="L5043" s="82"/>
      <c r="M5043" s="83"/>
    </row>
    <row r="5044" ht="16.5" spans="12:13">
      <c r="L5044" s="82"/>
      <c r="M5044" s="83"/>
    </row>
    <row r="5045" ht="16.5" spans="12:13">
      <c r="L5045" s="82"/>
      <c r="M5045" s="83"/>
    </row>
    <row r="5046" ht="16.5" spans="12:13">
      <c r="L5046" s="82"/>
      <c r="M5046" s="83"/>
    </row>
    <row r="5047" ht="16.5" spans="12:13">
      <c r="L5047" s="86"/>
      <c r="M5047" s="87"/>
    </row>
    <row r="5048" ht="16.5" spans="12:13">
      <c r="L5048" s="86"/>
      <c r="M5048" s="87"/>
    </row>
    <row r="5049" ht="16.5" spans="12:13">
      <c r="L5049" s="86"/>
      <c r="M5049" s="87"/>
    </row>
    <row r="5050" ht="16.5" spans="12:13">
      <c r="L5050" s="86"/>
      <c r="M5050" s="87"/>
    </row>
    <row r="5051" ht="16.5" spans="12:13">
      <c r="L5051" s="86"/>
      <c r="M5051" s="87"/>
    </row>
    <row r="5052" ht="16.5" spans="12:13">
      <c r="L5052" s="86"/>
      <c r="M5052" s="87"/>
    </row>
    <row r="5053" ht="16.5" spans="12:13">
      <c r="L5053" s="86"/>
      <c r="M5053" s="87"/>
    </row>
    <row r="5054" ht="16.5" spans="12:13">
      <c r="L5054" s="82"/>
      <c r="M5054" s="83"/>
    </row>
    <row r="5055" ht="16.5" spans="12:13">
      <c r="L5055" s="82"/>
      <c r="M5055" s="83"/>
    </row>
    <row r="5056" ht="16.5" spans="12:13">
      <c r="L5056" s="86"/>
      <c r="M5056" s="87"/>
    </row>
  </sheetData>
  <conditionalFormatting sqref="L1">
    <cfRule type="duplicateValues" dxfId="1" priority="204"/>
  </conditionalFormatting>
  <conditionalFormatting sqref="L10">
    <cfRule type="duplicateValues" dxfId="1" priority="139"/>
  </conditionalFormatting>
  <conditionalFormatting sqref="L11">
    <cfRule type="duplicateValues" dxfId="1" priority="48"/>
  </conditionalFormatting>
  <conditionalFormatting sqref="L12">
    <cfRule type="duplicateValues" dxfId="1" priority="41"/>
  </conditionalFormatting>
  <conditionalFormatting sqref="L90">
    <cfRule type="duplicateValues" dxfId="1" priority="186"/>
  </conditionalFormatting>
  <conditionalFormatting sqref="L98">
    <cfRule type="duplicateValues" dxfId="1" priority="175"/>
  </conditionalFormatting>
  <conditionalFormatting sqref="L99">
    <cfRule type="duplicateValues" dxfId="1" priority="140"/>
  </conditionalFormatting>
  <conditionalFormatting sqref="L108">
    <cfRule type="duplicateValues" dxfId="1" priority="56"/>
  </conditionalFormatting>
  <conditionalFormatting sqref="L137">
    <cfRule type="duplicateValues" dxfId="1" priority="46"/>
  </conditionalFormatting>
  <conditionalFormatting sqref="L244">
    <cfRule type="duplicateValues" dxfId="1" priority="126"/>
  </conditionalFormatting>
  <conditionalFormatting sqref="L269">
    <cfRule type="duplicateValues" dxfId="1" priority="159"/>
    <cfRule type="duplicateValues" dxfId="1" priority="160"/>
  </conditionalFormatting>
  <conditionalFormatting sqref="L270">
    <cfRule type="duplicateValues" dxfId="1" priority="157"/>
    <cfRule type="duplicateValues" dxfId="1" priority="158"/>
  </conditionalFormatting>
  <conditionalFormatting sqref="L286">
    <cfRule type="duplicateValues" dxfId="1" priority="130"/>
  </conditionalFormatting>
  <conditionalFormatting sqref="L287">
    <cfRule type="duplicateValues" dxfId="1" priority="134"/>
  </conditionalFormatting>
  <conditionalFormatting sqref="L294">
    <cfRule type="duplicateValues" dxfId="1" priority="52"/>
  </conditionalFormatting>
  <conditionalFormatting sqref="L300">
    <cfRule type="duplicateValues" dxfId="1" priority="3"/>
  </conditionalFormatting>
  <conditionalFormatting sqref="L305">
    <cfRule type="duplicateValues" dxfId="1" priority="173"/>
  </conditionalFormatting>
  <conditionalFormatting sqref="L370">
    <cfRule type="duplicateValues" dxfId="1" priority="184"/>
  </conditionalFormatting>
  <conditionalFormatting sqref="L402">
    <cfRule type="duplicateValues" dxfId="1" priority="142"/>
  </conditionalFormatting>
  <conditionalFormatting sqref="L589">
    <cfRule type="duplicateValues" dxfId="1" priority="221"/>
  </conditionalFormatting>
  <conditionalFormatting sqref="L964">
    <cfRule type="duplicateValues" dxfId="1" priority="163"/>
  </conditionalFormatting>
  <conditionalFormatting sqref="L973">
    <cfRule type="duplicateValues" dxfId="1" priority="66"/>
  </conditionalFormatting>
  <conditionalFormatting sqref="L1012">
    <cfRule type="duplicateValues" dxfId="1" priority="102"/>
  </conditionalFormatting>
  <conditionalFormatting sqref="L1190">
    <cfRule type="duplicateValues" dxfId="1" priority="20"/>
  </conditionalFormatting>
  <conditionalFormatting sqref="L1198">
    <cfRule type="duplicateValues" dxfId="1" priority="19"/>
  </conditionalFormatting>
  <conditionalFormatting sqref="L1206">
    <cfRule type="duplicateValues" dxfId="1" priority="17"/>
  </conditionalFormatting>
  <conditionalFormatting sqref="L1214">
    <cfRule type="duplicateValues" dxfId="1" priority="15"/>
  </conditionalFormatting>
  <conditionalFormatting sqref="L1218">
    <cfRule type="duplicateValues" dxfId="1" priority="6"/>
  </conditionalFormatting>
  <conditionalFormatting sqref="L1219">
    <cfRule type="duplicateValues" dxfId="1" priority="13"/>
  </conditionalFormatting>
  <conditionalFormatting sqref="L1220">
    <cfRule type="duplicateValues" dxfId="1" priority="12"/>
  </conditionalFormatting>
  <conditionalFormatting sqref="L1224">
    <cfRule type="duplicateValues" dxfId="1" priority="5"/>
  </conditionalFormatting>
  <conditionalFormatting sqref="L1225">
    <cfRule type="duplicateValues" dxfId="1" priority="10"/>
  </conditionalFormatting>
  <conditionalFormatting sqref="L1226">
    <cfRule type="duplicateValues" dxfId="1" priority="9"/>
  </conditionalFormatting>
  <conditionalFormatting sqref="L1227">
    <cfRule type="duplicateValues" dxfId="1" priority="8"/>
  </conditionalFormatting>
  <conditionalFormatting sqref="L1231">
    <cfRule type="duplicateValues" dxfId="1" priority="4"/>
  </conditionalFormatting>
  <conditionalFormatting sqref="L1718">
    <cfRule type="duplicateValues" dxfId="1" priority="50"/>
  </conditionalFormatting>
  <conditionalFormatting sqref="L1719">
    <cfRule type="duplicateValues" dxfId="1" priority="45"/>
  </conditionalFormatting>
  <conditionalFormatting sqref="L1874">
    <cfRule type="duplicateValues" dxfId="1" priority="57"/>
  </conditionalFormatting>
  <conditionalFormatting sqref="L1956">
    <cfRule type="duplicateValues" dxfId="1" priority="154"/>
  </conditionalFormatting>
  <conditionalFormatting sqref="L1958">
    <cfRule type="duplicateValues" dxfId="1" priority="59"/>
  </conditionalFormatting>
  <conditionalFormatting sqref="L1959">
    <cfRule type="duplicateValues" dxfId="1" priority="60"/>
  </conditionalFormatting>
  <conditionalFormatting sqref="L1960">
    <cfRule type="duplicateValues" dxfId="1" priority="51"/>
  </conditionalFormatting>
  <conditionalFormatting sqref="L2169">
    <cfRule type="duplicateValues" dxfId="1" priority="207"/>
  </conditionalFormatting>
  <conditionalFormatting sqref="L2170">
    <cfRule type="duplicateValues" dxfId="1" priority="94"/>
    <cfRule type="duplicateValues" dxfId="1" priority="95"/>
  </conditionalFormatting>
  <conditionalFormatting sqref="L2277">
    <cfRule type="duplicateValues" dxfId="1" priority="43"/>
  </conditionalFormatting>
  <conditionalFormatting sqref="L2298">
    <cfRule type="duplicateValues" dxfId="1" priority="153"/>
  </conditionalFormatting>
  <conditionalFormatting sqref="L2302">
    <cfRule type="duplicateValues" dxfId="1" priority="122"/>
  </conditionalFormatting>
  <conditionalFormatting sqref="L2304">
    <cfRule type="duplicateValues" dxfId="1" priority="62"/>
  </conditionalFormatting>
  <conditionalFormatting sqref="L2305">
    <cfRule type="duplicateValues" dxfId="1" priority="224"/>
  </conditionalFormatting>
  <conditionalFormatting sqref="L2306">
    <cfRule type="duplicateValues" dxfId="1" priority="22"/>
  </conditionalFormatting>
  <conditionalFormatting sqref="L2307">
    <cfRule type="duplicateValues" dxfId="1" priority="151"/>
  </conditionalFormatting>
  <conditionalFormatting sqref="L2463">
    <cfRule type="duplicateValues" dxfId="1" priority="180"/>
  </conditionalFormatting>
  <conditionalFormatting sqref="L2464">
    <cfRule type="duplicateValues" dxfId="1" priority="192"/>
  </conditionalFormatting>
  <conditionalFormatting sqref="L2474">
    <cfRule type="duplicateValues" dxfId="1" priority="189"/>
  </conditionalFormatting>
  <conditionalFormatting sqref="L2501">
    <cfRule type="duplicateValues" dxfId="1" priority="185"/>
  </conditionalFormatting>
  <conditionalFormatting sqref="L2502">
    <cfRule type="duplicateValues" dxfId="1" priority="174"/>
  </conditionalFormatting>
  <conditionalFormatting sqref="L2503">
    <cfRule type="duplicateValues" dxfId="1" priority="135"/>
  </conditionalFormatting>
  <conditionalFormatting sqref="L2504">
    <cfRule type="duplicateValues" dxfId="1" priority="137"/>
  </conditionalFormatting>
  <conditionalFormatting sqref="L2515">
    <cfRule type="duplicateValues" dxfId="1" priority="47"/>
  </conditionalFormatting>
  <conditionalFormatting sqref="L2518">
    <cfRule type="duplicateValues" dxfId="1" priority="24"/>
  </conditionalFormatting>
  <conditionalFormatting sqref="L2528">
    <cfRule type="duplicateValues" dxfId="1" priority="196"/>
  </conditionalFormatting>
  <conditionalFormatting sqref="L2530">
    <cfRule type="duplicateValues" dxfId="1" priority="183"/>
  </conditionalFormatting>
  <conditionalFormatting sqref="L2591">
    <cfRule type="duplicateValues" dxfId="1" priority="218"/>
  </conditionalFormatting>
  <conditionalFormatting sqref="L2597">
    <cfRule type="duplicateValues" dxfId="1" priority="49"/>
  </conditionalFormatting>
  <conditionalFormatting sqref="L2598">
    <cfRule type="duplicateValues" dxfId="1" priority="23"/>
  </conditionalFormatting>
  <conditionalFormatting sqref="L2614">
    <cfRule type="duplicateValues" dxfId="1" priority="201"/>
  </conditionalFormatting>
  <conditionalFormatting sqref="L2617">
    <cfRule type="duplicateValues" dxfId="1" priority="202"/>
  </conditionalFormatting>
  <conditionalFormatting sqref="L2675">
    <cfRule type="duplicateValues" dxfId="1" priority="65"/>
  </conditionalFormatting>
  <conditionalFormatting sqref="L2699">
    <cfRule type="duplicateValues" dxfId="1" priority="198"/>
  </conditionalFormatting>
  <conditionalFormatting sqref="L2700">
    <cfRule type="duplicateValues" dxfId="1" priority="177"/>
  </conditionalFormatting>
  <conditionalFormatting sqref="L2833">
    <cfRule type="duplicateValues" dxfId="1" priority="141"/>
  </conditionalFormatting>
  <conditionalFormatting sqref="L3224">
    <cfRule type="duplicateValues" dxfId="1" priority="203"/>
  </conditionalFormatting>
  <conditionalFormatting sqref="L3505">
    <cfRule type="duplicateValues" dxfId="1" priority="53"/>
  </conditionalFormatting>
  <conditionalFormatting sqref="L3531">
    <cfRule type="duplicateValues" dxfId="1" priority="170"/>
  </conditionalFormatting>
  <conditionalFormatting sqref="L3533">
    <cfRule type="duplicateValues" dxfId="1" priority="169"/>
  </conditionalFormatting>
  <conditionalFormatting sqref="L3548">
    <cfRule type="duplicateValues" dxfId="1" priority="167"/>
  </conditionalFormatting>
  <conditionalFormatting sqref="L3549">
    <cfRule type="duplicateValues" dxfId="1" priority="166"/>
  </conditionalFormatting>
  <conditionalFormatting sqref="L4573">
    <cfRule type="duplicateValues" dxfId="1" priority="30"/>
  </conditionalFormatting>
  <conditionalFormatting sqref="M4661">
    <cfRule type="duplicateValues" dxfId="1" priority="2"/>
  </conditionalFormatting>
  <conditionalFormatting sqref="L4662">
    <cfRule type="duplicateValues" dxfId="1" priority="61"/>
  </conditionalFormatting>
  <conditionalFormatting sqref="M4662">
    <cfRule type="duplicateValues" dxfId="1" priority="1"/>
  </conditionalFormatting>
  <conditionalFormatting sqref="L4698">
    <cfRule type="duplicateValues" dxfId="1" priority="187"/>
  </conditionalFormatting>
  <conditionalFormatting sqref="L4755">
    <cfRule type="duplicateValues" dxfId="1" priority="110"/>
  </conditionalFormatting>
  <conditionalFormatting sqref="L4824">
    <cfRule type="duplicateValues" dxfId="1" priority="112"/>
  </conditionalFormatting>
  <conditionalFormatting sqref="L5032">
    <cfRule type="duplicateValues" dxfId="0" priority="33"/>
    <cfRule type="duplicateValues" dxfId="1" priority="34"/>
  </conditionalFormatting>
  <conditionalFormatting sqref="L5046">
    <cfRule type="duplicateValues" dxfId="0" priority="26"/>
    <cfRule type="duplicateValues" dxfId="1" priority="27"/>
  </conditionalFormatting>
  <conditionalFormatting sqref="L5053">
    <cfRule type="duplicateValues" dxfId="1" priority="39"/>
  </conditionalFormatting>
  <conditionalFormatting sqref="F703:F828">
    <cfRule type="duplicateValues" dxfId="1" priority="226"/>
  </conditionalFormatting>
  <conditionalFormatting sqref="L109:L136">
    <cfRule type="duplicateValues" dxfId="1" priority="55"/>
  </conditionalFormatting>
  <conditionalFormatting sqref="L138:L155">
    <cfRule type="duplicateValues" dxfId="1" priority="222"/>
  </conditionalFormatting>
  <conditionalFormatting sqref="L266:L268">
    <cfRule type="duplicateValues" dxfId="1" priority="161"/>
  </conditionalFormatting>
  <conditionalFormatting sqref="L288:L291">
    <cfRule type="duplicateValues" dxfId="1" priority="133"/>
  </conditionalFormatting>
  <conditionalFormatting sqref="L292:L293">
    <cfRule type="duplicateValues" dxfId="1" priority="98"/>
  </conditionalFormatting>
  <conditionalFormatting sqref="L403:L416">
    <cfRule type="duplicateValues" dxfId="1" priority="211"/>
  </conditionalFormatting>
  <conditionalFormatting sqref="L590:L623">
    <cfRule type="duplicateValues" dxfId="1" priority="181"/>
    <cfRule type="duplicateValues" dxfId="1" priority="182"/>
  </conditionalFormatting>
  <conditionalFormatting sqref="L757:L764">
    <cfRule type="duplicateValues" dxfId="1" priority="209"/>
  </conditionalFormatting>
  <conditionalFormatting sqref="L765:L768">
    <cfRule type="duplicateValues" dxfId="1" priority="148"/>
  </conditionalFormatting>
  <conditionalFormatting sqref="L769:L773">
    <cfRule type="duplicateValues" dxfId="1" priority="147"/>
  </conditionalFormatting>
  <conditionalFormatting sqref="L779:L785">
    <cfRule type="duplicateValues" dxfId="1" priority="54"/>
  </conditionalFormatting>
  <conditionalFormatting sqref="L956:L959">
    <cfRule type="duplicateValues" dxfId="1" priority="165"/>
  </conditionalFormatting>
  <conditionalFormatting sqref="L960:L963">
    <cfRule type="duplicateValues" dxfId="1" priority="164"/>
  </conditionalFormatting>
  <conditionalFormatting sqref="L966:L967">
    <cfRule type="duplicateValues" dxfId="1" priority="100"/>
  </conditionalFormatting>
  <conditionalFormatting sqref="L971:L972">
    <cfRule type="duplicateValues" dxfId="1" priority="99"/>
  </conditionalFormatting>
  <conditionalFormatting sqref="L976:L979">
    <cfRule type="duplicateValues" dxfId="1" priority="91"/>
  </conditionalFormatting>
  <conditionalFormatting sqref="L981:L984">
    <cfRule type="duplicateValues" dxfId="1" priority="90"/>
  </conditionalFormatting>
  <conditionalFormatting sqref="L986:L989">
    <cfRule type="duplicateValues" dxfId="1" priority="89"/>
  </conditionalFormatting>
  <conditionalFormatting sqref="L991:L993">
    <cfRule type="duplicateValues" dxfId="1" priority="88"/>
  </conditionalFormatting>
  <conditionalFormatting sqref="L997:L1000">
    <cfRule type="duplicateValues" dxfId="1" priority="87"/>
  </conditionalFormatting>
  <conditionalFormatting sqref="L1002:L1004">
    <cfRule type="duplicateValues" dxfId="1" priority="86"/>
  </conditionalFormatting>
  <conditionalFormatting sqref="L1006:L1008">
    <cfRule type="duplicateValues" dxfId="1" priority="85"/>
  </conditionalFormatting>
  <conditionalFormatting sqref="L1010:L1011">
    <cfRule type="duplicateValues" dxfId="1" priority="103"/>
  </conditionalFormatting>
  <conditionalFormatting sqref="L1014:L1015">
    <cfRule type="duplicateValues" dxfId="1" priority="101"/>
  </conditionalFormatting>
  <conditionalFormatting sqref="L1017:L1019">
    <cfRule type="duplicateValues" dxfId="1" priority="84"/>
  </conditionalFormatting>
  <conditionalFormatting sqref="L1021:L1023">
    <cfRule type="duplicateValues" dxfId="1" priority="105"/>
  </conditionalFormatting>
  <conditionalFormatting sqref="L1025:L1027">
    <cfRule type="duplicateValues" dxfId="1" priority="83"/>
  </conditionalFormatting>
  <conditionalFormatting sqref="L1030:L1033">
    <cfRule type="duplicateValues" dxfId="1" priority="82"/>
  </conditionalFormatting>
  <conditionalFormatting sqref="L1035:L1038">
    <cfRule type="duplicateValues" dxfId="1" priority="81"/>
  </conditionalFormatting>
  <conditionalFormatting sqref="L1040:L1041">
    <cfRule type="duplicateValues" dxfId="1" priority="80"/>
  </conditionalFormatting>
  <conditionalFormatting sqref="L1043:L1044">
    <cfRule type="duplicateValues" dxfId="1" priority="79"/>
  </conditionalFormatting>
  <conditionalFormatting sqref="L1046:L1047">
    <cfRule type="duplicateValues" dxfId="1" priority="104"/>
  </conditionalFormatting>
  <conditionalFormatting sqref="L1049:L1051">
    <cfRule type="duplicateValues" dxfId="1" priority="78"/>
  </conditionalFormatting>
  <conditionalFormatting sqref="L1053:L1056">
    <cfRule type="duplicateValues" dxfId="1" priority="77"/>
  </conditionalFormatting>
  <conditionalFormatting sqref="L1059:L1062">
    <cfRule type="duplicateValues" dxfId="1" priority="76"/>
  </conditionalFormatting>
  <conditionalFormatting sqref="L1064:L1065">
    <cfRule type="duplicateValues" dxfId="1" priority="75"/>
  </conditionalFormatting>
  <conditionalFormatting sqref="L1071:L1073">
    <cfRule type="duplicateValues" dxfId="1" priority="74"/>
  </conditionalFormatting>
  <conditionalFormatting sqref="L1075:L1078">
    <cfRule type="duplicateValues" dxfId="1" priority="219"/>
  </conditionalFormatting>
  <conditionalFormatting sqref="L1079:L1088">
    <cfRule type="duplicateValues" dxfId="1" priority="131"/>
  </conditionalFormatting>
  <conditionalFormatting sqref="L1089:L1110">
    <cfRule type="duplicateValues" dxfId="1" priority="215"/>
  </conditionalFormatting>
  <conditionalFormatting sqref="L1135:L1137">
    <cfRule type="duplicateValues" dxfId="1" priority="73"/>
  </conditionalFormatting>
  <conditionalFormatting sqref="L1163:L1165">
    <cfRule type="duplicateValues" dxfId="1" priority="72"/>
  </conditionalFormatting>
  <conditionalFormatting sqref="L1167:L1169">
    <cfRule type="duplicateValues" dxfId="1" priority="71"/>
  </conditionalFormatting>
  <conditionalFormatting sqref="L1171:L1173">
    <cfRule type="duplicateValues" dxfId="1" priority="70"/>
  </conditionalFormatting>
  <conditionalFormatting sqref="L1175:L1177">
    <cfRule type="duplicateValues" dxfId="1" priority="69"/>
  </conditionalFormatting>
  <conditionalFormatting sqref="L1179:L1181">
    <cfRule type="duplicateValues" dxfId="1" priority="68"/>
  </conditionalFormatting>
  <conditionalFormatting sqref="L1183:L1185">
    <cfRule type="duplicateValues" dxfId="1" priority="67"/>
  </conditionalFormatting>
  <conditionalFormatting sqref="L1186:L1189">
    <cfRule type="duplicateValues" dxfId="1" priority="21"/>
  </conditionalFormatting>
  <conditionalFormatting sqref="L1191:L1197">
    <cfRule type="duplicateValues" dxfId="1" priority="223"/>
  </conditionalFormatting>
  <conditionalFormatting sqref="L1199:L1205">
    <cfRule type="duplicateValues" dxfId="1" priority="18"/>
  </conditionalFormatting>
  <conditionalFormatting sqref="L1207:L1213">
    <cfRule type="duplicateValues" dxfId="1" priority="16"/>
  </conditionalFormatting>
  <conditionalFormatting sqref="L1215:L1217">
    <cfRule type="duplicateValues" dxfId="1" priority="14"/>
  </conditionalFormatting>
  <conditionalFormatting sqref="L1221:L1223">
    <cfRule type="duplicateValues" dxfId="1" priority="11"/>
  </conditionalFormatting>
  <conditionalFormatting sqref="L1228:L1230">
    <cfRule type="duplicateValues" dxfId="1" priority="7"/>
  </conditionalFormatting>
  <conditionalFormatting sqref="L1709:L1717">
    <cfRule type="duplicateValues" dxfId="1" priority="63"/>
  </conditionalFormatting>
  <conditionalFormatting sqref="L1844:L1873">
    <cfRule type="duplicateValues" dxfId="1" priority="200"/>
  </conditionalFormatting>
  <conditionalFormatting sqref="L1961:L1966">
    <cfRule type="duplicateValues" dxfId="1" priority="212"/>
  </conditionalFormatting>
  <conditionalFormatting sqref="L1967:L1984">
    <cfRule type="duplicateValues" dxfId="1" priority="213"/>
  </conditionalFormatting>
  <conditionalFormatting sqref="L1985:L1986">
    <cfRule type="duplicateValues" dxfId="1" priority="132"/>
  </conditionalFormatting>
  <conditionalFormatting sqref="L1987:L1988">
    <cfRule type="duplicateValues" dxfId="1" priority="58"/>
  </conditionalFormatting>
  <conditionalFormatting sqref="L2215:L2252">
    <cfRule type="duplicateValues" dxfId="1" priority="220"/>
  </conditionalFormatting>
  <conditionalFormatting sqref="L2253:L2254">
    <cfRule type="duplicateValues" dxfId="1" priority="92"/>
    <cfRule type="duplicateValues" dxfId="1" priority="93"/>
  </conditionalFormatting>
  <conditionalFormatting sqref="L2288:L2291">
    <cfRule type="duplicateValues" dxfId="1" priority="42"/>
  </conditionalFormatting>
  <conditionalFormatting sqref="L2296:L2297">
    <cfRule type="duplicateValues" dxfId="1" priority="194"/>
  </conditionalFormatting>
  <conditionalFormatting sqref="L2465:L2470">
    <cfRule type="duplicateValues" dxfId="1" priority="191"/>
  </conditionalFormatting>
  <conditionalFormatting sqref="L2471:L2473">
    <cfRule type="duplicateValues" dxfId="1" priority="190"/>
  </conditionalFormatting>
  <conditionalFormatting sqref="L2505:L2506">
    <cfRule type="duplicateValues" dxfId="1" priority="136"/>
  </conditionalFormatting>
  <conditionalFormatting sqref="L2516:L2517">
    <cfRule type="duplicateValues" dxfId="1" priority="25"/>
  </conditionalFormatting>
  <conditionalFormatting sqref="L2661:L2674">
    <cfRule type="duplicateValues" dxfId="1" priority="64"/>
  </conditionalFormatting>
  <conditionalFormatting sqref="L2761:L2762">
    <cfRule type="duplicateValues" dxfId="1" priority="128"/>
  </conditionalFormatting>
  <conditionalFormatting sqref="L3197:L3200">
    <cfRule type="duplicateValues" dxfId="1" priority="32"/>
  </conditionalFormatting>
  <conditionalFormatting sqref="L3201:L3202">
    <cfRule type="duplicateValues" dxfId="1" priority="31"/>
  </conditionalFormatting>
  <conditionalFormatting sqref="L3281:L3292">
    <cfRule type="duplicateValues" dxfId="1" priority="214"/>
  </conditionalFormatting>
  <conditionalFormatting sqref="L3555:L3558">
    <cfRule type="duplicateValues" dxfId="1" priority="162"/>
  </conditionalFormatting>
  <conditionalFormatting sqref="L4492:L4504">
    <cfRule type="duplicateValues" dxfId="1" priority="216"/>
  </conditionalFormatting>
  <conditionalFormatting sqref="L4642:L4643">
    <cfRule type="duplicateValues" dxfId="1" priority="206"/>
  </conditionalFormatting>
  <conditionalFormatting sqref="L4664:L4697">
    <cfRule type="duplicateValues" dxfId="1" priority="205"/>
  </conditionalFormatting>
  <conditionalFormatting sqref="L4699:L4704">
    <cfRule type="duplicateValues" dxfId="1" priority="176"/>
  </conditionalFormatting>
  <conditionalFormatting sqref="L4706:L4748">
    <cfRule type="duplicateValues" dxfId="1" priority="143"/>
  </conditionalFormatting>
  <conditionalFormatting sqref="L4749:L4751">
    <cfRule type="duplicateValues" dxfId="1" priority="97"/>
  </conditionalFormatting>
  <conditionalFormatting sqref="L4926:L4996">
    <cfRule type="duplicateValues" dxfId="1" priority="111"/>
  </conditionalFormatting>
  <conditionalFormatting sqref="L5047:L5052">
    <cfRule type="duplicateValues" dxfId="1" priority="38"/>
  </conditionalFormatting>
  <conditionalFormatting sqref="L5047:L5056">
    <cfRule type="duplicateValues" dxfId="0" priority="37"/>
  </conditionalFormatting>
  <conditionalFormatting sqref="L5054:L5056">
    <cfRule type="duplicateValues" dxfId="1" priority="40"/>
  </conditionalFormatting>
  <conditionalFormatting sqref="L5057:L1048576 L3534:L3540 L306:L369 L793:L955 L624:L756 L245:L265 L301:L304 L371:L401 L13:L89 L1:L9 L417:L589 L1657:L1708 L1232:L1652 L91:L97 L156:L243 L1720:L1843 L2292:L2295 L2475:L2500 L1989:L2169 L1903 L1905 L1907:L1955 L1875:L1899 L1901 L1957 L2255:L2272 L2171:L2252 L2308:L2462 L3506:L3530 L3532 L2834:L3196 L2701:L2760 L2519:L2526 L3233:L3280 L2599:L2613 L2763:L2823 L3542 L2538:L2590 L4752:L4754 L4756:L4823 L2615:L2616 L4997:L5004 L3544:L3547 L3550:L3554 L2676:L2698 L4705 L5006 L5008 L2618:L2660 L4505:L4572 L4663:L4697 L4825:L4925 L3293:L3504 L3203:L3223 L3559:L4491 L4574:L4661">
    <cfRule type="duplicateValues" dxfId="1" priority="217"/>
  </conditionalFormatting>
  <conditionalFormatting sqref="L100 L102 L104 L106">
    <cfRule type="duplicateValues" dxfId="1" priority="127"/>
  </conditionalFormatting>
  <conditionalFormatting sqref="L101 L103 L105 L107">
    <cfRule type="duplicateValues" dxfId="1" priority="138"/>
  </conditionalFormatting>
  <conditionalFormatting sqref="L271 L273 L275 L277 L279 L281 L283 L285">
    <cfRule type="duplicateValues" dxfId="1" priority="156"/>
  </conditionalFormatting>
  <conditionalFormatting sqref="L272 L274 L276 L278 L280 L282 L284">
    <cfRule type="duplicateValues" dxfId="1" priority="155"/>
  </conditionalFormatting>
  <conditionalFormatting sqref="L295 L297 L299">
    <cfRule type="duplicateValues" dxfId="1" priority="29"/>
  </conditionalFormatting>
  <conditionalFormatting sqref="L296 L298">
    <cfRule type="duplicateValues" dxfId="1" priority="28"/>
  </conditionalFormatting>
  <conditionalFormatting sqref="L774 L777 L788 L792">
    <cfRule type="duplicateValues" dxfId="1" priority="146"/>
  </conditionalFormatting>
  <conditionalFormatting sqref="L775 L786 L790">
    <cfRule type="duplicateValues" dxfId="1" priority="145"/>
  </conditionalFormatting>
  <conditionalFormatting sqref="L776 L787 L791">
    <cfRule type="duplicateValues" dxfId="1" priority="144"/>
  </conditionalFormatting>
  <conditionalFormatting sqref="L778 L789">
    <cfRule type="duplicateValues" dxfId="1" priority="129"/>
  </conditionalFormatting>
  <conditionalFormatting sqref="L965 L968:L970 L974">
    <cfRule type="duplicateValues" dxfId="1" priority="210"/>
  </conditionalFormatting>
  <conditionalFormatting sqref="L975 L1024 L1013 L1016 L980 L985 L990 L994:L996 L1001 L1005 L1009 L1020 L1028:L1029 L1034 L1039">
    <cfRule type="duplicateValues" dxfId="1" priority="150"/>
  </conditionalFormatting>
  <conditionalFormatting sqref="L1159 L1111:L1113 L1042 L1129 L1115 L1117:L1118 L1131 L1133:L1134 L1146 L1148:L1150 L1152 L1161 L1141 L1143:L1144 L1154:L1157 L1048 L1045 L1052 L1057:L1058 L1063 L1066:L1070 L1074 L1138:L1139">
    <cfRule type="duplicateValues" dxfId="1" priority="149"/>
  </conditionalFormatting>
  <conditionalFormatting sqref="L1114 L1116">
    <cfRule type="duplicateValues" dxfId="1" priority="121"/>
  </conditionalFormatting>
  <conditionalFormatting sqref="L1119 L1121 L1123:L1124 L1126 L1128">
    <cfRule type="duplicateValues" dxfId="1" priority="123"/>
  </conditionalFormatting>
  <conditionalFormatting sqref="L1120 L1122">
    <cfRule type="duplicateValues" dxfId="1" priority="120"/>
  </conditionalFormatting>
  <conditionalFormatting sqref="L1125 L1127">
    <cfRule type="duplicateValues" dxfId="1" priority="119"/>
  </conditionalFormatting>
  <conditionalFormatting sqref="L1130 L1132">
    <cfRule type="duplicateValues" dxfId="1" priority="118"/>
  </conditionalFormatting>
  <conditionalFormatting sqref="L1140 L1142">
    <cfRule type="duplicateValues" dxfId="1" priority="113"/>
  </conditionalFormatting>
  <conditionalFormatting sqref="L1145 L1147">
    <cfRule type="duplicateValues" dxfId="1" priority="117"/>
  </conditionalFormatting>
  <conditionalFormatting sqref="L1151 L1153">
    <cfRule type="duplicateValues" dxfId="1" priority="116"/>
  </conditionalFormatting>
  <conditionalFormatting sqref="L1158 L1160">
    <cfRule type="duplicateValues" dxfId="1" priority="115"/>
  </conditionalFormatting>
  <conditionalFormatting sqref="L1162 L1166">
    <cfRule type="duplicateValues" dxfId="1" priority="108"/>
  </conditionalFormatting>
  <conditionalFormatting sqref="L1170 L1174 L1178 L1182">
    <cfRule type="duplicateValues" dxfId="1" priority="109"/>
  </conditionalFormatting>
  <conditionalFormatting sqref="L1653 L1655">
    <cfRule type="duplicateValues" dxfId="1" priority="208"/>
  </conditionalFormatting>
  <conditionalFormatting sqref="L1654 L1656">
    <cfRule type="duplicateValues" dxfId="1" priority="188"/>
  </conditionalFormatting>
  <conditionalFormatting sqref="L1900 L1902 L1904 L1906">
    <cfRule type="duplicateValues" dxfId="1" priority="197"/>
  </conditionalFormatting>
  <conditionalFormatting sqref="L2273:L2276 L2278:L2287">
    <cfRule type="duplicateValues" dxfId="1" priority="44"/>
  </conditionalFormatting>
  <conditionalFormatting sqref="L2299:L2301 L2303">
    <cfRule type="duplicateValues" dxfId="1" priority="152"/>
  </conditionalFormatting>
  <conditionalFormatting sqref="L2507 L2510 L2513">
    <cfRule type="duplicateValues" dxfId="1" priority="125"/>
  </conditionalFormatting>
  <conditionalFormatting sqref="L2508 L2511 L2514">
    <cfRule type="duplicateValues" dxfId="1" priority="124"/>
  </conditionalFormatting>
  <conditionalFormatting sqref="L2509 L2512">
    <cfRule type="duplicateValues" dxfId="1" priority="114"/>
  </conditionalFormatting>
  <conditionalFormatting sqref="L2527 L2529 L2531">
    <cfRule type="duplicateValues" dxfId="1" priority="199"/>
  </conditionalFormatting>
  <conditionalFormatting sqref="L2532 L2534 L2536">
    <cfRule type="duplicateValues" dxfId="1" priority="178"/>
  </conditionalFormatting>
  <conditionalFormatting sqref="L2533 L2535 L2537">
    <cfRule type="duplicateValues" dxfId="1" priority="179"/>
  </conditionalFormatting>
  <conditionalFormatting sqref="L2592 L2594 L2596">
    <cfRule type="duplicateValues" dxfId="1" priority="107"/>
  </conditionalFormatting>
  <conditionalFormatting sqref="L2593 L2595">
    <cfRule type="duplicateValues" dxfId="1" priority="106"/>
  </conditionalFormatting>
  <conditionalFormatting sqref="L2824 L2826 L2828 L2831:L2832">
    <cfRule type="duplicateValues" dxfId="1" priority="172"/>
  </conditionalFormatting>
  <conditionalFormatting sqref="L2825 L2827 L2829:L2830">
    <cfRule type="duplicateValues" dxfId="1" priority="171"/>
  </conditionalFormatting>
  <conditionalFormatting sqref="L3225:L3229 L3231">
    <cfRule type="duplicateValues" dxfId="1" priority="195"/>
  </conditionalFormatting>
  <conditionalFormatting sqref="L3230 L3232">
    <cfRule type="duplicateValues" dxfId="1" priority="193"/>
  </conditionalFormatting>
  <conditionalFormatting sqref="L3541 L3543">
    <cfRule type="duplicateValues" dxfId="1" priority="168"/>
  </conditionalFormatting>
  <conditionalFormatting sqref="L5005 L5007">
    <cfRule type="duplicateValues" dxfId="1" priority="96"/>
  </conditionalFormatting>
  <conditionalFormatting sqref="L5009:L5031 L5033:L5045">
    <cfRule type="duplicateValues" dxfId="0" priority="35"/>
    <cfRule type="duplicateValues" dxfId="1" priority="36"/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122"/>
  <sheetViews>
    <sheetView topLeftCell="E1" workbookViewId="0">
      <selection activeCell="W90" sqref="W90"/>
    </sheetView>
  </sheetViews>
  <sheetFormatPr defaultColWidth="9" defaultRowHeight="20.1" customHeight="1"/>
  <cols>
    <col min="1" max="1" width="14.125" customWidth="1"/>
    <col min="2" max="2" width="9.375" style="1"/>
    <col min="3" max="3" width="15.25" style="2" customWidth="1"/>
    <col min="4" max="4" width="35.625" style="2" customWidth="1"/>
    <col min="5" max="5" width="12.25" style="2" customWidth="1"/>
    <col min="6" max="6" width="12.5" style="2" customWidth="1"/>
    <col min="7" max="7" width="9" style="2"/>
    <col min="11" max="11" width="12.5" style="3" customWidth="1"/>
    <col min="20" max="20" width="12.75" style="4" customWidth="1"/>
    <col min="21" max="21" width="9" style="4"/>
  </cols>
  <sheetData>
    <row r="1" customHeight="1" spans="1:25">
      <c r="A1" s="5" t="s">
        <v>265</v>
      </c>
      <c r="B1" s="6" t="s">
        <v>265</v>
      </c>
      <c r="C1" s="7" t="s">
        <v>267</v>
      </c>
      <c r="D1" s="7" t="s">
        <v>268</v>
      </c>
      <c r="E1" s="7" t="s">
        <v>269</v>
      </c>
      <c r="F1" s="7" t="s">
        <v>270</v>
      </c>
      <c r="G1" s="7" t="s">
        <v>505</v>
      </c>
      <c r="K1" s="20" t="s">
        <v>0</v>
      </c>
      <c r="T1" s="23">
        <v>60102001</v>
      </c>
      <c r="U1" s="24">
        <v>1</v>
      </c>
      <c r="V1" t="e">
        <f>VLOOKUP(T1,TestTable!$A:$I,7,FALSE)</f>
        <v>#N/A</v>
      </c>
      <c r="X1" s="25">
        <v>60102001</v>
      </c>
      <c r="Y1" s="34">
        <v>1</v>
      </c>
    </row>
    <row r="2" customHeight="1" spans="1:25">
      <c r="A2" s="8">
        <v>60102</v>
      </c>
      <c r="B2" s="9">
        <v>60102001</v>
      </c>
      <c r="C2" s="10" t="s">
        <v>506</v>
      </c>
      <c r="D2" s="10" t="s">
        <v>507</v>
      </c>
      <c r="E2" s="2">
        <v>0</v>
      </c>
      <c r="F2" s="2">
        <v>1</v>
      </c>
      <c r="G2" s="2">
        <v>1</v>
      </c>
      <c r="K2" s="20" t="s">
        <v>1</v>
      </c>
      <c r="T2" s="26">
        <v>60103001</v>
      </c>
      <c r="U2" s="27">
        <v>2</v>
      </c>
      <c r="V2" t="e">
        <f>VLOOKUP(T2,TestTable!$A:$I,7,FALSE)</f>
        <v>#N/A</v>
      </c>
      <c r="X2" s="25">
        <v>60103001</v>
      </c>
      <c r="Y2" s="34">
        <v>2</v>
      </c>
    </row>
    <row r="3" customHeight="1" spans="1:25">
      <c r="A3" s="8">
        <v>60103</v>
      </c>
      <c r="B3" s="9">
        <v>60103001</v>
      </c>
      <c r="C3" s="10" t="s">
        <v>275</v>
      </c>
      <c r="D3" s="10" t="s">
        <v>508</v>
      </c>
      <c r="E3" s="11">
        <v>60102001</v>
      </c>
      <c r="F3" s="2">
        <v>1</v>
      </c>
      <c r="G3" s="2">
        <v>2</v>
      </c>
      <c r="K3" s="20" t="s">
        <v>4</v>
      </c>
      <c r="T3" s="26">
        <v>60104001</v>
      </c>
      <c r="U3" s="27">
        <v>3</v>
      </c>
      <c r="V3" t="e">
        <f>VLOOKUP(T3,TestTable!$A:$I,7,FALSE)</f>
        <v>#N/A</v>
      </c>
      <c r="X3" s="25">
        <v>60104001</v>
      </c>
      <c r="Y3" s="34">
        <v>3</v>
      </c>
    </row>
    <row r="4" customHeight="1" spans="1:25">
      <c r="A4" s="8">
        <v>60104</v>
      </c>
      <c r="B4" s="9">
        <v>60104001</v>
      </c>
      <c r="C4" s="10" t="s">
        <v>509</v>
      </c>
      <c r="D4" s="10" t="s">
        <v>510</v>
      </c>
      <c r="E4" s="11">
        <v>60103001</v>
      </c>
      <c r="F4" s="2">
        <v>1</v>
      </c>
      <c r="G4" s="2">
        <v>3</v>
      </c>
      <c r="K4" s="20"/>
      <c r="T4" s="26">
        <v>70501001</v>
      </c>
      <c r="U4" s="27">
        <v>4</v>
      </c>
      <c r="V4" t="e">
        <f>VLOOKUP(T4,TestTable!$A:$I,7,FALSE)</f>
        <v>#N/A</v>
      </c>
      <c r="X4" s="25">
        <v>77001001</v>
      </c>
      <c r="Y4" s="34">
        <v>4</v>
      </c>
    </row>
    <row r="5" customHeight="1" spans="1:25">
      <c r="A5" s="8">
        <v>70501</v>
      </c>
      <c r="B5" s="9">
        <v>70501001</v>
      </c>
      <c r="C5" s="10" t="s">
        <v>280</v>
      </c>
      <c r="D5" s="10" t="s">
        <v>511</v>
      </c>
      <c r="E5" s="11">
        <v>60104001</v>
      </c>
      <c r="F5" s="2">
        <v>1</v>
      </c>
      <c r="G5" s="2">
        <v>4</v>
      </c>
      <c r="K5" s="21" t="s">
        <v>9</v>
      </c>
      <c r="T5" s="26">
        <v>70601001</v>
      </c>
      <c r="U5" s="27">
        <v>5</v>
      </c>
      <c r="V5" t="e">
        <f>VLOOKUP(T5,TestTable!$A:$I,7,FALSE)</f>
        <v>#N/A</v>
      </c>
      <c r="X5" s="25">
        <v>77101001</v>
      </c>
      <c r="Y5" s="34">
        <v>5</v>
      </c>
    </row>
    <row r="6" customHeight="1" spans="1:25">
      <c r="A6" s="8">
        <v>70601</v>
      </c>
      <c r="B6" s="9">
        <v>70601001</v>
      </c>
      <c r="C6" s="10" t="s">
        <v>282</v>
      </c>
      <c r="D6" s="10" t="s">
        <v>512</v>
      </c>
      <c r="E6" s="11">
        <v>70501001</v>
      </c>
      <c r="F6" s="2">
        <v>1</v>
      </c>
      <c r="G6" s="2">
        <v>5</v>
      </c>
      <c r="K6" s="21"/>
      <c r="T6" s="26">
        <v>90073001</v>
      </c>
      <c r="U6" s="27">
        <v>6</v>
      </c>
      <c r="V6" t="e">
        <f>VLOOKUP(T6,TestTable!$A:$I,7,FALSE)</f>
        <v>#N/A</v>
      </c>
      <c r="X6" s="25">
        <v>70601001</v>
      </c>
      <c r="Y6" s="34">
        <v>6</v>
      </c>
    </row>
    <row r="7" customHeight="1" spans="1:25">
      <c r="A7" s="8">
        <v>90073</v>
      </c>
      <c r="B7" s="9">
        <v>90073001</v>
      </c>
      <c r="C7" s="10" t="s">
        <v>513</v>
      </c>
      <c r="D7" s="10" t="s">
        <v>514</v>
      </c>
      <c r="E7" s="11">
        <v>70601001</v>
      </c>
      <c r="F7" s="2">
        <v>1</v>
      </c>
      <c r="G7" s="2">
        <v>6</v>
      </c>
      <c r="K7" s="20" t="s">
        <v>39</v>
      </c>
      <c r="L7" s="7" t="s">
        <v>266</v>
      </c>
      <c r="M7" s="7" t="s">
        <v>267</v>
      </c>
      <c r="N7" s="7" t="s">
        <v>269</v>
      </c>
      <c r="O7" s="7" t="s">
        <v>270</v>
      </c>
      <c r="P7" s="7" t="s">
        <v>505</v>
      </c>
      <c r="T7" s="26">
        <v>78701001</v>
      </c>
      <c r="U7" s="27">
        <v>7</v>
      </c>
      <c r="V7" t="e">
        <f>VLOOKUP(T7,TestTable!$A:$I,7,FALSE)</f>
        <v>#N/A</v>
      </c>
      <c r="X7" s="25">
        <v>90073001</v>
      </c>
      <c r="Y7" s="34">
        <v>7</v>
      </c>
    </row>
    <row r="8" customHeight="1" spans="1:25">
      <c r="A8" s="8">
        <v>78701</v>
      </c>
      <c r="B8" s="9">
        <v>78701001</v>
      </c>
      <c r="C8" s="10" t="s">
        <v>515</v>
      </c>
      <c r="D8" s="10" t="s">
        <v>516</v>
      </c>
      <c r="E8" s="11">
        <v>90073001</v>
      </c>
      <c r="F8" s="2">
        <v>1</v>
      </c>
      <c r="G8" s="2">
        <v>7</v>
      </c>
      <c r="K8" s="22">
        <v>10000001</v>
      </c>
      <c r="L8">
        <f>IF(ISERROR(VLOOKUP(K8,$B:$G,2,FALSE))=TRUE,VLOOKUP(K8,TestTable!$A:$AF,24,FALSE),VLOOKUP(K8,$B:$G,2,FALSE))</f>
        <v>0</v>
      </c>
      <c r="M8">
        <f>IF(ISERROR(VLOOKUP(K8,$B:$G,3,FALSE))=TRUE,VLOOKUP(K8,TestTable!$A:$AF,25,FALSE),VLOOKUP(K8,$B:$G,3,FALSE))</f>
        <v>0</v>
      </c>
      <c r="N8" t="str">
        <f>IF(ISERROR(VLOOKUP(K8,$B:$G,4,FALSE))=TRUE,VLOOKUP(K8,TestTable!$A:$AF,6,FALSE),VLOOKUP(K8,$B:$G,4,FALSE))</f>
        <v>achieve_des_10000</v>
      </c>
      <c r="O8" t="str">
        <f>IF(ISERROR(VLOOKUP(K8,$B:$G,5,FALSE))=TRUE,VLOOKUP(K8,TestTable!$A:$AF,5,FALSE),VLOOKUP(K8,$B:$G,5,FALSE))</f>
        <v>&amp;lt;n&amp;gt;总成就点数达到&amp;lt;/&amp;gt;&amp;lt;red&amp;gt;{0}/{1}&amp;lt;/&amp;gt;&amp;lt;n&amp;gt;点。&amp;lt;/&amp;gt;</v>
      </c>
      <c r="P8">
        <f>IF(ISERROR(VLOOKUP(K8,$B:$G,6,FALSE))=TRUE,0,VLOOKUP(K8,$B:$G,6,FALSE))</f>
        <v>0</v>
      </c>
      <c r="T8" s="28">
        <v>78801001</v>
      </c>
      <c r="U8" s="29">
        <v>8</v>
      </c>
      <c r="V8" t="e">
        <f>VLOOKUP(T8,TestTable!$A:$I,7,FALSE)</f>
        <v>#N/A</v>
      </c>
      <c r="X8" s="25">
        <v>78701001</v>
      </c>
      <c r="Y8" s="34">
        <v>8</v>
      </c>
    </row>
    <row r="9" customHeight="1" spans="1:25">
      <c r="A9" s="8">
        <v>78801</v>
      </c>
      <c r="B9" s="9">
        <v>78801001</v>
      </c>
      <c r="C9" s="10" t="s">
        <v>517</v>
      </c>
      <c r="D9" s="10" t="s">
        <v>518</v>
      </c>
      <c r="E9" s="11">
        <v>78701001</v>
      </c>
      <c r="F9" s="2">
        <v>1</v>
      </c>
      <c r="G9" s="2">
        <v>8</v>
      </c>
      <c r="K9" s="22">
        <v>10000002</v>
      </c>
      <c r="L9">
        <f>IF(ISERROR(VLOOKUP(K9,$B:$G,2,FALSE))=TRUE,VLOOKUP(K9,TestTable!$A:$AF,24,FALSE),VLOOKUP(K9,$B:$G,2,FALSE))</f>
        <v>0</v>
      </c>
      <c r="M9">
        <f>IF(ISERROR(VLOOKUP(K9,$B:$G,3,FALSE))=TRUE,VLOOKUP(K9,TestTable!$A:$AF,25,FALSE),VLOOKUP(K9,$B:$G,3,FALSE))</f>
        <v>0</v>
      </c>
      <c r="N9" t="str">
        <f>IF(ISERROR(VLOOKUP(K9,$B:$G,4,FALSE))=TRUE,VLOOKUP(K9,TestTable!$A:$AF,6,FALSE),VLOOKUP(K9,$B:$G,4,FALSE))</f>
        <v>achieve_des_10000</v>
      </c>
      <c r="O9" t="str">
        <f>IF(ISERROR(VLOOKUP(K9,$B:$G,5,FALSE))=TRUE,VLOOKUP(K9,TestTable!$A:$AF,5,FALSE),VLOOKUP(K9,$B:$G,5,FALSE))</f>
        <v>&amp;lt;n&amp;gt;总成就点数达到&amp;lt;/&amp;gt;&amp;lt;red&amp;gt;{0}/{1}&amp;lt;/&amp;gt;&amp;lt;n&amp;gt;点。&amp;lt;/&amp;gt;</v>
      </c>
      <c r="P9">
        <f t="shared" ref="P9:P72" si="0">IF(ISERROR(VLOOKUP(K9,$B:$G,6,FALSE))=TRUE,0,VLOOKUP(K9,$B:$G,6,FALSE))</f>
        <v>0</v>
      </c>
      <c r="T9" s="28">
        <v>70801001</v>
      </c>
      <c r="U9" s="29">
        <v>9</v>
      </c>
      <c r="V9" t="e">
        <f>VLOOKUP(T9,TestTable!$A:$I,7,FALSE)</f>
        <v>#N/A</v>
      </c>
      <c r="X9" s="25">
        <v>78801001</v>
      </c>
      <c r="Y9" s="34">
        <v>9</v>
      </c>
    </row>
    <row r="10" customHeight="1" spans="1:25">
      <c r="A10" s="8">
        <v>70801</v>
      </c>
      <c r="B10" s="9">
        <v>70801001</v>
      </c>
      <c r="C10" s="10" t="s">
        <v>286</v>
      </c>
      <c r="D10" s="10" t="s">
        <v>519</v>
      </c>
      <c r="E10" s="11">
        <v>78801001</v>
      </c>
      <c r="F10" s="2">
        <v>1</v>
      </c>
      <c r="G10" s="2">
        <v>9</v>
      </c>
      <c r="K10" s="22">
        <v>10000003</v>
      </c>
      <c r="L10">
        <f>IF(ISERROR(VLOOKUP(K10,$B:$G,2,FALSE))=TRUE,VLOOKUP(K10,TestTable!$A:$AF,24,FALSE),VLOOKUP(K10,$B:$G,2,FALSE))</f>
        <v>0</v>
      </c>
      <c r="M10">
        <f>IF(ISERROR(VLOOKUP(K10,$B:$G,3,FALSE))=TRUE,VLOOKUP(K10,TestTable!$A:$AF,25,FALSE),VLOOKUP(K10,$B:$G,3,FALSE))</f>
        <v>0</v>
      </c>
      <c r="N10" t="str">
        <f>IF(ISERROR(VLOOKUP(K10,$B:$G,4,FALSE))=TRUE,VLOOKUP(K10,TestTable!$A:$AF,6,FALSE),VLOOKUP(K10,$B:$G,4,FALSE))</f>
        <v>achieve_des_10000</v>
      </c>
      <c r="O10" t="str">
        <f>IF(ISERROR(VLOOKUP(K10,$B:$G,5,FALSE))=TRUE,VLOOKUP(K10,TestTable!$A:$AF,5,FALSE),VLOOKUP(K10,$B:$G,5,FALSE))</f>
        <v>&amp;lt;n&amp;gt;总成就点数达到&amp;lt;/&amp;gt;&amp;lt;red&amp;gt;{0}/{1}&amp;lt;/&amp;gt;&amp;lt;n&amp;gt;点。&amp;lt;/&amp;gt;</v>
      </c>
      <c r="P10">
        <f t="shared" si="0"/>
        <v>0</v>
      </c>
      <c r="T10" s="28">
        <v>79001001</v>
      </c>
      <c r="U10" s="29">
        <v>10</v>
      </c>
      <c r="V10" t="e">
        <f>VLOOKUP(T10,TestTable!$A:$I,7,FALSE)</f>
        <v>#N/A</v>
      </c>
      <c r="X10" s="25">
        <v>70801001</v>
      </c>
      <c r="Y10" s="34">
        <v>10</v>
      </c>
    </row>
    <row r="11" customHeight="1" spans="1:25">
      <c r="A11" s="8">
        <v>79001</v>
      </c>
      <c r="B11" s="9">
        <v>79001001</v>
      </c>
      <c r="C11" s="10" t="s">
        <v>520</v>
      </c>
      <c r="D11" s="10" t="s">
        <v>521</v>
      </c>
      <c r="E11" s="11">
        <v>70801001</v>
      </c>
      <c r="F11" s="2">
        <v>1</v>
      </c>
      <c r="G11" s="2">
        <v>10</v>
      </c>
      <c r="K11" s="22">
        <v>10000004</v>
      </c>
      <c r="L11">
        <f>IF(ISERROR(VLOOKUP(K11,$B:$G,2,FALSE))=TRUE,VLOOKUP(K11,TestTable!$A:$AF,24,FALSE),VLOOKUP(K11,$B:$G,2,FALSE))</f>
        <v>0</v>
      </c>
      <c r="M11">
        <f>IF(ISERROR(VLOOKUP(K11,$B:$G,3,FALSE))=TRUE,VLOOKUP(K11,TestTable!$A:$AF,25,FALSE),VLOOKUP(K11,$B:$G,3,FALSE))</f>
        <v>0</v>
      </c>
      <c r="N11" t="str">
        <f>IF(ISERROR(VLOOKUP(K11,$B:$G,4,FALSE))=TRUE,VLOOKUP(K11,TestTable!$A:$AF,6,FALSE),VLOOKUP(K11,$B:$G,4,FALSE))</f>
        <v>achieve_des_10000</v>
      </c>
      <c r="O11" t="str">
        <f>IF(ISERROR(VLOOKUP(K11,$B:$G,5,FALSE))=TRUE,VLOOKUP(K11,TestTable!$A:$AF,5,FALSE),VLOOKUP(K11,$B:$G,5,FALSE))</f>
        <v>&amp;lt;n&amp;gt;总成就点数达到&amp;lt;/&amp;gt;&amp;lt;red&amp;gt;{0}/{1}&amp;lt;/&amp;gt;&amp;lt;n&amp;gt;点。&amp;lt;/&amp;gt;</v>
      </c>
      <c r="P11">
        <f t="shared" si="0"/>
        <v>0</v>
      </c>
      <c r="T11" s="28">
        <v>70901001</v>
      </c>
      <c r="U11" s="29">
        <v>11</v>
      </c>
      <c r="V11" t="e">
        <f>VLOOKUP(T11,TestTable!$A:$I,7,FALSE)</f>
        <v>#N/A</v>
      </c>
      <c r="X11" s="25">
        <v>79001001</v>
      </c>
      <c r="Y11" s="34">
        <v>11</v>
      </c>
    </row>
    <row r="12" customHeight="1" spans="1:25">
      <c r="A12" s="12">
        <v>70901</v>
      </c>
      <c r="B12" s="9">
        <v>70901001</v>
      </c>
      <c r="C12" s="13" t="s">
        <v>288</v>
      </c>
      <c r="D12" s="13" t="s">
        <v>522</v>
      </c>
      <c r="E12" s="11">
        <v>79001001</v>
      </c>
      <c r="F12" s="2">
        <v>1</v>
      </c>
      <c r="G12" s="2">
        <v>11</v>
      </c>
      <c r="K12" s="22">
        <v>10000005</v>
      </c>
      <c r="L12">
        <f>IF(ISERROR(VLOOKUP(K12,$B:$G,2,FALSE))=TRUE,VLOOKUP(K12,TestTable!$A:$AF,24,FALSE),VLOOKUP(K12,$B:$G,2,FALSE))</f>
        <v>0</v>
      </c>
      <c r="M12">
        <f>IF(ISERROR(VLOOKUP(K12,$B:$G,3,FALSE))=TRUE,VLOOKUP(K12,TestTable!$A:$AF,25,FALSE),VLOOKUP(K12,$B:$G,3,FALSE))</f>
        <v>0</v>
      </c>
      <c r="N12" t="str">
        <f>IF(ISERROR(VLOOKUP(K12,$B:$G,4,FALSE))=TRUE,VLOOKUP(K12,TestTable!$A:$AF,6,FALSE),VLOOKUP(K12,$B:$G,4,FALSE))</f>
        <v>achieve_des_10000</v>
      </c>
      <c r="O12" t="str">
        <f>IF(ISERROR(VLOOKUP(K12,$B:$G,5,FALSE))=TRUE,VLOOKUP(K12,TestTable!$A:$AF,5,FALSE),VLOOKUP(K12,$B:$G,5,FALSE))</f>
        <v>&amp;lt;n&amp;gt;总成就点数达到&amp;lt;/&amp;gt;&amp;lt;red&amp;gt;{0}/{1}&amp;lt;/&amp;gt;&amp;lt;n&amp;gt;点。&amp;lt;/&amp;gt;</v>
      </c>
      <c r="P12">
        <f t="shared" si="0"/>
        <v>0</v>
      </c>
      <c r="T12" s="28">
        <v>79002001</v>
      </c>
      <c r="U12" s="29">
        <v>12</v>
      </c>
      <c r="V12" t="e">
        <f>VLOOKUP(T12,TestTable!$A:$I,7,FALSE)</f>
        <v>#N/A</v>
      </c>
      <c r="X12" s="25">
        <v>79002001</v>
      </c>
      <c r="Y12" s="34">
        <v>12</v>
      </c>
    </row>
    <row r="13" customHeight="1" spans="1:25">
      <c r="A13" s="8">
        <v>79002</v>
      </c>
      <c r="B13" s="9">
        <v>79002001</v>
      </c>
      <c r="C13" s="10" t="s">
        <v>523</v>
      </c>
      <c r="D13" s="10" t="s">
        <v>524</v>
      </c>
      <c r="E13" s="11">
        <v>70901001</v>
      </c>
      <c r="F13" s="2">
        <v>5</v>
      </c>
      <c r="G13" s="2">
        <v>12</v>
      </c>
      <c r="K13" s="22">
        <v>10000006</v>
      </c>
      <c r="L13">
        <f>IF(ISERROR(VLOOKUP(K13,$B:$G,2,FALSE))=TRUE,VLOOKUP(K13,TestTable!$A:$AF,24,FALSE),VLOOKUP(K13,$B:$G,2,FALSE))</f>
        <v>0</v>
      </c>
      <c r="M13">
        <f>IF(ISERROR(VLOOKUP(K13,$B:$G,3,FALSE))=TRUE,VLOOKUP(K13,TestTable!$A:$AF,25,FALSE),VLOOKUP(K13,$B:$G,3,FALSE))</f>
        <v>0</v>
      </c>
      <c r="N13" t="str">
        <f>IF(ISERROR(VLOOKUP(K13,$B:$G,4,FALSE))=TRUE,VLOOKUP(K13,TestTable!$A:$AF,6,FALSE),VLOOKUP(K13,$B:$G,4,FALSE))</f>
        <v>achieve_des_10000</v>
      </c>
      <c r="O13" t="str">
        <f>IF(ISERROR(VLOOKUP(K13,$B:$G,5,FALSE))=TRUE,VLOOKUP(K13,TestTable!$A:$AF,5,FALSE),VLOOKUP(K13,$B:$G,5,FALSE))</f>
        <v>&amp;lt;n&amp;gt;总成就点数达到&amp;lt;/&amp;gt;&amp;lt;red&amp;gt;{0}/{1}&amp;lt;/&amp;gt;&amp;lt;n&amp;gt;点。&amp;lt;/&amp;gt;</v>
      </c>
      <c r="P13">
        <f t="shared" si="0"/>
        <v>0</v>
      </c>
      <c r="T13" s="28">
        <v>71901001</v>
      </c>
      <c r="U13" s="29">
        <v>13</v>
      </c>
      <c r="V13" t="e">
        <f>VLOOKUP(T13,TestTable!$A:$I,7,FALSE)</f>
        <v>#N/A</v>
      </c>
      <c r="X13" s="25">
        <v>71901001</v>
      </c>
      <c r="Y13" s="34">
        <v>13</v>
      </c>
    </row>
    <row r="14" customHeight="1" spans="1:25">
      <c r="A14" s="8">
        <v>71901</v>
      </c>
      <c r="B14" s="9">
        <v>71901001</v>
      </c>
      <c r="C14" s="10" t="s">
        <v>307</v>
      </c>
      <c r="D14" s="10" t="s">
        <v>525</v>
      </c>
      <c r="E14" s="11">
        <v>79002001</v>
      </c>
      <c r="F14" s="2">
        <v>5</v>
      </c>
      <c r="G14" s="2">
        <v>13</v>
      </c>
      <c r="K14" s="22">
        <v>10000007</v>
      </c>
      <c r="L14">
        <f>IF(ISERROR(VLOOKUP(K14,$B:$G,2,FALSE))=TRUE,VLOOKUP(K14,TestTable!$A:$AF,24,FALSE),VLOOKUP(K14,$B:$G,2,FALSE))</f>
        <v>0</v>
      </c>
      <c r="M14">
        <f>IF(ISERROR(VLOOKUP(K14,$B:$G,3,FALSE))=TRUE,VLOOKUP(K14,TestTable!$A:$AF,25,FALSE),VLOOKUP(K14,$B:$G,3,FALSE))</f>
        <v>0</v>
      </c>
      <c r="N14" t="str">
        <f>IF(ISERROR(VLOOKUP(K14,$B:$G,4,FALSE))=TRUE,VLOOKUP(K14,TestTable!$A:$AF,6,FALSE),VLOOKUP(K14,$B:$G,4,FALSE))</f>
        <v>achieve_des_10000</v>
      </c>
      <c r="O14" t="str">
        <f>IF(ISERROR(VLOOKUP(K14,$B:$G,5,FALSE))=TRUE,VLOOKUP(K14,TestTable!$A:$AF,5,FALSE),VLOOKUP(K14,$B:$G,5,FALSE))</f>
        <v>&amp;lt;n&amp;gt;总成就点数达到&amp;lt;/&amp;gt;&amp;lt;red&amp;gt;{0}/{1}&amp;lt;/&amp;gt;&amp;lt;n&amp;gt;点。&amp;lt;/&amp;gt;</v>
      </c>
      <c r="P14">
        <f t="shared" si="0"/>
        <v>0</v>
      </c>
      <c r="T14" s="28">
        <v>72001001</v>
      </c>
      <c r="U14" s="29">
        <v>14</v>
      </c>
      <c r="V14" t="e">
        <f>VLOOKUP(T14,TestTable!$A:$I,7,FALSE)</f>
        <v>#N/A</v>
      </c>
      <c r="X14" s="25">
        <v>72001001</v>
      </c>
      <c r="Y14" s="34">
        <v>14</v>
      </c>
    </row>
    <row r="15" customHeight="1" spans="1:25">
      <c r="A15" s="8">
        <v>72001</v>
      </c>
      <c r="B15" s="9">
        <v>72001001</v>
      </c>
      <c r="C15" s="10" t="s">
        <v>309</v>
      </c>
      <c r="D15" s="10" t="s">
        <v>526</v>
      </c>
      <c r="E15" s="11">
        <v>71901001</v>
      </c>
      <c r="F15" s="2">
        <v>5</v>
      </c>
      <c r="G15" s="2">
        <v>14</v>
      </c>
      <c r="K15" s="22">
        <v>10000008</v>
      </c>
      <c r="L15">
        <f>IF(ISERROR(VLOOKUP(K15,$B:$G,2,FALSE))=TRUE,VLOOKUP(K15,TestTable!$A:$AF,24,FALSE),VLOOKUP(K15,$B:$G,2,FALSE))</f>
        <v>0</v>
      </c>
      <c r="M15">
        <f>IF(ISERROR(VLOOKUP(K15,$B:$G,3,FALSE))=TRUE,VLOOKUP(K15,TestTable!$A:$AF,25,FALSE),VLOOKUP(K15,$B:$G,3,FALSE))</f>
        <v>0</v>
      </c>
      <c r="N15" t="str">
        <f>IF(ISERROR(VLOOKUP(K15,$B:$G,4,FALSE))=TRUE,VLOOKUP(K15,TestTable!$A:$AF,6,FALSE),VLOOKUP(K15,$B:$G,4,FALSE))</f>
        <v>achieve_des_10000</v>
      </c>
      <c r="O15" t="str">
        <f>IF(ISERROR(VLOOKUP(K15,$B:$G,5,FALSE))=TRUE,VLOOKUP(K15,TestTable!$A:$AF,5,FALSE),VLOOKUP(K15,$B:$G,5,FALSE))</f>
        <v>&amp;lt;n&amp;gt;总成就点数达到&amp;lt;/&amp;gt;&amp;lt;red&amp;gt;{0}/{1}&amp;lt;/&amp;gt;&amp;lt;n&amp;gt;点。&amp;lt;/&amp;gt;</v>
      </c>
      <c r="P15">
        <f t="shared" si="0"/>
        <v>0</v>
      </c>
      <c r="T15" s="28">
        <v>90037001</v>
      </c>
      <c r="U15" s="29">
        <v>15</v>
      </c>
      <c r="V15" t="e">
        <f>VLOOKUP(T15,TestTable!$A:$I,7,FALSE)</f>
        <v>#N/A</v>
      </c>
      <c r="X15" s="25">
        <v>90037001</v>
      </c>
      <c r="Y15" s="34">
        <v>15</v>
      </c>
    </row>
    <row r="16" customHeight="1" spans="1:25">
      <c r="A16" s="8">
        <v>90037</v>
      </c>
      <c r="B16" s="9">
        <v>90037001</v>
      </c>
      <c r="C16" s="10" t="s">
        <v>527</v>
      </c>
      <c r="D16" s="10" t="s">
        <v>528</v>
      </c>
      <c r="E16" s="11">
        <v>72001001</v>
      </c>
      <c r="F16" s="2">
        <v>5</v>
      </c>
      <c r="G16" s="2">
        <v>15</v>
      </c>
      <c r="K16" s="22">
        <v>10000009</v>
      </c>
      <c r="L16">
        <f>IF(ISERROR(VLOOKUP(K16,$B:$G,2,FALSE))=TRUE,VLOOKUP(K16,TestTable!$A:$AF,24,FALSE),VLOOKUP(K16,$B:$G,2,FALSE))</f>
        <v>0</v>
      </c>
      <c r="M16">
        <f>IF(ISERROR(VLOOKUP(K16,$B:$G,3,FALSE))=TRUE,VLOOKUP(K16,TestTable!$A:$AF,25,FALSE),VLOOKUP(K16,$B:$G,3,FALSE))</f>
        <v>0</v>
      </c>
      <c r="N16" t="str">
        <f>IF(ISERROR(VLOOKUP(K16,$B:$G,4,FALSE))=TRUE,VLOOKUP(K16,TestTable!$A:$AF,6,FALSE),VLOOKUP(K16,$B:$G,4,FALSE))</f>
        <v>achieve_des_10000</v>
      </c>
      <c r="O16" t="str">
        <f>IF(ISERROR(VLOOKUP(K16,$B:$G,5,FALSE))=TRUE,VLOOKUP(K16,TestTable!$A:$AF,5,FALSE),VLOOKUP(K16,$B:$G,5,FALSE))</f>
        <v>&amp;lt;n&amp;gt;总成就点数达到&amp;lt;/&amp;gt;&amp;lt;red&amp;gt;{0}/{1}&amp;lt;/&amp;gt;&amp;lt;n&amp;gt;点。&amp;lt;/&amp;gt;</v>
      </c>
      <c r="P16">
        <f t="shared" si="0"/>
        <v>0</v>
      </c>
      <c r="T16" s="28">
        <v>77001001</v>
      </c>
      <c r="U16" s="29">
        <v>16</v>
      </c>
      <c r="V16" t="e">
        <f>VLOOKUP(T16,TestTable!$A:$I,7,FALSE)</f>
        <v>#N/A</v>
      </c>
      <c r="X16" s="25">
        <v>79005001</v>
      </c>
      <c r="Y16" s="34">
        <v>16</v>
      </c>
    </row>
    <row r="17" customHeight="1" spans="1:25">
      <c r="A17" s="8">
        <v>77001</v>
      </c>
      <c r="B17" s="9">
        <v>77001001</v>
      </c>
      <c r="C17" s="10" t="s">
        <v>529</v>
      </c>
      <c r="D17" s="10" t="s">
        <v>530</v>
      </c>
      <c r="E17" s="11">
        <v>90037001</v>
      </c>
      <c r="F17" s="2">
        <v>5</v>
      </c>
      <c r="G17" s="2">
        <v>16</v>
      </c>
      <c r="K17" s="22">
        <v>10000010</v>
      </c>
      <c r="L17">
        <f>IF(ISERROR(VLOOKUP(K17,$B:$G,2,FALSE))=TRUE,VLOOKUP(K17,TestTable!$A:$AF,24,FALSE),VLOOKUP(K17,$B:$G,2,FALSE))</f>
        <v>0</v>
      </c>
      <c r="M17">
        <f>IF(ISERROR(VLOOKUP(K17,$B:$G,3,FALSE))=TRUE,VLOOKUP(K17,TestTable!$A:$AF,25,FALSE),VLOOKUP(K17,$B:$G,3,FALSE))</f>
        <v>0</v>
      </c>
      <c r="N17" t="str">
        <f>IF(ISERROR(VLOOKUP(K17,$B:$G,4,FALSE))=TRUE,VLOOKUP(K17,TestTable!$A:$AF,6,FALSE),VLOOKUP(K17,$B:$G,4,FALSE))</f>
        <v>achieve_des_10000</v>
      </c>
      <c r="O17" t="str">
        <f>IF(ISERROR(VLOOKUP(K17,$B:$G,5,FALSE))=TRUE,VLOOKUP(K17,TestTable!$A:$AF,5,FALSE),VLOOKUP(K17,$B:$G,5,FALSE))</f>
        <v>&amp;lt;n&amp;gt;总成就点数达到&amp;lt;/&amp;gt;&amp;lt;red&amp;gt;{0}/{1}&amp;lt;/&amp;gt;&amp;lt;n&amp;gt;点。&amp;lt;/&amp;gt;</v>
      </c>
      <c r="P17">
        <f t="shared" si="0"/>
        <v>0</v>
      </c>
      <c r="T17" s="28">
        <v>77101001</v>
      </c>
      <c r="U17" s="29">
        <v>17</v>
      </c>
      <c r="V17" t="e">
        <f>VLOOKUP(T17,TestTable!$A:$I,7,FALSE)</f>
        <v>#N/A</v>
      </c>
      <c r="X17" s="25">
        <v>79006001</v>
      </c>
      <c r="Y17" s="34">
        <v>17</v>
      </c>
    </row>
    <row r="18" customHeight="1" spans="1:25">
      <c r="A18" s="8">
        <v>77101</v>
      </c>
      <c r="B18" s="9">
        <v>77101001</v>
      </c>
      <c r="C18" s="10" t="s">
        <v>531</v>
      </c>
      <c r="D18" s="10" t="s">
        <v>532</v>
      </c>
      <c r="E18" s="11">
        <v>77001001</v>
      </c>
      <c r="F18" s="2">
        <v>5</v>
      </c>
      <c r="G18" s="2">
        <v>17</v>
      </c>
      <c r="K18" s="22">
        <v>10000011</v>
      </c>
      <c r="L18">
        <f>IF(ISERROR(VLOOKUP(K18,$B:$G,2,FALSE))=TRUE,VLOOKUP(K18,TestTable!$A:$AF,24,FALSE),VLOOKUP(K18,$B:$G,2,FALSE))</f>
        <v>0</v>
      </c>
      <c r="M18">
        <f>IF(ISERROR(VLOOKUP(K18,$B:$G,3,FALSE))=TRUE,VLOOKUP(K18,TestTable!$A:$AF,25,FALSE),VLOOKUP(K18,$B:$G,3,FALSE))</f>
        <v>0</v>
      </c>
      <c r="N18" t="str">
        <f>IF(ISERROR(VLOOKUP(K18,$B:$G,4,FALSE))=TRUE,VLOOKUP(K18,TestTable!$A:$AF,6,FALSE),VLOOKUP(K18,$B:$G,4,FALSE))</f>
        <v>achieve_des_10000</v>
      </c>
      <c r="O18" t="str">
        <f>IF(ISERROR(VLOOKUP(K18,$B:$G,5,FALSE))=TRUE,VLOOKUP(K18,TestTable!$A:$AF,5,FALSE),VLOOKUP(K18,$B:$G,5,FALSE))</f>
        <v>&amp;lt;n&amp;gt;总成就点数达到&amp;lt;/&amp;gt;&amp;lt;red&amp;gt;{0}/{1}&amp;lt;/&amp;gt;&amp;lt;n&amp;gt;点。&amp;lt;/&amp;gt;</v>
      </c>
      <c r="P18">
        <f t="shared" si="0"/>
        <v>0</v>
      </c>
      <c r="T18" s="28">
        <v>72301001</v>
      </c>
      <c r="U18" s="29">
        <v>18</v>
      </c>
      <c r="V18" t="e">
        <f>VLOOKUP(T18,TestTable!$A:$I,7,FALSE)</f>
        <v>#N/A</v>
      </c>
      <c r="X18" s="25">
        <v>72301001</v>
      </c>
      <c r="Y18" s="34">
        <v>18</v>
      </c>
    </row>
    <row r="19" customHeight="1" spans="1:25">
      <c r="A19" s="8">
        <v>72301</v>
      </c>
      <c r="B19" s="9">
        <v>72301001</v>
      </c>
      <c r="C19" s="10" t="s">
        <v>315</v>
      </c>
      <c r="D19" s="10" t="s">
        <v>533</v>
      </c>
      <c r="E19" s="11">
        <v>77101001</v>
      </c>
      <c r="F19" s="2">
        <v>5</v>
      </c>
      <c r="G19" s="2">
        <v>18</v>
      </c>
      <c r="K19" s="22">
        <v>10000012</v>
      </c>
      <c r="L19">
        <f>IF(ISERROR(VLOOKUP(K19,$B:$G,2,FALSE))=TRUE,VLOOKUP(K19,TestTable!$A:$AF,24,FALSE),VLOOKUP(K19,$B:$G,2,FALSE))</f>
        <v>0</v>
      </c>
      <c r="M19">
        <f>IF(ISERROR(VLOOKUP(K19,$B:$G,3,FALSE))=TRUE,VLOOKUP(K19,TestTable!$A:$AF,25,FALSE),VLOOKUP(K19,$B:$G,3,FALSE))</f>
        <v>0</v>
      </c>
      <c r="N19" t="str">
        <f>IF(ISERROR(VLOOKUP(K19,$B:$G,4,FALSE))=TRUE,VLOOKUP(K19,TestTable!$A:$AF,6,FALSE),VLOOKUP(K19,$B:$G,4,FALSE))</f>
        <v>achieve_des_10000</v>
      </c>
      <c r="O19" t="str">
        <f>IF(ISERROR(VLOOKUP(K19,$B:$G,5,FALSE))=TRUE,VLOOKUP(K19,TestTable!$A:$AF,5,FALSE),VLOOKUP(K19,$B:$G,5,FALSE))</f>
        <v>&amp;lt;n&amp;gt;总成就点数达到&amp;lt;/&amp;gt;&amp;lt;red&amp;gt;{0}/{1}&amp;lt;/&amp;gt;&amp;lt;n&amp;gt;点。&amp;lt;/&amp;gt;</v>
      </c>
      <c r="P19">
        <f t="shared" si="0"/>
        <v>0</v>
      </c>
      <c r="T19" s="28">
        <v>77701001</v>
      </c>
      <c r="U19" s="29">
        <v>19</v>
      </c>
      <c r="V19" t="e">
        <f>VLOOKUP(T19,TestTable!$A:$I,7,FALSE)</f>
        <v>#N/A</v>
      </c>
      <c r="X19" s="25">
        <v>77701001</v>
      </c>
      <c r="Y19" s="34">
        <v>19</v>
      </c>
    </row>
    <row r="20" customHeight="1" spans="1:25">
      <c r="A20" s="8">
        <v>77701</v>
      </c>
      <c r="B20" s="9">
        <v>77701001</v>
      </c>
      <c r="C20" s="10" t="s">
        <v>534</v>
      </c>
      <c r="D20" s="10" t="s">
        <v>535</v>
      </c>
      <c r="E20" s="11">
        <v>72301001</v>
      </c>
      <c r="F20" s="2">
        <v>5</v>
      </c>
      <c r="G20" s="2">
        <v>19</v>
      </c>
      <c r="K20" s="22">
        <v>10000013</v>
      </c>
      <c r="L20">
        <f>IF(ISERROR(VLOOKUP(K20,$B:$G,2,FALSE))=TRUE,VLOOKUP(K20,TestTable!$A:$AF,24,FALSE),VLOOKUP(K20,$B:$G,2,FALSE))</f>
        <v>0</v>
      </c>
      <c r="M20">
        <f>IF(ISERROR(VLOOKUP(K20,$B:$G,3,FALSE))=TRUE,VLOOKUP(K20,TestTable!$A:$AF,25,FALSE),VLOOKUP(K20,$B:$G,3,FALSE))</f>
        <v>0</v>
      </c>
      <c r="N20" t="str">
        <f>IF(ISERROR(VLOOKUP(K20,$B:$G,4,FALSE))=TRUE,VLOOKUP(K20,TestTable!$A:$AF,6,FALSE),VLOOKUP(K20,$B:$G,4,FALSE))</f>
        <v>achieve_des_10000</v>
      </c>
      <c r="O20" t="str">
        <f>IF(ISERROR(VLOOKUP(K20,$B:$G,5,FALSE))=TRUE,VLOOKUP(K20,TestTable!$A:$AF,5,FALSE),VLOOKUP(K20,$B:$G,5,FALSE))</f>
        <v>&amp;lt;n&amp;gt;总成就点数达到&amp;lt;/&amp;gt;&amp;lt;red&amp;gt;{0}/{1}&amp;lt;/&amp;gt;&amp;lt;n&amp;gt;点。&amp;lt;/&amp;gt;</v>
      </c>
      <c r="P20">
        <f t="shared" si="0"/>
        <v>0</v>
      </c>
      <c r="T20" s="30">
        <v>79007001</v>
      </c>
      <c r="U20" s="29">
        <v>20</v>
      </c>
      <c r="V20" t="e">
        <f>VLOOKUP(T20,TestTable!$A:$I,7,FALSE)</f>
        <v>#N/A</v>
      </c>
      <c r="X20" s="25">
        <v>79007001</v>
      </c>
      <c r="Y20" s="34">
        <v>20</v>
      </c>
    </row>
    <row r="21" customHeight="1" spans="1:25">
      <c r="A21" s="8">
        <v>79007</v>
      </c>
      <c r="B21" s="9">
        <v>79007001</v>
      </c>
      <c r="C21" s="10" t="s">
        <v>536</v>
      </c>
      <c r="D21" s="10" t="s">
        <v>537</v>
      </c>
      <c r="E21" s="11">
        <v>77701001</v>
      </c>
      <c r="F21" s="2">
        <v>5</v>
      </c>
      <c r="G21" s="2">
        <v>20</v>
      </c>
      <c r="K21" s="22">
        <v>10000014</v>
      </c>
      <c r="L21">
        <f>IF(ISERROR(VLOOKUP(K21,$B:$G,2,FALSE))=TRUE,VLOOKUP(K21,TestTable!$A:$AF,24,FALSE),VLOOKUP(K21,$B:$G,2,FALSE))</f>
        <v>0</v>
      </c>
      <c r="M21">
        <f>IF(ISERROR(VLOOKUP(K21,$B:$G,3,FALSE))=TRUE,VLOOKUP(K21,TestTable!$A:$AF,25,FALSE),VLOOKUP(K21,$B:$G,3,FALSE))</f>
        <v>0</v>
      </c>
      <c r="N21" t="str">
        <f>IF(ISERROR(VLOOKUP(K21,$B:$G,4,FALSE))=TRUE,VLOOKUP(K21,TestTable!$A:$AF,6,FALSE),VLOOKUP(K21,$B:$G,4,FALSE))</f>
        <v>achieve_des_10000</v>
      </c>
      <c r="O21" t="str">
        <f>IF(ISERROR(VLOOKUP(K21,$B:$G,5,FALSE))=TRUE,VLOOKUP(K21,TestTable!$A:$AF,5,FALSE),VLOOKUP(K21,$B:$G,5,FALSE))</f>
        <v>&amp;lt;n&amp;gt;总成就点数达到&amp;lt;/&amp;gt;&amp;lt;red&amp;gt;{0}/{1}&amp;lt;/&amp;gt;&amp;lt;n&amp;gt;点。&amp;lt;/&amp;gt;</v>
      </c>
      <c r="P21">
        <f t="shared" si="0"/>
        <v>0</v>
      </c>
      <c r="T21" s="28">
        <v>72801001</v>
      </c>
      <c r="U21" s="29">
        <v>21</v>
      </c>
      <c r="V21" t="e">
        <f>VLOOKUP(T21,TestTable!$A:$I,7,FALSE)</f>
        <v>#N/A</v>
      </c>
      <c r="X21" s="25">
        <v>90060001</v>
      </c>
      <c r="Y21" s="34">
        <v>21</v>
      </c>
    </row>
    <row r="22" customHeight="1" spans="1:25">
      <c r="A22" s="12">
        <v>72801</v>
      </c>
      <c r="B22" s="9">
        <v>72801001</v>
      </c>
      <c r="C22" s="13" t="s">
        <v>288</v>
      </c>
      <c r="D22" s="13" t="s">
        <v>538</v>
      </c>
      <c r="E22" s="11">
        <v>79007001</v>
      </c>
      <c r="F22" s="2">
        <v>5</v>
      </c>
      <c r="G22" s="2">
        <v>21</v>
      </c>
      <c r="K22" s="22">
        <v>10000015</v>
      </c>
      <c r="L22">
        <f>IF(ISERROR(VLOOKUP(K22,$B:$G,2,FALSE))=TRUE,VLOOKUP(K22,TestTable!$A:$AF,24,FALSE),VLOOKUP(K22,$B:$G,2,FALSE))</f>
        <v>0</v>
      </c>
      <c r="M22">
        <f>IF(ISERROR(VLOOKUP(K22,$B:$G,3,FALSE))=TRUE,VLOOKUP(K22,TestTable!$A:$AF,25,FALSE),VLOOKUP(K22,$B:$G,3,FALSE))</f>
        <v>0</v>
      </c>
      <c r="N22" t="str">
        <f>IF(ISERROR(VLOOKUP(K22,$B:$G,4,FALSE))=TRUE,VLOOKUP(K22,TestTable!$A:$AF,6,FALSE),VLOOKUP(K22,$B:$G,4,FALSE))</f>
        <v>achieve_des_10000</v>
      </c>
      <c r="O22" t="str">
        <f>IF(ISERROR(VLOOKUP(K22,$B:$G,5,FALSE))=TRUE,VLOOKUP(K22,TestTable!$A:$AF,5,FALSE),VLOOKUP(K22,$B:$G,5,FALSE))</f>
        <v>&amp;lt;n&amp;gt;总成就点数达到&amp;lt;/&amp;gt;&amp;lt;red&amp;gt;{0}/{1}&amp;lt;/&amp;gt;&amp;lt;n&amp;gt;点。&amp;lt;/&amp;gt;</v>
      </c>
      <c r="P22">
        <f t="shared" si="0"/>
        <v>0</v>
      </c>
      <c r="T22" s="28">
        <v>79005001</v>
      </c>
      <c r="U22" s="29">
        <v>22</v>
      </c>
      <c r="V22" t="e">
        <f>VLOOKUP(T22,TestTable!$A:$I,7,FALSE)</f>
        <v>#N/A</v>
      </c>
      <c r="X22" s="25">
        <v>90064001</v>
      </c>
      <c r="Y22" s="34">
        <v>22</v>
      </c>
    </row>
    <row r="23" customHeight="1" spans="1:25">
      <c r="A23" s="14">
        <v>79005</v>
      </c>
      <c r="B23" s="9">
        <v>79005001</v>
      </c>
      <c r="C23" s="10" t="s">
        <v>539</v>
      </c>
      <c r="D23" s="10" t="s">
        <v>540</v>
      </c>
      <c r="E23" s="11">
        <v>72801001</v>
      </c>
      <c r="F23" s="2">
        <v>6</v>
      </c>
      <c r="G23" s="2">
        <v>22</v>
      </c>
      <c r="K23" s="22">
        <v>10000016</v>
      </c>
      <c r="L23">
        <f>IF(ISERROR(VLOOKUP(K23,$B:$G,2,FALSE))=TRUE,VLOOKUP(K23,TestTable!$A:$AF,24,FALSE),VLOOKUP(K23,$B:$G,2,FALSE))</f>
        <v>0</v>
      </c>
      <c r="M23">
        <f>IF(ISERROR(VLOOKUP(K23,$B:$G,3,FALSE))=TRUE,VLOOKUP(K23,TestTable!$A:$AF,25,FALSE),VLOOKUP(K23,$B:$G,3,FALSE))</f>
        <v>0</v>
      </c>
      <c r="N23" t="str">
        <f>IF(ISERROR(VLOOKUP(K23,$B:$G,4,FALSE))=TRUE,VLOOKUP(K23,TestTable!$A:$AF,6,FALSE),VLOOKUP(K23,$B:$G,4,FALSE))</f>
        <v>achieve_des_10000</v>
      </c>
      <c r="O23" t="str">
        <f>IF(ISERROR(VLOOKUP(K23,$B:$G,5,FALSE))=TRUE,VLOOKUP(K23,TestTable!$A:$AF,5,FALSE),VLOOKUP(K23,$B:$G,5,FALSE))</f>
        <v>&amp;lt;n&amp;gt;总成就点数达到&amp;lt;/&amp;gt;&amp;lt;red&amp;gt;{0}/{1}&amp;lt;/&amp;gt;&amp;lt;n&amp;gt;点。&amp;lt;/&amp;gt;</v>
      </c>
      <c r="P23">
        <f t="shared" si="0"/>
        <v>0</v>
      </c>
      <c r="T23" s="28">
        <v>79006001</v>
      </c>
      <c r="U23" s="29">
        <v>23</v>
      </c>
      <c r="V23" t="e">
        <f>VLOOKUP(T23,TestTable!$A:$I,7,FALSE)</f>
        <v>#N/A</v>
      </c>
      <c r="X23" s="25">
        <v>90039001</v>
      </c>
      <c r="Y23" s="34">
        <v>23</v>
      </c>
    </row>
    <row r="24" customHeight="1" spans="1:25">
      <c r="A24" s="14">
        <v>79006</v>
      </c>
      <c r="B24" s="9">
        <v>79006001</v>
      </c>
      <c r="C24" s="10" t="s">
        <v>541</v>
      </c>
      <c r="D24" s="10" t="s">
        <v>542</v>
      </c>
      <c r="E24" s="11">
        <v>79005001</v>
      </c>
      <c r="F24" s="2">
        <v>6</v>
      </c>
      <c r="G24" s="2">
        <v>23</v>
      </c>
      <c r="K24" s="22">
        <v>10000017</v>
      </c>
      <c r="L24">
        <f>IF(ISERROR(VLOOKUP(K24,$B:$G,2,FALSE))=TRUE,VLOOKUP(K24,TestTable!$A:$AF,24,FALSE),VLOOKUP(K24,$B:$G,2,FALSE))</f>
        <v>0</v>
      </c>
      <c r="M24">
        <f>IF(ISERROR(VLOOKUP(K24,$B:$G,3,FALSE))=TRUE,VLOOKUP(K24,TestTable!$A:$AF,25,FALSE),VLOOKUP(K24,$B:$G,3,FALSE))</f>
        <v>0</v>
      </c>
      <c r="N24" t="str">
        <f>IF(ISERROR(VLOOKUP(K24,$B:$G,4,FALSE))=TRUE,VLOOKUP(K24,TestTable!$A:$AF,6,FALSE),VLOOKUP(K24,$B:$G,4,FALSE))</f>
        <v>achieve_des_10000</v>
      </c>
      <c r="O24" t="str">
        <f>IF(ISERROR(VLOOKUP(K24,$B:$G,5,FALSE))=TRUE,VLOOKUP(K24,TestTable!$A:$AF,5,FALSE),VLOOKUP(K24,$B:$G,5,FALSE))</f>
        <v>&amp;lt;n&amp;gt;总成就点数达到&amp;lt;/&amp;gt;&amp;lt;red&amp;gt;{0}/{1}&amp;lt;/&amp;gt;&amp;lt;n&amp;gt;点。&amp;lt;/&amp;gt;</v>
      </c>
      <c r="P24">
        <f t="shared" si="0"/>
        <v>0</v>
      </c>
      <c r="T24" s="28">
        <v>90060001</v>
      </c>
      <c r="U24" s="29">
        <v>24</v>
      </c>
      <c r="V24" t="e">
        <f>VLOOKUP(T24,TestTable!$A:$I,7,FALSE)</f>
        <v>#N/A</v>
      </c>
      <c r="X24" s="25">
        <v>79009001</v>
      </c>
      <c r="Y24" s="34">
        <v>24</v>
      </c>
    </row>
    <row r="25" customHeight="1" spans="1:25">
      <c r="A25" s="14">
        <v>90060</v>
      </c>
      <c r="B25" s="9">
        <v>90060001</v>
      </c>
      <c r="C25" s="10" t="s">
        <v>543</v>
      </c>
      <c r="D25" s="10" t="s">
        <v>544</v>
      </c>
      <c r="E25" s="11">
        <v>79006001</v>
      </c>
      <c r="F25" s="2">
        <v>6</v>
      </c>
      <c r="G25" s="2">
        <v>24</v>
      </c>
      <c r="K25" s="22">
        <v>10000018</v>
      </c>
      <c r="L25">
        <f>IF(ISERROR(VLOOKUP(K25,$B:$G,2,FALSE))=TRUE,VLOOKUP(K25,TestTable!$A:$AF,24,FALSE),VLOOKUP(K25,$B:$G,2,FALSE))</f>
        <v>0</v>
      </c>
      <c r="M25">
        <f>IF(ISERROR(VLOOKUP(K25,$B:$G,3,FALSE))=TRUE,VLOOKUP(K25,TestTable!$A:$AF,25,FALSE),VLOOKUP(K25,$B:$G,3,FALSE))</f>
        <v>0</v>
      </c>
      <c r="N25" t="str">
        <f>IF(ISERROR(VLOOKUP(K25,$B:$G,4,FALSE))=TRUE,VLOOKUP(K25,TestTable!$A:$AF,6,FALSE),VLOOKUP(K25,$B:$G,4,FALSE))</f>
        <v>achieve_des_10000</v>
      </c>
      <c r="O25" t="str">
        <f>IF(ISERROR(VLOOKUP(K25,$B:$G,5,FALSE))=TRUE,VLOOKUP(K25,TestTable!$A:$AF,5,FALSE),VLOOKUP(K25,$B:$G,5,FALSE))</f>
        <v>&amp;lt;n&amp;gt;总成就点数达到&amp;lt;/&amp;gt;&amp;lt;red&amp;gt;{0}/{1}&amp;lt;/&amp;gt;&amp;lt;n&amp;gt;点。&amp;lt;/&amp;gt;</v>
      </c>
      <c r="P25">
        <f t="shared" si="0"/>
        <v>0</v>
      </c>
      <c r="T25" s="28">
        <v>90064001</v>
      </c>
      <c r="U25" s="31">
        <v>25</v>
      </c>
      <c r="V25" t="e">
        <f>VLOOKUP(T25,TestTable!$A:$I,7,FALSE)</f>
        <v>#N/A</v>
      </c>
      <c r="X25" s="25">
        <v>90061001</v>
      </c>
      <c r="Y25" s="34">
        <v>25</v>
      </c>
    </row>
    <row r="26" customHeight="1" spans="1:25">
      <c r="A26" s="14">
        <v>90039</v>
      </c>
      <c r="B26" s="9">
        <v>90039001</v>
      </c>
      <c r="C26" s="10" t="s">
        <v>545</v>
      </c>
      <c r="D26" s="10" t="s">
        <v>546</v>
      </c>
      <c r="E26" s="11">
        <v>90060001</v>
      </c>
      <c r="F26" s="2">
        <v>6</v>
      </c>
      <c r="G26" s="2">
        <v>25</v>
      </c>
      <c r="K26" s="22">
        <v>10000019</v>
      </c>
      <c r="L26">
        <f>IF(ISERROR(VLOOKUP(K26,$B:$G,2,FALSE))=TRUE,VLOOKUP(K26,TestTable!$A:$AF,24,FALSE),VLOOKUP(K26,$B:$G,2,FALSE))</f>
        <v>0</v>
      </c>
      <c r="M26">
        <f>IF(ISERROR(VLOOKUP(K26,$B:$G,3,FALSE))=TRUE,VLOOKUP(K26,TestTable!$A:$AF,25,FALSE),VLOOKUP(K26,$B:$G,3,FALSE))</f>
        <v>0</v>
      </c>
      <c r="N26" t="str">
        <f>IF(ISERROR(VLOOKUP(K26,$B:$G,4,FALSE))=TRUE,VLOOKUP(K26,TestTable!$A:$AF,6,FALSE),VLOOKUP(K26,$B:$G,4,FALSE))</f>
        <v>achieve_des_10000</v>
      </c>
      <c r="O26" t="str">
        <f>IF(ISERROR(VLOOKUP(K26,$B:$G,5,FALSE))=TRUE,VLOOKUP(K26,TestTable!$A:$AF,5,FALSE),VLOOKUP(K26,$B:$G,5,FALSE))</f>
        <v>&amp;lt;n&amp;gt;总成就点数达到&amp;lt;/&amp;gt;&amp;lt;red&amp;gt;{0}/{1}&amp;lt;/&amp;gt;&amp;lt;n&amp;gt;点。&amp;lt;/&amp;gt;</v>
      </c>
      <c r="P26">
        <f t="shared" si="0"/>
        <v>0</v>
      </c>
      <c r="T26" s="28">
        <v>90039001</v>
      </c>
      <c r="U26" s="29">
        <v>26</v>
      </c>
      <c r="V26" t="e">
        <f>VLOOKUP(T26,TestTable!$A:$I,7,FALSE)</f>
        <v>#N/A</v>
      </c>
      <c r="X26" s="25">
        <v>90062001</v>
      </c>
      <c r="Y26" s="34">
        <v>26</v>
      </c>
    </row>
    <row r="27" customHeight="1" spans="1:25">
      <c r="A27" s="14">
        <v>90234</v>
      </c>
      <c r="B27" s="9">
        <v>90234001</v>
      </c>
      <c r="C27" s="10" t="s">
        <v>547</v>
      </c>
      <c r="D27" s="10" t="s">
        <v>548</v>
      </c>
      <c r="E27" s="11">
        <v>90039001</v>
      </c>
      <c r="F27" s="2">
        <v>6</v>
      </c>
      <c r="G27" s="2">
        <v>26</v>
      </c>
      <c r="K27" s="22">
        <v>10000020</v>
      </c>
      <c r="L27">
        <f>IF(ISERROR(VLOOKUP(K27,$B:$G,2,FALSE))=TRUE,VLOOKUP(K27,TestTable!$A:$AF,24,FALSE),VLOOKUP(K27,$B:$G,2,FALSE))</f>
        <v>0</v>
      </c>
      <c r="M27">
        <f>IF(ISERROR(VLOOKUP(K27,$B:$G,3,FALSE))=TRUE,VLOOKUP(K27,TestTable!$A:$AF,25,FALSE),VLOOKUP(K27,$B:$G,3,FALSE))</f>
        <v>0</v>
      </c>
      <c r="N27" t="str">
        <f>IF(ISERROR(VLOOKUP(K27,$B:$G,4,FALSE))=TRUE,VLOOKUP(K27,TestTable!$A:$AF,6,FALSE),VLOOKUP(K27,$B:$G,4,FALSE))</f>
        <v>achieve_des_10000</v>
      </c>
      <c r="O27" t="str">
        <f>IF(ISERROR(VLOOKUP(K27,$B:$G,5,FALSE))=TRUE,VLOOKUP(K27,TestTable!$A:$AF,5,FALSE),VLOOKUP(K27,$B:$G,5,FALSE))</f>
        <v>&amp;lt;n&amp;gt;总成就点数达到&amp;lt;/&amp;gt;&amp;lt;red&amp;gt;{0}/{1}&amp;lt;/&amp;gt;&amp;lt;n&amp;gt;点。&amp;lt;/&amp;gt;</v>
      </c>
      <c r="P27">
        <f t="shared" si="0"/>
        <v>0</v>
      </c>
      <c r="T27" s="28">
        <v>90234001</v>
      </c>
      <c r="U27" s="29">
        <v>27</v>
      </c>
      <c r="V27" t="e">
        <f>VLOOKUP(T27,TestTable!$A:$I,7,FALSE)</f>
        <v>#N/A</v>
      </c>
      <c r="X27" s="25">
        <v>90044001</v>
      </c>
      <c r="Y27" s="34">
        <v>27</v>
      </c>
    </row>
    <row r="28" customHeight="1" spans="1:25">
      <c r="A28" s="14">
        <v>90271</v>
      </c>
      <c r="B28" s="9">
        <v>90271001</v>
      </c>
      <c r="C28" s="10" t="s">
        <v>549</v>
      </c>
      <c r="D28" s="10" t="s">
        <v>550</v>
      </c>
      <c r="E28" s="11">
        <v>90234001</v>
      </c>
      <c r="F28" s="2">
        <v>6</v>
      </c>
      <c r="G28" s="2">
        <v>27</v>
      </c>
      <c r="K28" s="22">
        <v>10000021</v>
      </c>
      <c r="L28">
        <f>IF(ISERROR(VLOOKUP(K28,$B:$G,2,FALSE))=TRUE,VLOOKUP(K28,TestTable!$A:$AF,24,FALSE),VLOOKUP(K28,$B:$G,2,FALSE))</f>
        <v>0</v>
      </c>
      <c r="M28">
        <f>IF(ISERROR(VLOOKUP(K28,$B:$G,3,FALSE))=TRUE,VLOOKUP(K28,TestTable!$A:$AF,25,FALSE),VLOOKUP(K28,$B:$G,3,FALSE))</f>
        <v>0</v>
      </c>
      <c r="N28" t="str">
        <f>IF(ISERROR(VLOOKUP(K28,$B:$G,4,FALSE))=TRUE,VLOOKUP(K28,TestTable!$A:$AF,6,FALSE),VLOOKUP(K28,$B:$G,4,FALSE))</f>
        <v>achieve_des_10000</v>
      </c>
      <c r="O28" t="str">
        <f>IF(ISERROR(VLOOKUP(K28,$B:$G,5,FALSE))=TRUE,VLOOKUP(K28,TestTable!$A:$AF,5,FALSE),VLOOKUP(K28,$B:$G,5,FALSE))</f>
        <v>&amp;lt;n&amp;gt;总成就点数达到&amp;lt;/&amp;gt;&amp;lt;red&amp;gt;{0}/{1}&amp;lt;/&amp;gt;&amp;lt;n&amp;gt;点。&amp;lt;/&amp;gt;</v>
      </c>
      <c r="P28">
        <f t="shared" si="0"/>
        <v>0</v>
      </c>
      <c r="T28" s="28">
        <v>90271001</v>
      </c>
      <c r="U28" s="29">
        <v>28</v>
      </c>
      <c r="V28" t="e">
        <f>VLOOKUP(T28,TestTable!$A:$I,7,FALSE)</f>
        <v>#N/A</v>
      </c>
      <c r="X28" s="25">
        <v>90048001</v>
      </c>
      <c r="Y28" s="34">
        <v>28</v>
      </c>
    </row>
    <row r="29" customHeight="1" spans="1:25">
      <c r="A29" s="14">
        <v>79008</v>
      </c>
      <c r="B29" s="9">
        <v>79008001</v>
      </c>
      <c r="C29" s="10" t="s">
        <v>551</v>
      </c>
      <c r="D29" s="10" t="s">
        <v>552</v>
      </c>
      <c r="E29" s="11">
        <v>90271001</v>
      </c>
      <c r="F29" s="2">
        <v>6</v>
      </c>
      <c r="G29" s="2">
        <v>28</v>
      </c>
      <c r="K29" s="22">
        <v>10000022</v>
      </c>
      <c r="L29">
        <f>IF(ISERROR(VLOOKUP(K29,$B:$G,2,FALSE))=TRUE,VLOOKUP(K29,TestTable!$A:$AF,24,FALSE),VLOOKUP(K29,$B:$G,2,FALSE))</f>
        <v>0</v>
      </c>
      <c r="M29">
        <f>IF(ISERROR(VLOOKUP(K29,$B:$G,3,FALSE))=TRUE,VLOOKUP(K29,TestTable!$A:$AF,25,FALSE),VLOOKUP(K29,$B:$G,3,FALSE))</f>
        <v>0</v>
      </c>
      <c r="N29" t="str">
        <f>IF(ISERROR(VLOOKUP(K29,$B:$G,4,FALSE))=TRUE,VLOOKUP(K29,TestTable!$A:$AF,6,FALSE),VLOOKUP(K29,$B:$G,4,FALSE))</f>
        <v>achieve_des_10000</v>
      </c>
      <c r="O29" t="str">
        <f>IF(ISERROR(VLOOKUP(K29,$B:$G,5,FALSE))=TRUE,VLOOKUP(K29,TestTable!$A:$AF,5,FALSE),VLOOKUP(K29,$B:$G,5,FALSE))</f>
        <v>&amp;lt;n&amp;gt;总成就点数达到&amp;lt;/&amp;gt;&amp;lt;red&amp;gt;{0}/{1}&amp;lt;/&amp;gt;&amp;lt;n&amp;gt;点。&amp;lt;/&amp;gt;</v>
      </c>
      <c r="P29">
        <f t="shared" si="0"/>
        <v>0</v>
      </c>
      <c r="T29" s="28">
        <v>79008001</v>
      </c>
      <c r="U29" s="29">
        <v>29</v>
      </c>
      <c r="V29" t="e">
        <f>VLOOKUP(T29,TestTable!$A:$I,7,FALSE)</f>
        <v>#N/A</v>
      </c>
      <c r="X29" s="25">
        <v>90049001</v>
      </c>
      <c r="Y29" s="34">
        <v>29</v>
      </c>
    </row>
    <row r="30" customHeight="1" spans="1:25">
      <c r="A30" s="12">
        <v>71801</v>
      </c>
      <c r="B30" s="9">
        <v>71801001</v>
      </c>
      <c r="C30" s="13" t="s">
        <v>288</v>
      </c>
      <c r="D30" s="13" t="s">
        <v>553</v>
      </c>
      <c r="E30" s="11">
        <v>79008001</v>
      </c>
      <c r="F30" s="2">
        <v>6</v>
      </c>
      <c r="G30" s="2">
        <v>29</v>
      </c>
      <c r="K30" s="22">
        <v>10000023</v>
      </c>
      <c r="L30">
        <f>IF(ISERROR(VLOOKUP(K30,$B:$G,2,FALSE))=TRUE,VLOOKUP(K30,TestTable!$A:$AF,24,FALSE),VLOOKUP(K30,$B:$G,2,FALSE))</f>
        <v>0</v>
      </c>
      <c r="M30">
        <f>IF(ISERROR(VLOOKUP(K30,$B:$G,3,FALSE))=TRUE,VLOOKUP(K30,TestTable!$A:$AF,25,FALSE),VLOOKUP(K30,$B:$G,3,FALSE))</f>
        <v>0</v>
      </c>
      <c r="N30" t="str">
        <f>IF(ISERROR(VLOOKUP(K30,$B:$G,4,FALSE))=TRUE,VLOOKUP(K30,TestTable!$A:$AF,6,FALSE),VLOOKUP(K30,$B:$G,4,FALSE))</f>
        <v>achieve_des_10000</v>
      </c>
      <c r="O30" t="str">
        <f>IF(ISERROR(VLOOKUP(K30,$B:$G,5,FALSE))=TRUE,VLOOKUP(K30,TestTable!$A:$AF,5,FALSE),VLOOKUP(K30,$B:$G,5,FALSE))</f>
        <v>&amp;lt;n&amp;gt;总成就点数达到&amp;lt;/&amp;gt;&amp;lt;red&amp;gt;{0}/{1}&amp;lt;/&amp;gt;&amp;lt;n&amp;gt;点。&amp;lt;/&amp;gt;</v>
      </c>
      <c r="P30">
        <f t="shared" si="0"/>
        <v>0</v>
      </c>
      <c r="T30" s="28">
        <v>71801001</v>
      </c>
      <c r="U30" s="29">
        <v>30</v>
      </c>
      <c r="V30" t="e">
        <f>VLOOKUP(T30,TestTable!$A:$I,7,FALSE)</f>
        <v>#N/A</v>
      </c>
      <c r="X30" s="25">
        <v>90050001</v>
      </c>
      <c r="Y30" s="34">
        <v>30</v>
      </c>
    </row>
    <row r="31" customHeight="1" spans="1:25">
      <c r="A31" s="14">
        <v>79009</v>
      </c>
      <c r="B31" s="9">
        <v>79009001</v>
      </c>
      <c r="C31" s="10" t="s">
        <v>554</v>
      </c>
      <c r="D31" s="10" t="s">
        <v>555</v>
      </c>
      <c r="E31" s="11">
        <v>71801001</v>
      </c>
      <c r="F31" s="2">
        <v>7</v>
      </c>
      <c r="G31" s="2">
        <v>30</v>
      </c>
      <c r="K31" s="22">
        <v>10000024</v>
      </c>
      <c r="L31">
        <f>IF(ISERROR(VLOOKUP(K31,$B:$G,2,FALSE))=TRUE,VLOOKUP(K31,TestTable!$A:$AF,24,FALSE),VLOOKUP(K31,$B:$G,2,FALSE))</f>
        <v>0</v>
      </c>
      <c r="M31">
        <f>IF(ISERROR(VLOOKUP(K31,$B:$G,3,FALSE))=TRUE,VLOOKUP(K31,TestTable!$A:$AF,25,FALSE),VLOOKUP(K31,$B:$G,3,FALSE))</f>
        <v>0</v>
      </c>
      <c r="N31" t="str">
        <f>IF(ISERROR(VLOOKUP(K31,$B:$G,4,FALSE))=TRUE,VLOOKUP(K31,TestTable!$A:$AF,6,FALSE),VLOOKUP(K31,$B:$G,4,FALSE))</f>
        <v>achieve_des_10000</v>
      </c>
      <c r="O31" t="str">
        <f>IF(ISERROR(VLOOKUP(K31,$B:$G,5,FALSE))=TRUE,VLOOKUP(K31,TestTable!$A:$AF,5,FALSE),VLOOKUP(K31,$B:$G,5,FALSE))</f>
        <v>&amp;lt;n&amp;gt;总成就点数达到&amp;lt;/&amp;gt;&amp;lt;red&amp;gt;{0}/{1}&amp;lt;/&amp;gt;&amp;lt;n&amp;gt;点。&amp;lt;/&amp;gt;</v>
      </c>
      <c r="P31">
        <f t="shared" si="0"/>
        <v>0</v>
      </c>
      <c r="T31" s="32">
        <v>79009001</v>
      </c>
      <c r="U31" s="29">
        <v>31</v>
      </c>
      <c r="V31" t="e">
        <f>VLOOKUP(T31,TestTable!$A:$I,7,FALSE)</f>
        <v>#N/A</v>
      </c>
      <c r="X31" s="25">
        <v>90051001</v>
      </c>
      <c r="Y31" s="34">
        <v>31</v>
      </c>
    </row>
    <row r="32" customHeight="1" spans="1:25">
      <c r="A32" s="14">
        <v>90061</v>
      </c>
      <c r="B32" s="9">
        <v>90061001</v>
      </c>
      <c r="C32" s="15" t="s">
        <v>556</v>
      </c>
      <c r="D32" s="16" t="s">
        <v>557</v>
      </c>
      <c r="E32" s="11">
        <v>79009001</v>
      </c>
      <c r="F32" s="2">
        <v>7</v>
      </c>
      <c r="G32" s="2">
        <v>31</v>
      </c>
      <c r="K32" s="22">
        <v>10000025</v>
      </c>
      <c r="L32">
        <f>IF(ISERROR(VLOOKUP(K32,$B:$G,2,FALSE))=TRUE,VLOOKUP(K32,TestTable!$A:$AF,24,FALSE),VLOOKUP(K32,$B:$G,2,FALSE))</f>
        <v>0</v>
      </c>
      <c r="M32">
        <f>IF(ISERROR(VLOOKUP(K32,$B:$G,3,FALSE))=TRUE,VLOOKUP(K32,TestTable!$A:$AF,25,FALSE),VLOOKUP(K32,$B:$G,3,FALSE))</f>
        <v>0</v>
      </c>
      <c r="N32" t="str">
        <f>IF(ISERROR(VLOOKUP(K32,$B:$G,4,FALSE))=TRUE,VLOOKUP(K32,TestTable!$A:$AF,6,FALSE),VLOOKUP(K32,$B:$G,4,FALSE))</f>
        <v>achieve_des_10000</v>
      </c>
      <c r="O32" t="str">
        <f>IF(ISERROR(VLOOKUP(K32,$B:$G,5,FALSE))=TRUE,VLOOKUP(K32,TestTable!$A:$AF,5,FALSE),VLOOKUP(K32,$B:$G,5,FALSE))</f>
        <v>&amp;lt;n&amp;gt;总成就点数达到&amp;lt;/&amp;gt;&amp;lt;red&amp;gt;{0}/{1}&amp;lt;/&amp;gt;&amp;lt;n&amp;gt;点。&amp;lt;/&amp;gt;</v>
      </c>
      <c r="P32">
        <f t="shared" si="0"/>
        <v>0</v>
      </c>
      <c r="T32" s="28">
        <v>90061001</v>
      </c>
      <c r="U32" s="29">
        <v>32</v>
      </c>
      <c r="V32" t="e">
        <f>VLOOKUP(T32,TestTable!$A:$I,7,FALSE)</f>
        <v>#N/A</v>
      </c>
      <c r="X32" s="25">
        <v>71601001</v>
      </c>
      <c r="Y32" s="34">
        <v>32</v>
      </c>
    </row>
    <row r="33" customHeight="1" spans="1:25">
      <c r="A33" s="14">
        <v>90062</v>
      </c>
      <c r="B33" s="9">
        <v>90062001</v>
      </c>
      <c r="C33" s="15" t="s">
        <v>558</v>
      </c>
      <c r="D33" s="15" t="s">
        <v>559</v>
      </c>
      <c r="E33" s="11">
        <v>90061001</v>
      </c>
      <c r="F33" s="2">
        <v>7</v>
      </c>
      <c r="G33" s="2">
        <v>32</v>
      </c>
      <c r="K33" s="22">
        <v>10000026</v>
      </c>
      <c r="L33">
        <f>IF(ISERROR(VLOOKUP(K33,$B:$G,2,FALSE))=TRUE,VLOOKUP(K33,TestTable!$A:$AF,24,FALSE),VLOOKUP(K33,$B:$G,2,FALSE))</f>
        <v>0</v>
      </c>
      <c r="M33">
        <f>IF(ISERROR(VLOOKUP(K33,$B:$G,3,FALSE))=TRUE,VLOOKUP(K33,TestTable!$A:$AF,25,FALSE),VLOOKUP(K33,$B:$G,3,FALSE))</f>
        <v>0</v>
      </c>
      <c r="N33" t="str">
        <f>IF(ISERROR(VLOOKUP(K33,$B:$G,4,FALSE))=TRUE,VLOOKUP(K33,TestTable!$A:$AF,6,FALSE),VLOOKUP(K33,$B:$G,4,FALSE))</f>
        <v>achieve_des_10000</v>
      </c>
      <c r="O33" t="str">
        <f>IF(ISERROR(VLOOKUP(K33,$B:$G,5,FALSE))=TRUE,VLOOKUP(K33,TestTable!$A:$AF,5,FALSE),VLOOKUP(K33,$B:$G,5,FALSE))</f>
        <v>&amp;lt;n&amp;gt;总成就点数达到&amp;lt;/&amp;gt;&amp;lt;red&amp;gt;{0}/{1}&amp;lt;/&amp;gt;&amp;lt;n&amp;gt;点。&amp;lt;/&amp;gt;</v>
      </c>
      <c r="P33">
        <f t="shared" si="0"/>
        <v>0</v>
      </c>
      <c r="T33" s="28">
        <v>90062001</v>
      </c>
      <c r="U33" s="29">
        <v>33</v>
      </c>
      <c r="V33" t="e">
        <f>VLOOKUP(T33,TestTable!$A:$I,7,FALSE)</f>
        <v>#N/A</v>
      </c>
      <c r="X33" s="25">
        <v>90361001</v>
      </c>
      <c r="Y33" s="34">
        <v>33</v>
      </c>
    </row>
    <row r="34" customHeight="1" spans="1:25">
      <c r="A34" s="14">
        <v>79023</v>
      </c>
      <c r="B34" s="9">
        <v>79023001</v>
      </c>
      <c r="C34" s="10" t="s">
        <v>560</v>
      </c>
      <c r="D34" s="15" t="s">
        <v>561</v>
      </c>
      <c r="E34" s="11">
        <v>90062001</v>
      </c>
      <c r="F34" s="2">
        <v>7</v>
      </c>
      <c r="G34" s="2">
        <v>33</v>
      </c>
      <c r="K34" s="22">
        <v>10000027</v>
      </c>
      <c r="L34">
        <f>IF(ISERROR(VLOOKUP(K34,$B:$G,2,FALSE))=TRUE,VLOOKUP(K34,TestTable!$A:$AF,24,FALSE),VLOOKUP(K34,$B:$G,2,FALSE))</f>
        <v>0</v>
      </c>
      <c r="M34">
        <f>IF(ISERROR(VLOOKUP(K34,$B:$G,3,FALSE))=TRUE,VLOOKUP(K34,TestTable!$A:$AF,25,FALSE),VLOOKUP(K34,$B:$G,3,FALSE))</f>
        <v>0</v>
      </c>
      <c r="N34" t="str">
        <f>IF(ISERROR(VLOOKUP(K34,$B:$G,4,FALSE))=TRUE,VLOOKUP(K34,TestTable!$A:$AF,6,FALSE),VLOOKUP(K34,$B:$G,4,FALSE))</f>
        <v>achieve_des_10000</v>
      </c>
      <c r="O34" t="str">
        <f>IF(ISERROR(VLOOKUP(K34,$B:$G,5,FALSE))=TRUE,VLOOKUP(K34,TestTable!$A:$AF,5,FALSE),VLOOKUP(K34,$B:$G,5,FALSE))</f>
        <v>&amp;lt;n&amp;gt;总成就点数达到&amp;lt;/&amp;gt;&amp;lt;red&amp;gt;{0}/{1}&amp;lt;/&amp;gt;&amp;lt;n&amp;gt;点。&amp;lt;/&amp;gt;</v>
      </c>
      <c r="P34">
        <f t="shared" si="0"/>
        <v>0</v>
      </c>
      <c r="T34" s="28">
        <v>79023001</v>
      </c>
      <c r="U34" s="29">
        <v>34</v>
      </c>
      <c r="V34" t="e">
        <f>VLOOKUP(T34,TestTable!$A:$I,7,FALSE)</f>
        <v>#N/A</v>
      </c>
      <c r="X34" s="25">
        <v>90053001</v>
      </c>
      <c r="Y34" s="34">
        <v>34</v>
      </c>
    </row>
    <row r="35" customHeight="1" spans="1:25">
      <c r="A35" s="14">
        <v>90063</v>
      </c>
      <c r="B35" s="9">
        <v>90063001</v>
      </c>
      <c r="C35" s="15" t="s">
        <v>562</v>
      </c>
      <c r="D35" s="15" t="s">
        <v>563</v>
      </c>
      <c r="E35" s="11">
        <v>79023001</v>
      </c>
      <c r="F35" s="2">
        <v>7</v>
      </c>
      <c r="G35" s="2">
        <v>34</v>
      </c>
      <c r="K35" s="22">
        <v>10000028</v>
      </c>
      <c r="L35">
        <f>IF(ISERROR(VLOOKUP(K35,$B:$G,2,FALSE))=TRUE,VLOOKUP(K35,TestTable!$A:$AF,24,FALSE),VLOOKUP(K35,$B:$G,2,FALSE))</f>
        <v>0</v>
      </c>
      <c r="M35">
        <f>IF(ISERROR(VLOOKUP(K35,$B:$G,3,FALSE))=TRUE,VLOOKUP(K35,TestTable!$A:$AF,25,FALSE),VLOOKUP(K35,$B:$G,3,FALSE))</f>
        <v>0</v>
      </c>
      <c r="N35" t="str">
        <f>IF(ISERROR(VLOOKUP(K35,$B:$G,4,FALSE))=TRUE,VLOOKUP(K35,TestTable!$A:$AF,6,FALSE),VLOOKUP(K35,$B:$G,4,FALSE))</f>
        <v>achieve_des_10000</v>
      </c>
      <c r="O35" t="str">
        <f>IF(ISERROR(VLOOKUP(K35,$B:$G,5,FALSE))=TRUE,VLOOKUP(K35,TestTable!$A:$AF,5,FALSE),VLOOKUP(K35,$B:$G,5,FALSE))</f>
        <v>&amp;lt;n&amp;gt;总成就点数达到&amp;lt;/&amp;gt;&amp;lt;red&amp;gt;{0}/{1}&amp;lt;/&amp;gt;&amp;lt;n&amp;gt;点。&amp;lt;/&amp;gt;</v>
      </c>
      <c r="P35">
        <f t="shared" si="0"/>
        <v>0</v>
      </c>
      <c r="T35" s="28">
        <v>90063001</v>
      </c>
      <c r="U35" s="29">
        <v>35</v>
      </c>
      <c r="V35" t="e">
        <f>VLOOKUP(T35,TestTable!$A:$I,7,FALSE)</f>
        <v>#N/A</v>
      </c>
      <c r="X35" s="25">
        <v>90057001</v>
      </c>
      <c r="Y35" s="34">
        <v>35</v>
      </c>
    </row>
    <row r="36" customHeight="1" spans="1:25">
      <c r="A36" s="14">
        <v>90048</v>
      </c>
      <c r="B36" s="9">
        <v>90048001</v>
      </c>
      <c r="C36" s="10" t="s">
        <v>564</v>
      </c>
      <c r="D36" s="10" t="s">
        <v>565</v>
      </c>
      <c r="E36" s="11">
        <v>90063001</v>
      </c>
      <c r="F36" s="2">
        <v>7</v>
      </c>
      <c r="G36" s="2">
        <v>35</v>
      </c>
      <c r="K36" s="22">
        <v>10000029</v>
      </c>
      <c r="L36">
        <f>IF(ISERROR(VLOOKUP(K36,$B:$G,2,FALSE))=TRUE,VLOOKUP(K36,TestTable!$A:$AF,24,FALSE),VLOOKUP(K36,$B:$G,2,FALSE))</f>
        <v>0</v>
      </c>
      <c r="M36">
        <f>IF(ISERROR(VLOOKUP(K36,$B:$G,3,FALSE))=TRUE,VLOOKUP(K36,TestTable!$A:$AF,25,FALSE),VLOOKUP(K36,$B:$G,3,FALSE))</f>
        <v>0</v>
      </c>
      <c r="N36" t="str">
        <f>IF(ISERROR(VLOOKUP(K36,$B:$G,4,FALSE))=TRUE,VLOOKUP(K36,TestTable!$A:$AF,6,FALSE),VLOOKUP(K36,$B:$G,4,FALSE))</f>
        <v>achieve_des_10000</v>
      </c>
      <c r="O36" t="str">
        <f>IF(ISERROR(VLOOKUP(K36,$B:$G,5,FALSE))=TRUE,VLOOKUP(K36,TestTable!$A:$AF,5,FALSE),VLOOKUP(K36,$B:$G,5,FALSE))</f>
        <v>&amp;lt;n&amp;gt;总成就点数达到&amp;lt;/&amp;gt;&amp;lt;red&amp;gt;{0}/{1}&amp;lt;/&amp;gt;&amp;lt;n&amp;gt;点。&amp;lt;/&amp;gt;</v>
      </c>
      <c r="P36">
        <f t="shared" si="0"/>
        <v>0</v>
      </c>
      <c r="T36" s="28">
        <v>90044001</v>
      </c>
      <c r="U36" s="29">
        <v>36</v>
      </c>
      <c r="V36" t="e">
        <f>VLOOKUP(T36,TestTable!$A:$I,7,FALSE)</f>
        <v>#N/A</v>
      </c>
      <c r="X36" s="25">
        <v>90058001</v>
      </c>
      <c r="Y36" s="34">
        <v>36</v>
      </c>
    </row>
    <row r="37" customHeight="1" spans="1:25">
      <c r="A37" s="14">
        <v>90049</v>
      </c>
      <c r="B37" s="9">
        <v>90049001</v>
      </c>
      <c r="C37" s="10" t="s">
        <v>566</v>
      </c>
      <c r="D37" s="10" t="s">
        <v>567</v>
      </c>
      <c r="E37" s="11">
        <v>90048001</v>
      </c>
      <c r="F37" s="2">
        <v>7</v>
      </c>
      <c r="G37" s="2">
        <v>36</v>
      </c>
      <c r="K37" s="22">
        <v>10000030</v>
      </c>
      <c r="L37">
        <f>IF(ISERROR(VLOOKUP(K37,$B:$G,2,FALSE))=TRUE,VLOOKUP(K37,TestTable!$A:$AF,24,FALSE),VLOOKUP(K37,$B:$G,2,FALSE))</f>
        <v>0</v>
      </c>
      <c r="M37">
        <f>IF(ISERROR(VLOOKUP(K37,$B:$G,3,FALSE))=TRUE,VLOOKUP(K37,TestTable!$A:$AF,25,FALSE),VLOOKUP(K37,$B:$G,3,FALSE))</f>
        <v>0</v>
      </c>
      <c r="N37" t="str">
        <f>IF(ISERROR(VLOOKUP(K37,$B:$G,4,FALSE))=TRUE,VLOOKUP(K37,TestTable!$A:$AF,6,FALSE),VLOOKUP(K37,$B:$G,4,FALSE))</f>
        <v>achieve_des_10000</v>
      </c>
      <c r="O37" t="str">
        <f>IF(ISERROR(VLOOKUP(K37,$B:$G,5,FALSE))=TRUE,VLOOKUP(K37,TestTable!$A:$AF,5,FALSE),VLOOKUP(K37,$B:$G,5,FALSE))</f>
        <v>&amp;lt;n&amp;gt;总成就点数达到&amp;lt;/&amp;gt;&amp;lt;red&amp;gt;{0}/{1}&amp;lt;/&amp;gt;&amp;lt;n&amp;gt;点。&amp;lt;/&amp;gt;</v>
      </c>
      <c r="P37">
        <f t="shared" si="0"/>
        <v>0</v>
      </c>
      <c r="T37" s="28">
        <v>90048001</v>
      </c>
      <c r="U37" s="29">
        <v>36</v>
      </c>
      <c r="V37" t="e">
        <f>VLOOKUP(T37,TestTable!$A:$I,7,FALSE)</f>
        <v>#N/A</v>
      </c>
      <c r="X37" s="25">
        <v>90301001</v>
      </c>
      <c r="Y37" s="34">
        <v>37</v>
      </c>
    </row>
    <row r="38" customHeight="1" spans="1:25">
      <c r="A38" s="12">
        <v>73601</v>
      </c>
      <c r="B38" s="9">
        <v>73601001</v>
      </c>
      <c r="C38" s="13" t="s">
        <v>288</v>
      </c>
      <c r="D38" s="13" t="s">
        <v>568</v>
      </c>
      <c r="E38" s="11">
        <v>90049001</v>
      </c>
      <c r="F38" s="2">
        <v>7</v>
      </c>
      <c r="G38" s="2">
        <v>37</v>
      </c>
      <c r="K38" s="22">
        <v>10000031</v>
      </c>
      <c r="L38">
        <f>IF(ISERROR(VLOOKUP(K38,$B:$G,2,FALSE))=TRUE,VLOOKUP(K38,TestTable!$A:$AF,24,FALSE),VLOOKUP(K38,$B:$G,2,FALSE))</f>
        <v>0</v>
      </c>
      <c r="M38">
        <f>IF(ISERROR(VLOOKUP(K38,$B:$G,3,FALSE))=TRUE,VLOOKUP(K38,TestTable!$A:$AF,25,FALSE),VLOOKUP(K38,$B:$G,3,FALSE))</f>
        <v>0</v>
      </c>
      <c r="N38" t="str">
        <f>IF(ISERROR(VLOOKUP(K38,$B:$G,4,FALSE))=TRUE,VLOOKUP(K38,TestTable!$A:$AF,6,FALSE),VLOOKUP(K38,$B:$G,4,FALSE))</f>
        <v>achieve_des_10000</v>
      </c>
      <c r="O38" t="str">
        <f>IF(ISERROR(VLOOKUP(K38,$B:$G,5,FALSE))=TRUE,VLOOKUP(K38,TestTable!$A:$AF,5,FALSE),VLOOKUP(K38,$B:$G,5,FALSE))</f>
        <v>&amp;lt;n&amp;gt;总成就点数达到&amp;lt;/&amp;gt;&amp;lt;red&amp;gt;{0}/{1}&amp;lt;/&amp;gt;&amp;lt;n&amp;gt;点。&amp;lt;/&amp;gt;</v>
      </c>
      <c r="P38">
        <f t="shared" si="0"/>
        <v>0</v>
      </c>
      <c r="T38" s="28">
        <v>90049001</v>
      </c>
      <c r="U38" s="29">
        <v>38</v>
      </c>
      <c r="V38" t="e">
        <f>VLOOKUP(T38,TestTable!$A:$I,7,FALSE)</f>
        <v>#N/A</v>
      </c>
      <c r="X38" s="25">
        <v>79030001</v>
      </c>
      <c r="Y38" s="34">
        <v>38</v>
      </c>
    </row>
    <row r="39" customHeight="1" spans="1:25">
      <c r="A39" s="14">
        <v>90050</v>
      </c>
      <c r="B39" s="9">
        <v>90050001</v>
      </c>
      <c r="C39" s="10" t="s">
        <v>569</v>
      </c>
      <c r="D39" s="10" t="s">
        <v>570</v>
      </c>
      <c r="E39" s="11">
        <v>73601001</v>
      </c>
      <c r="F39" s="2">
        <v>8</v>
      </c>
      <c r="G39" s="2">
        <v>38</v>
      </c>
      <c r="K39" s="22">
        <v>10000032</v>
      </c>
      <c r="L39">
        <f>IF(ISERROR(VLOOKUP(K39,$B:$G,2,FALSE))=TRUE,VLOOKUP(K39,TestTable!$A:$AF,24,FALSE),VLOOKUP(K39,$B:$G,2,FALSE))</f>
        <v>0</v>
      </c>
      <c r="M39">
        <f>IF(ISERROR(VLOOKUP(K39,$B:$G,3,FALSE))=TRUE,VLOOKUP(K39,TestTable!$A:$AF,25,FALSE),VLOOKUP(K39,$B:$G,3,FALSE))</f>
        <v>0</v>
      </c>
      <c r="N39" t="str">
        <f>IF(ISERROR(VLOOKUP(K39,$B:$G,4,FALSE))=TRUE,VLOOKUP(K39,TestTable!$A:$AF,6,FALSE),VLOOKUP(K39,$B:$G,4,FALSE))</f>
        <v>achieve_des_10000</v>
      </c>
      <c r="O39" t="str">
        <f>IF(ISERROR(VLOOKUP(K39,$B:$G,5,FALSE))=TRUE,VLOOKUP(K39,TestTable!$A:$AF,5,FALSE),VLOOKUP(K39,$B:$G,5,FALSE))</f>
        <v>&amp;lt;n&amp;gt;总成就点数达到&amp;lt;/&amp;gt;&amp;lt;red&amp;gt;{0}/{1}&amp;lt;/&amp;gt;&amp;lt;n&amp;gt;点。&amp;lt;/&amp;gt;</v>
      </c>
      <c r="P39">
        <f t="shared" si="0"/>
        <v>0</v>
      </c>
      <c r="T39" s="28">
        <v>73601001</v>
      </c>
      <c r="U39" s="29">
        <v>39</v>
      </c>
      <c r="V39" t="e">
        <f>VLOOKUP(T39,TestTable!$A:$I,7,FALSE)</f>
        <v>#N/A</v>
      </c>
      <c r="X39" s="25">
        <v>79031001</v>
      </c>
      <c r="Y39" s="34">
        <v>39</v>
      </c>
    </row>
    <row r="40" customHeight="1" spans="1:25">
      <c r="A40" s="14">
        <v>90051</v>
      </c>
      <c r="B40" s="9">
        <v>90051001</v>
      </c>
      <c r="C40" s="10" t="s">
        <v>571</v>
      </c>
      <c r="D40" s="10" t="s">
        <v>572</v>
      </c>
      <c r="E40" s="11">
        <v>90050001</v>
      </c>
      <c r="F40" s="2">
        <v>8</v>
      </c>
      <c r="G40" s="2">
        <v>39</v>
      </c>
      <c r="K40" s="22">
        <v>10000033</v>
      </c>
      <c r="L40" t="e">
        <f>IF(ISERROR(VLOOKUP(K40,$B:$G,2,FALSE))=TRUE,VLOOKUP(K40,TestTable!$A:$AF,24,FALSE),VLOOKUP(K40,$B:$G,2,FALSE))</f>
        <v>#N/A</v>
      </c>
      <c r="M40" t="e">
        <f>IF(ISERROR(VLOOKUP(K40,$B:$G,3,FALSE))=TRUE,VLOOKUP(K40,TestTable!$A:$AF,25,FALSE),VLOOKUP(K40,$B:$G,3,FALSE))</f>
        <v>#N/A</v>
      </c>
      <c r="N40" t="e">
        <f>IF(ISERROR(VLOOKUP(K40,$B:$G,4,FALSE))=TRUE,VLOOKUP(K40,TestTable!$A:$AF,6,FALSE),VLOOKUP(K40,$B:$G,4,FALSE))</f>
        <v>#N/A</v>
      </c>
      <c r="O40" t="e">
        <f>IF(ISERROR(VLOOKUP(K40,$B:$G,5,FALSE))=TRUE,VLOOKUP(K40,TestTable!$A:$AF,5,FALSE),VLOOKUP(K40,$B:$G,5,FALSE))</f>
        <v>#N/A</v>
      </c>
      <c r="P40">
        <f t="shared" si="0"/>
        <v>0</v>
      </c>
      <c r="T40" s="28">
        <v>90050001</v>
      </c>
      <c r="U40" s="29">
        <v>40</v>
      </c>
      <c r="V40" t="e">
        <f>VLOOKUP(T40,TestTable!$A:$I,7,FALSE)</f>
        <v>#N/A</v>
      </c>
      <c r="X40" s="25">
        <v>90059001</v>
      </c>
      <c r="Y40" s="34">
        <v>40</v>
      </c>
    </row>
    <row r="41" customHeight="1" spans="1:25">
      <c r="A41" s="17">
        <v>71601</v>
      </c>
      <c r="B41" s="9">
        <v>71601001</v>
      </c>
      <c r="C41" s="18" t="s">
        <v>302</v>
      </c>
      <c r="D41" s="18" t="s">
        <v>573</v>
      </c>
      <c r="E41" s="11">
        <v>90051001</v>
      </c>
      <c r="F41" s="2">
        <v>8</v>
      </c>
      <c r="G41" s="2">
        <v>40</v>
      </c>
      <c r="K41" s="22">
        <v>10000034</v>
      </c>
      <c r="L41" t="e">
        <f>IF(ISERROR(VLOOKUP(K41,$B:$G,2,FALSE))=TRUE,VLOOKUP(K41,TestTable!$A:$AF,24,FALSE),VLOOKUP(K41,$B:$G,2,FALSE))</f>
        <v>#N/A</v>
      </c>
      <c r="M41" t="e">
        <f>IF(ISERROR(VLOOKUP(K41,$B:$G,3,FALSE))=TRUE,VLOOKUP(K41,TestTable!$A:$AF,25,FALSE),VLOOKUP(K41,$B:$G,3,FALSE))</f>
        <v>#N/A</v>
      </c>
      <c r="N41" t="e">
        <f>IF(ISERROR(VLOOKUP(K41,$B:$G,4,FALSE))=TRUE,VLOOKUP(K41,TestTable!$A:$AF,6,FALSE),VLOOKUP(K41,$B:$G,4,FALSE))</f>
        <v>#N/A</v>
      </c>
      <c r="O41" t="e">
        <f>IF(ISERROR(VLOOKUP(K41,$B:$G,5,FALSE))=TRUE,VLOOKUP(K41,TestTable!$A:$AF,5,FALSE),VLOOKUP(K41,$B:$G,5,FALSE))</f>
        <v>#N/A</v>
      </c>
      <c r="P41">
        <f t="shared" si="0"/>
        <v>0</v>
      </c>
      <c r="T41" s="28">
        <v>90051001</v>
      </c>
      <c r="U41" s="29">
        <v>41</v>
      </c>
      <c r="V41" t="e">
        <f>VLOOKUP(T41,TestTable!$A:$I,7,FALSE)</f>
        <v>#N/A</v>
      </c>
      <c r="X41" s="25">
        <v>79032001</v>
      </c>
      <c r="Y41" s="34">
        <v>41</v>
      </c>
    </row>
    <row r="42" customHeight="1" spans="1:25">
      <c r="A42" s="14">
        <v>90361</v>
      </c>
      <c r="B42" s="9">
        <v>90361001</v>
      </c>
      <c r="C42" s="10" t="s">
        <v>574</v>
      </c>
      <c r="D42" s="10" t="s">
        <v>575</v>
      </c>
      <c r="E42" s="11">
        <v>71601001</v>
      </c>
      <c r="F42" s="2">
        <v>8</v>
      </c>
      <c r="G42" s="2">
        <v>41</v>
      </c>
      <c r="K42" s="22">
        <v>10000035</v>
      </c>
      <c r="L42" t="e">
        <f>IF(ISERROR(VLOOKUP(K42,$B:$G,2,FALSE))=TRUE,VLOOKUP(K42,TestTable!$A:$AF,24,FALSE),VLOOKUP(K42,$B:$G,2,FALSE))</f>
        <v>#N/A</v>
      </c>
      <c r="M42" t="e">
        <f>IF(ISERROR(VLOOKUP(K42,$B:$G,3,FALSE))=TRUE,VLOOKUP(K42,TestTable!$A:$AF,25,FALSE),VLOOKUP(K42,$B:$G,3,FALSE))</f>
        <v>#N/A</v>
      </c>
      <c r="N42" t="e">
        <f>IF(ISERROR(VLOOKUP(K42,$B:$G,4,FALSE))=TRUE,VLOOKUP(K42,TestTable!$A:$AF,6,FALSE),VLOOKUP(K42,$B:$G,4,FALSE))</f>
        <v>#N/A</v>
      </c>
      <c r="O42" t="e">
        <f>IF(ISERROR(VLOOKUP(K42,$B:$G,5,FALSE))=TRUE,VLOOKUP(K42,TestTable!$A:$AF,5,FALSE),VLOOKUP(K42,$B:$G,5,FALSE))</f>
        <v>#N/A</v>
      </c>
      <c r="P42">
        <f t="shared" si="0"/>
        <v>0</v>
      </c>
      <c r="T42" s="28">
        <v>71601001</v>
      </c>
      <c r="U42" s="29">
        <v>42</v>
      </c>
      <c r="V42" t="e">
        <f>VLOOKUP(T42,TestTable!$A:$I,7,FALSE)</f>
        <v>#N/A</v>
      </c>
      <c r="X42" s="25">
        <v>79033001</v>
      </c>
      <c r="Y42" s="34">
        <v>42</v>
      </c>
    </row>
    <row r="43" customHeight="1" spans="1:25">
      <c r="A43" s="14">
        <v>90053</v>
      </c>
      <c r="B43" s="9">
        <v>90053001</v>
      </c>
      <c r="C43" s="10" t="s">
        <v>576</v>
      </c>
      <c r="D43" s="10" t="s">
        <v>577</v>
      </c>
      <c r="E43" s="11">
        <v>90361001</v>
      </c>
      <c r="F43" s="2">
        <v>8</v>
      </c>
      <c r="G43" s="2">
        <v>42</v>
      </c>
      <c r="K43" s="22">
        <v>10000036</v>
      </c>
      <c r="L43" t="e">
        <f>IF(ISERROR(VLOOKUP(K43,$B:$G,2,FALSE))=TRUE,VLOOKUP(K43,TestTable!$A:$AF,24,FALSE),VLOOKUP(K43,$B:$G,2,FALSE))</f>
        <v>#N/A</v>
      </c>
      <c r="M43" t="e">
        <f>IF(ISERROR(VLOOKUP(K43,$B:$G,3,FALSE))=TRUE,VLOOKUP(K43,TestTable!$A:$AF,25,FALSE),VLOOKUP(K43,$B:$G,3,FALSE))</f>
        <v>#N/A</v>
      </c>
      <c r="N43" t="e">
        <f>IF(ISERROR(VLOOKUP(K43,$B:$G,4,FALSE))=TRUE,VLOOKUP(K43,TestTable!$A:$AF,6,FALSE),VLOOKUP(K43,$B:$G,4,FALSE))</f>
        <v>#N/A</v>
      </c>
      <c r="O43" t="e">
        <f>IF(ISERROR(VLOOKUP(K43,$B:$G,5,FALSE))=TRUE,VLOOKUP(K43,TestTable!$A:$AF,5,FALSE),VLOOKUP(K43,$B:$G,5,FALSE))</f>
        <v>#N/A</v>
      </c>
      <c r="P43">
        <f t="shared" si="0"/>
        <v>0</v>
      </c>
      <c r="T43" s="28">
        <v>90361001</v>
      </c>
      <c r="U43" s="29">
        <v>43</v>
      </c>
      <c r="V43" t="e">
        <f>VLOOKUP(T43,TestTable!$A:$I,7,FALSE)</f>
        <v>#N/A</v>
      </c>
      <c r="X43" s="25">
        <v>73701001</v>
      </c>
      <c r="Y43" s="34">
        <v>43</v>
      </c>
    </row>
    <row r="44" customHeight="1" spans="1:25">
      <c r="A44" s="14">
        <v>90057</v>
      </c>
      <c r="B44" s="9">
        <v>90057001</v>
      </c>
      <c r="C44" s="10" t="s">
        <v>509</v>
      </c>
      <c r="D44" s="10" t="s">
        <v>578</v>
      </c>
      <c r="E44" s="11">
        <v>90053001</v>
      </c>
      <c r="F44" s="2">
        <v>8</v>
      </c>
      <c r="G44" s="2">
        <v>43</v>
      </c>
      <c r="K44" s="22">
        <v>10000037</v>
      </c>
      <c r="L44" t="e">
        <f>IF(ISERROR(VLOOKUP(K44,$B:$G,2,FALSE))=TRUE,VLOOKUP(K44,TestTable!$A:$AF,24,FALSE),VLOOKUP(K44,$B:$G,2,FALSE))</f>
        <v>#N/A</v>
      </c>
      <c r="M44" t="e">
        <f>IF(ISERROR(VLOOKUP(K44,$B:$G,3,FALSE))=TRUE,VLOOKUP(K44,TestTable!$A:$AF,25,FALSE),VLOOKUP(K44,$B:$G,3,FALSE))</f>
        <v>#N/A</v>
      </c>
      <c r="N44" t="e">
        <f>IF(ISERROR(VLOOKUP(K44,$B:$G,4,FALSE))=TRUE,VLOOKUP(K44,TestTable!$A:$AF,6,FALSE),VLOOKUP(K44,$B:$G,4,FALSE))</f>
        <v>#N/A</v>
      </c>
      <c r="O44" t="e">
        <f>IF(ISERROR(VLOOKUP(K44,$B:$G,5,FALSE))=TRUE,VLOOKUP(K44,TestTable!$A:$AF,5,FALSE),VLOOKUP(K44,$B:$G,5,FALSE))</f>
        <v>#N/A</v>
      </c>
      <c r="P44">
        <f t="shared" si="0"/>
        <v>0</v>
      </c>
      <c r="T44" s="28">
        <v>90053001</v>
      </c>
      <c r="U44" s="29">
        <v>44</v>
      </c>
      <c r="V44" t="e">
        <f>VLOOKUP(T44,TestTable!$A:$I,7,FALSE)</f>
        <v>#N/A</v>
      </c>
      <c r="X44" s="25">
        <v>73801001</v>
      </c>
      <c r="Y44" s="34">
        <v>44</v>
      </c>
    </row>
    <row r="45" customHeight="1" spans="1:25">
      <c r="A45" s="14">
        <v>90058</v>
      </c>
      <c r="B45" s="9">
        <v>90058001</v>
      </c>
      <c r="C45" s="10" t="s">
        <v>579</v>
      </c>
      <c r="D45" s="19" t="s">
        <v>580</v>
      </c>
      <c r="E45" s="11">
        <v>90057001</v>
      </c>
      <c r="F45" s="2">
        <v>8</v>
      </c>
      <c r="G45" s="2">
        <v>44</v>
      </c>
      <c r="K45" s="22">
        <v>10000038</v>
      </c>
      <c r="L45" t="e">
        <f>IF(ISERROR(VLOOKUP(K45,$B:$G,2,FALSE))=TRUE,VLOOKUP(K45,TestTable!$A:$AF,24,FALSE),VLOOKUP(K45,$B:$G,2,FALSE))</f>
        <v>#N/A</v>
      </c>
      <c r="M45" t="e">
        <f>IF(ISERROR(VLOOKUP(K45,$B:$G,3,FALSE))=TRUE,VLOOKUP(K45,TestTable!$A:$AF,25,FALSE),VLOOKUP(K45,$B:$G,3,FALSE))</f>
        <v>#N/A</v>
      </c>
      <c r="N45" t="e">
        <f>IF(ISERROR(VLOOKUP(K45,$B:$G,4,FALSE))=TRUE,VLOOKUP(K45,TestTable!$A:$AF,6,FALSE),VLOOKUP(K45,$B:$G,4,FALSE))</f>
        <v>#N/A</v>
      </c>
      <c r="O45" t="e">
        <f>IF(ISERROR(VLOOKUP(K45,$B:$G,5,FALSE))=TRUE,VLOOKUP(K45,TestTable!$A:$AF,5,FALSE),VLOOKUP(K45,$B:$G,5,FALSE))</f>
        <v>#N/A</v>
      </c>
      <c r="P45">
        <f t="shared" si="0"/>
        <v>0</v>
      </c>
      <c r="T45" s="28">
        <v>90057001</v>
      </c>
      <c r="U45" s="29">
        <v>45</v>
      </c>
      <c r="V45" t="e">
        <f>VLOOKUP(T45,TestTable!$A:$I,7,FALSE)</f>
        <v>#N/A</v>
      </c>
      <c r="X45" s="25">
        <v>73901001</v>
      </c>
      <c r="Y45" s="34">
        <v>45</v>
      </c>
    </row>
    <row r="46" customHeight="1" spans="1:25">
      <c r="A46" s="12">
        <v>78301</v>
      </c>
      <c r="B46" s="9">
        <v>78301001</v>
      </c>
      <c r="C46" s="13" t="s">
        <v>288</v>
      </c>
      <c r="D46" s="13" t="s">
        <v>581</v>
      </c>
      <c r="E46" s="11">
        <v>90058001</v>
      </c>
      <c r="F46" s="2">
        <v>8</v>
      </c>
      <c r="G46" s="2">
        <v>45</v>
      </c>
      <c r="K46" s="22">
        <v>10000039</v>
      </c>
      <c r="L46" t="e">
        <f>IF(ISERROR(VLOOKUP(K46,$B:$G,2,FALSE))=TRUE,VLOOKUP(K46,TestTable!$A:$AF,24,FALSE),VLOOKUP(K46,$B:$G,2,FALSE))</f>
        <v>#N/A</v>
      </c>
      <c r="M46" t="e">
        <f>IF(ISERROR(VLOOKUP(K46,$B:$G,3,FALSE))=TRUE,VLOOKUP(K46,TestTable!$A:$AF,25,FALSE),VLOOKUP(K46,$B:$G,3,FALSE))</f>
        <v>#N/A</v>
      </c>
      <c r="N46" t="e">
        <f>IF(ISERROR(VLOOKUP(K46,$B:$G,4,FALSE))=TRUE,VLOOKUP(K46,TestTable!$A:$AF,6,FALSE),VLOOKUP(K46,$B:$G,4,FALSE))</f>
        <v>#N/A</v>
      </c>
      <c r="O46" t="e">
        <f>IF(ISERROR(VLOOKUP(K46,$B:$G,5,FALSE))=TRUE,VLOOKUP(K46,TestTable!$A:$AF,5,FALSE),VLOOKUP(K46,$B:$G,5,FALSE))</f>
        <v>#N/A</v>
      </c>
      <c r="P46">
        <f t="shared" si="0"/>
        <v>0</v>
      </c>
      <c r="T46" s="28">
        <v>90058001</v>
      </c>
      <c r="U46" s="29">
        <v>46</v>
      </c>
      <c r="V46" t="e">
        <f>VLOOKUP(T46,TestTable!$A:$I,7,FALSE)</f>
        <v>#N/A</v>
      </c>
      <c r="X46" s="25">
        <v>74001001</v>
      </c>
      <c r="Y46" s="34">
        <v>46</v>
      </c>
    </row>
    <row r="47" customHeight="1" spans="1:25">
      <c r="A47" s="14">
        <v>90040</v>
      </c>
      <c r="B47" s="9">
        <v>90040001</v>
      </c>
      <c r="C47" s="10" t="s">
        <v>582</v>
      </c>
      <c r="D47" s="10" t="s">
        <v>583</v>
      </c>
      <c r="E47" s="11">
        <v>78301001</v>
      </c>
      <c r="F47" s="2">
        <v>9</v>
      </c>
      <c r="G47" s="2">
        <v>46</v>
      </c>
      <c r="K47" s="22">
        <v>10000040</v>
      </c>
      <c r="L47" t="e">
        <f>IF(ISERROR(VLOOKUP(K47,$B:$G,2,FALSE))=TRUE,VLOOKUP(K47,TestTable!$A:$AF,24,FALSE),VLOOKUP(K47,$B:$G,2,FALSE))</f>
        <v>#N/A</v>
      </c>
      <c r="M47" t="e">
        <f>IF(ISERROR(VLOOKUP(K47,$B:$G,3,FALSE))=TRUE,VLOOKUP(K47,TestTable!$A:$AF,25,FALSE),VLOOKUP(K47,$B:$G,3,FALSE))</f>
        <v>#N/A</v>
      </c>
      <c r="N47" t="e">
        <f>IF(ISERROR(VLOOKUP(K47,$B:$G,4,FALSE))=TRUE,VLOOKUP(K47,TestTable!$A:$AF,6,FALSE),VLOOKUP(K47,$B:$G,4,FALSE))</f>
        <v>#N/A</v>
      </c>
      <c r="O47" t="e">
        <f>IF(ISERROR(VLOOKUP(K47,$B:$G,5,FALSE))=TRUE,VLOOKUP(K47,TestTable!$A:$AF,5,FALSE),VLOOKUP(K47,$B:$G,5,FALSE))</f>
        <v>#N/A</v>
      </c>
      <c r="P47">
        <f t="shared" si="0"/>
        <v>0</v>
      </c>
      <c r="T47" s="28">
        <v>78301001</v>
      </c>
      <c r="U47" s="29">
        <v>47</v>
      </c>
      <c r="V47" t="e">
        <f>VLOOKUP(T47,TestTable!$A:$I,7,FALSE)</f>
        <v>#N/A</v>
      </c>
      <c r="X47" s="25">
        <v>79041001</v>
      </c>
      <c r="Y47" s="34">
        <v>47</v>
      </c>
    </row>
    <row r="48" customHeight="1" spans="1:25">
      <c r="A48" s="14">
        <v>90230</v>
      </c>
      <c r="B48" s="9">
        <v>90230001</v>
      </c>
      <c r="C48" s="10" t="s">
        <v>584</v>
      </c>
      <c r="D48" s="10" t="s">
        <v>585</v>
      </c>
      <c r="E48" s="11">
        <v>90040001</v>
      </c>
      <c r="F48" s="2">
        <v>9</v>
      </c>
      <c r="G48" s="2">
        <v>47</v>
      </c>
      <c r="K48" s="22">
        <v>10000041</v>
      </c>
      <c r="L48" t="e">
        <f>IF(ISERROR(VLOOKUP(K48,$B:$G,2,FALSE))=TRUE,VLOOKUP(K48,TestTable!$A:$AF,24,FALSE),VLOOKUP(K48,$B:$G,2,FALSE))</f>
        <v>#N/A</v>
      </c>
      <c r="M48" t="e">
        <f>IF(ISERROR(VLOOKUP(K48,$B:$G,3,FALSE))=TRUE,VLOOKUP(K48,TestTable!$A:$AF,25,FALSE),VLOOKUP(K48,$B:$G,3,FALSE))</f>
        <v>#N/A</v>
      </c>
      <c r="N48" t="e">
        <f>IF(ISERROR(VLOOKUP(K48,$B:$G,4,FALSE))=TRUE,VLOOKUP(K48,TestTable!$A:$AF,6,FALSE),VLOOKUP(K48,$B:$G,4,FALSE))</f>
        <v>#N/A</v>
      </c>
      <c r="O48" t="e">
        <f>IF(ISERROR(VLOOKUP(K48,$B:$G,5,FALSE))=TRUE,VLOOKUP(K48,TestTable!$A:$AF,5,FALSE),VLOOKUP(K48,$B:$G,5,FALSE))</f>
        <v>#N/A</v>
      </c>
      <c r="P48">
        <f t="shared" si="0"/>
        <v>0</v>
      </c>
      <c r="T48" s="28">
        <v>90040001</v>
      </c>
      <c r="U48" s="29">
        <v>48</v>
      </c>
      <c r="V48" t="e">
        <f>VLOOKUP(T48,TestTable!$A:$I,7,FALSE)</f>
        <v>#N/A</v>
      </c>
      <c r="X48" s="25">
        <v>79042001</v>
      </c>
      <c r="Y48" s="34">
        <v>48</v>
      </c>
    </row>
    <row r="49" customHeight="1" spans="1:25">
      <c r="A49" s="14">
        <v>90041</v>
      </c>
      <c r="B49" s="9">
        <v>90041001</v>
      </c>
      <c r="C49" s="10" t="s">
        <v>586</v>
      </c>
      <c r="D49" s="10" t="s">
        <v>587</v>
      </c>
      <c r="E49" s="11">
        <v>90230001</v>
      </c>
      <c r="F49" s="2">
        <v>9</v>
      </c>
      <c r="G49" s="2">
        <v>48</v>
      </c>
      <c r="K49" s="22">
        <v>10000042</v>
      </c>
      <c r="L49" t="e">
        <f>IF(ISERROR(VLOOKUP(K49,$B:$G,2,FALSE))=TRUE,VLOOKUP(K49,TestTable!$A:$AF,24,FALSE),VLOOKUP(K49,$B:$G,2,FALSE))</f>
        <v>#N/A</v>
      </c>
      <c r="M49" t="e">
        <f>IF(ISERROR(VLOOKUP(K49,$B:$G,3,FALSE))=TRUE,VLOOKUP(K49,TestTable!$A:$AF,25,FALSE),VLOOKUP(K49,$B:$G,3,FALSE))</f>
        <v>#N/A</v>
      </c>
      <c r="N49" t="e">
        <f>IF(ISERROR(VLOOKUP(K49,$B:$G,4,FALSE))=TRUE,VLOOKUP(K49,TestTable!$A:$AF,6,FALSE),VLOOKUP(K49,$B:$G,4,FALSE))</f>
        <v>#N/A</v>
      </c>
      <c r="O49" t="e">
        <f>IF(ISERROR(VLOOKUP(K49,$B:$G,5,FALSE))=TRUE,VLOOKUP(K49,TestTable!$A:$AF,5,FALSE),VLOOKUP(K49,$B:$G,5,FALSE))</f>
        <v>#N/A</v>
      </c>
      <c r="P49">
        <f t="shared" si="0"/>
        <v>0</v>
      </c>
      <c r="T49" s="32">
        <v>90230001</v>
      </c>
      <c r="U49" s="33">
        <v>49</v>
      </c>
      <c r="V49" t="e">
        <f>VLOOKUP(T49,TestTable!$A:$I,7,FALSE)</f>
        <v>#N/A</v>
      </c>
      <c r="X49" s="25">
        <v>74301001</v>
      </c>
      <c r="Y49" s="34">
        <v>49</v>
      </c>
    </row>
    <row r="50" customHeight="1" spans="1:25">
      <c r="A50" s="14">
        <v>90042</v>
      </c>
      <c r="B50" s="9">
        <v>90042001</v>
      </c>
      <c r="C50" s="10" t="s">
        <v>588</v>
      </c>
      <c r="D50" s="10" t="s">
        <v>589</v>
      </c>
      <c r="E50" s="11">
        <v>90041001</v>
      </c>
      <c r="F50" s="2">
        <v>9</v>
      </c>
      <c r="G50" s="2">
        <v>49</v>
      </c>
      <c r="K50" s="22">
        <v>10000043</v>
      </c>
      <c r="L50" t="e">
        <f>IF(ISERROR(VLOOKUP(K50,$B:$G,2,FALSE))=TRUE,VLOOKUP(K50,TestTable!$A:$AF,24,FALSE),VLOOKUP(K50,$B:$G,2,FALSE))</f>
        <v>#N/A</v>
      </c>
      <c r="M50" t="e">
        <f>IF(ISERROR(VLOOKUP(K50,$B:$G,3,FALSE))=TRUE,VLOOKUP(K50,TestTable!$A:$AF,25,FALSE),VLOOKUP(K50,$B:$G,3,FALSE))</f>
        <v>#N/A</v>
      </c>
      <c r="N50" t="e">
        <f>IF(ISERROR(VLOOKUP(K50,$B:$G,4,FALSE))=TRUE,VLOOKUP(K50,TestTable!$A:$AF,6,FALSE),VLOOKUP(K50,$B:$G,4,FALSE))</f>
        <v>#N/A</v>
      </c>
      <c r="O50" t="e">
        <f>IF(ISERROR(VLOOKUP(K50,$B:$G,5,FALSE))=TRUE,VLOOKUP(K50,TestTable!$A:$AF,5,FALSE),VLOOKUP(K50,$B:$G,5,FALSE))</f>
        <v>#N/A</v>
      </c>
      <c r="P50">
        <f t="shared" si="0"/>
        <v>0</v>
      </c>
      <c r="T50" s="28">
        <v>90041001</v>
      </c>
      <c r="U50" s="29">
        <v>50</v>
      </c>
      <c r="V50" t="e">
        <f>VLOOKUP(T50,TestTable!$A:$I,7,FALSE)</f>
        <v>#N/A</v>
      </c>
      <c r="X50" s="25">
        <v>74501001</v>
      </c>
      <c r="Y50" s="34">
        <v>50</v>
      </c>
    </row>
    <row r="51" customHeight="1" spans="1:25">
      <c r="A51" s="14">
        <v>90068</v>
      </c>
      <c r="B51" s="9">
        <v>90068001</v>
      </c>
      <c r="C51" s="10" t="s">
        <v>590</v>
      </c>
      <c r="D51" s="10" t="s">
        <v>591</v>
      </c>
      <c r="E51" s="11">
        <v>90042001</v>
      </c>
      <c r="F51" s="2">
        <v>9</v>
      </c>
      <c r="G51" s="2">
        <v>50</v>
      </c>
      <c r="K51" s="22">
        <v>10000044</v>
      </c>
      <c r="L51" t="e">
        <f>IF(ISERROR(VLOOKUP(K51,$B:$G,2,FALSE))=TRUE,VLOOKUP(K51,TestTable!$A:$AF,24,FALSE),VLOOKUP(K51,$B:$G,2,FALSE))</f>
        <v>#N/A</v>
      </c>
      <c r="M51" t="e">
        <f>IF(ISERROR(VLOOKUP(K51,$B:$G,3,FALSE))=TRUE,VLOOKUP(K51,TestTable!$A:$AF,25,FALSE),VLOOKUP(K51,$B:$G,3,FALSE))</f>
        <v>#N/A</v>
      </c>
      <c r="N51" t="e">
        <f>IF(ISERROR(VLOOKUP(K51,$B:$G,4,FALSE))=TRUE,VLOOKUP(K51,TestTable!$A:$AF,6,FALSE),VLOOKUP(K51,$B:$G,4,FALSE))</f>
        <v>#N/A</v>
      </c>
      <c r="O51" t="e">
        <f>IF(ISERROR(VLOOKUP(K51,$B:$G,5,FALSE))=TRUE,VLOOKUP(K51,TestTable!$A:$AF,5,FALSE),VLOOKUP(K51,$B:$G,5,FALSE))</f>
        <v>#N/A</v>
      </c>
      <c r="P51">
        <f t="shared" si="0"/>
        <v>0</v>
      </c>
      <c r="T51" s="28">
        <v>90042001</v>
      </c>
      <c r="U51" s="29">
        <v>51</v>
      </c>
      <c r="V51" t="e">
        <f>VLOOKUP(T51,TestTable!$A:$I,7,FALSE)</f>
        <v>#N/A</v>
      </c>
      <c r="X51" s="25">
        <v>74601001</v>
      </c>
      <c r="Y51" s="34">
        <v>51</v>
      </c>
    </row>
    <row r="52" customHeight="1" spans="1:25">
      <c r="A52" s="14">
        <v>79013</v>
      </c>
      <c r="B52" s="9">
        <v>79013001</v>
      </c>
      <c r="C52" s="10" t="s">
        <v>592</v>
      </c>
      <c r="D52" s="10" t="s">
        <v>593</v>
      </c>
      <c r="E52" s="11">
        <v>90068001</v>
      </c>
      <c r="F52" s="2">
        <v>9</v>
      </c>
      <c r="G52" s="2">
        <v>51</v>
      </c>
      <c r="K52" s="22">
        <v>10000045</v>
      </c>
      <c r="L52" t="e">
        <f>IF(ISERROR(VLOOKUP(K52,$B:$G,2,FALSE))=TRUE,VLOOKUP(K52,TestTable!$A:$AF,24,FALSE),VLOOKUP(K52,$B:$G,2,FALSE))</f>
        <v>#N/A</v>
      </c>
      <c r="M52" t="e">
        <f>IF(ISERROR(VLOOKUP(K52,$B:$G,3,FALSE))=TRUE,VLOOKUP(K52,TestTable!$A:$AF,25,FALSE),VLOOKUP(K52,$B:$G,3,FALSE))</f>
        <v>#N/A</v>
      </c>
      <c r="N52" t="e">
        <f>IF(ISERROR(VLOOKUP(K52,$B:$G,4,FALSE))=TRUE,VLOOKUP(K52,TestTable!$A:$AF,6,FALSE),VLOOKUP(K52,$B:$G,4,FALSE))</f>
        <v>#N/A</v>
      </c>
      <c r="O52" t="e">
        <f>IF(ISERROR(VLOOKUP(K52,$B:$G,5,FALSE))=TRUE,VLOOKUP(K52,TestTable!$A:$AF,5,FALSE),VLOOKUP(K52,$B:$G,5,FALSE))</f>
        <v>#N/A</v>
      </c>
      <c r="P52">
        <f t="shared" si="0"/>
        <v>0</v>
      </c>
      <c r="T52" s="32">
        <v>90068001</v>
      </c>
      <c r="U52" s="29">
        <v>52</v>
      </c>
      <c r="V52" t="e">
        <f>VLOOKUP(T52,TestTable!$A:$I,7,FALSE)</f>
        <v>#N/A</v>
      </c>
      <c r="X52" s="25">
        <v>76701001</v>
      </c>
      <c r="Y52" s="34">
        <v>52</v>
      </c>
    </row>
    <row r="53" customHeight="1" spans="1:25">
      <c r="A53" s="12">
        <v>74101</v>
      </c>
      <c r="B53" s="9">
        <v>74101001</v>
      </c>
      <c r="C53" s="13" t="s">
        <v>288</v>
      </c>
      <c r="D53" s="13" t="s">
        <v>594</v>
      </c>
      <c r="E53" s="11">
        <v>79013001</v>
      </c>
      <c r="F53" s="2">
        <v>9</v>
      </c>
      <c r="G53" s="2">
        <v>52</v>
      </c>
      <c r="K53" s="22">
        <v>10000046</v>
      </c>
      <c r="L53" t="e">
        <f>IF(ISERROR(VLOOKUP(K53,$B:$G,2,FALSE))=TRUE,VLOOKUP(K53,TestTable!$A:$AF,24,FALSE),VLOOKUP(K53,$B:$G,2,FALSE))</f>
        <v>#N/A</v>
      </c>
      <c r="M53" t="e">
        <f>IF(ISERROR(VLOOKUP(K53,$B:$G,3,FALSE))=TRUE,VLOOKUP(K53,TestTable!$A:$AF,25,FALSE),VLOOKUP(K53,$B:$G,3,FALSE))</f>
        <v>#N/A</v>
      </c>
      <c r="N53" t="e">
        <f>IF(ISERROR(VLOOKUP(K53,$B:$G,4,FALSE))=TRUE,VLOOKUP(K53,TestTable!$A:$AF,6,FALSE),VLOOKUP(K53,$B:$G,4,FALSE))</f>
        <v>#N/A</v>
      </c>
      <c r="O53" t="e">
        <f>IF(ISERROR(VLOOKUP(K53,$B:$G,5,FALSE))=TRUE,VLOOKUP(K53,TestTable!$A:$AF,5,FALSE),VLOOKUP(K53,$B:$G,5,FALSE))</f>
        <v>#N/A</v>
      </c>
      <c r="P53">
        <f t="shared" si="0"/>
        <v>0</v>
      </c>
      <c r="T53" s="28">
        <v>79013001</v>
      </c>
      <c r="U53" s="29">
        <v>53</v>
      </c>
      <c r="V53" t="e">
        <f>VLOOKUP(T53,TestTable!$A:$I,7,FALSE)</f>
        <v>#N/A</v>
      </c>
      <c r="X53" s="25">
        <v>90297001</v>
      </c>
      <c r="Y53" s="34">
        <v>53</v>
      </c>
    </row>
    <row r="54" customHeight="1" spans="1:25">
      <c r="A54" s="14">
        <v>79015</v>
      </c>
      <c r="B54" s="9">
        <v>79015001</v>
      </c>
      <c r="C54" s="10" t="s">
        <v>595</v>
      </c>
      <c r="D54" s="10" t="s">
        <v>596</v>
      </c>
      <c r="E54" s="11">
        <v>74101001</v>
      </c>
      <c r="F54" s="2">
        <v>10</v>
      </c>
      <c r="G54" s="2">
        <v>53</v>
      </c>
      <c r="K54" s="22">
        <v>10000047</v>
      </c>
      <c r="L54" t="e">
        <f>IF(ISERROR(VLOOKUP(K54,$B:$G,2,FALSE))=TRUE,VLOOKUP(K54,TestTable!$A:$AF,24,FALSE),VLOOKUP(K54,$B:$G,2,FALSE))</f>
        <v>#N/A</v>
      </c>
      <c r="M54" t="e">
        <f>IF(ISERROR(VLOOKUP(K54,$B:$G,3,FALSE))=TRUE,VLOOKUP(K54,TestTable!$A:$AF,25,FALSE),VLOOKUP(K54,$B:$G,3,FALSE))</f>
        <v>#N/A</v>
      </c>
      <c r="N54" t="e">
        <f>IF(ISERROR(VLOOKUP(K54,$B:$G,4,FALSE))=TRUE,VLOOKUP(K54,TestTable!$A:$AF,6,FALSE),VLOOKUP(K54,$B:$G,4,FALSE))</f>
        <v>#N/A</v>
      </c>
      <c r="O54" t="e">
        <f>IF(ISERROR(VLOOKUP(K54,$B:$G,5,FALSE))=TRUE,VLOOKUP(K54,TestTable!$A:$AF,5,FALSE),VLOOKUP(K54,$B:$G,5,FALSE))</f>
        <v>#N/A</v>
      </c>
      <c r="P54">
        <f t="shared" si="0"/>
        <v>0</v>
      </c>
      <c r="T54" s="28">
        <v>74101001</v>
      </c>
      <c r="U54" s="29">
        <v>54</v>
      </c>
      <c r="V54" t="e">
        <f>VLOOKUP(T54,TestTable!$A:$I,7,FALSE)</f>
        <v>#N/A</v>
      </c>
      <c r="X54" s="25">
        <v>79051001</v>
      </c>
      <c r="Y54" s="34">
        <v>54</v>
      </c>
    </row>
    <row r="55" customHeight="1" spans="1:25">
      <c r="A55" s="14">
        <v>90046</v>
      </c>
      <c r="B55" s="9">
        <v>90046001</v>
      </c>
      <c r="C55" s="10" t="s">
        <v>597</v>
      </c>
      <c r="D55" s="10" t="s">
        <v>598</v>
      </c>
      <c r="E55" s="11">
        <v>79015001</v>
      </c>
      <c r="F55" s="2">
        <v>10</v>
      </c>
      <c r="G55" s="2">
        <v>54</v>
      </c>
      <c r="K55" s="22">
        <v>10000048</v>
      </c>
      <c r="L55" t="e">
        <f>IF(ISERROR(VLOOKUP(K55,$B:$G,2,FALSE))=TRUE,VLOOKUP(K55,TestTable!$A:$AF,24,FALSE),VLOOKUP(K55,$B:$G,2,FALSE))</f>
        <v>#N/A</v>
      </c>
      <c r="M55" t="e">
        <f>IF(ISERROR(VLOOKUP(K55,$B:$G,3,FALSE))=TRUE,VLOOKUP(K55,TestTable!$A:$AF,25,FALSE),VLOOKUP(K55,$B:$G,3,FALSE))</f>
        <v>#N/A</v>
      </c>
      <c r="N55" t="e">
        <f>IF(ISERROR(VLOOKUP(K55,$B:$G,4,FALSE))=TRUE,VLOOKUP(K55,TestTable!$A:$AF,6,FALSE),VLOOKUP(K55,$B:$G,4,FALSE))</f>
        <v>#N/A</v>
      </c>
      <c r="O55" t="e">
        <f>IF(ISERROR(VLOOKUP(K55,$B:$G,5,FALSE))=TRUE,VLOOKUP(K55,TestTable!$A:$AF,5,FALSE),VLOOKUP(K55,$B:$G,5,FALSE))</f>
        <v>#N/A</v>
      </c>
      <c r="P55">
        <f t="shared" si="0"/>
        <v>0</v>
      </c>
      <c r="T55" s="28">
        <v>79015001</v>
      </c>
      <c r="U55" s="29">
        <v>55</v>
      </c>
      <c r="V55" t="e">
        <f>VLOOKUP(T55,TestTable!$A:$I,7,FALSE)</f>
        <v>#N/A</v>
      </c>
      <c r="X55" s="25">
        <v>90298001</v>
      </c>
      <c r="Y55" s="34">
        <v>55</v>
      </c>
    </row>
    <row r="56" customHeight="1" spans="1:25">
      <c r="A56" s="14">
        <v>79017</v>
      </c>
      <c r="B56" s="9">
        <v>79017001</v>
      </c>
      <c r="C56" s="10" t="s">
        <v>592</v>
      </c>
      <c r="D56" s="10" t="s">
        <v>599</v>
      </c>
      <c r="E56" s="11">
        <v>90046001</v>
      </c>
      <c r="F56" s="2">
        <v>10</v>
      </c>
      <c r="G56" s="2">
        <v>55</v>
      </c>
      <c r="K56" s="22">
        <v>10000049</v>
      </c>
      <c r="L56" t="e">
        <f>IF(ISERROR(VLOOKUP(K56,$B:$G,2,FALSE))=TRUE,VLOOKUP(K56,TestTable!$A:$AF,24,FALSE),VLOOKUP(K56,$B:$G,2,FALSE))</f>
        <v>#N/A</v>
      </c>
      <c r="M56" t="e">
        <f>IF(ISERROR(VLOOKUP(K56,$B:$G,3,FALSE))=TRUE,VLOOKUP(K56,TestTable!$A:$AF,25,FALSE),VLOOKUP(K56,$B:$G,3,FALSE))</f>
        <v>#N/A</v>
      </c>
      <c r="N56" t="e">
        <f>IF(ISERROR(VLOOKUP(K56,$B:$G,4,FALSE))=TRUE,VLOOKUP(K56,TestTable!$A:$AF,6,FALSE),VLOOKUP(K56,$B:$G,4,FALSE))</f>
        <v>#N/A</v>
      </c>
      <c r="O56" t="e">
        <f>IF(ISERROR(VLOOKUP(K56,$B:$G,5,FALSE))=TRUE,VLOOKUP(K56,TestTable!$A:$AF,5,FALSE),VLOOKUP(K56,$B:$G,5,FALSE))</f>
        <v>#N/A</v>
      </c>
      <c r="P56">
        <f t="shared" si="0"/>
        <v>0</v>
      </c>
      <c r="T56" s="28">
        <v>90046001</v>
      </c>
      <c r="U56" s="29">
        <v>56</v>
      </c>
      <c r="V56" t="e">
        <f>VLOOKUP(T56,TestTable!$A:$I,7,FALSE)</f>
        <v>#N/A</v>
      </c>
      <c r="X56" s="25">
        <v>90299001</v>
      </c>
      <c r="Y56" s="34">
        <v>56</v>
      </c>
    </row>
    <row r="57" customHeight="1" spans="1:25">
      <c r="A57" s="14">
        <v>79019</v>
      </c>
      <c r="B57" s="9">
        <v>79019001</v>
      </c>
      <c r="C57" s="10" t="s">
        <v>600</v>
      </c>
      <c r="D57" s="10" t="s">
        <v>601</v>
      </c>
      <c r="E57" s="11">
        <v>79017001</v>
      </c>
      <c r="F57" s="2">
        <v>10</v>
      </c>
      <c r="G57" s="2">
        <v>56</v>
      </c>
      <c r="K57" s="22">
        <v>10000050</v>
      </c>
      <c r="L57" t="e">
        <f>IF(ISERROR(VLOOKUP(K57,$B:$G,2,FALSE))=TRUE,VLOOKUP(K57,TestTable!$A:$AF,24,FALSE),VLOOKUP(K57,$B:$G,2,FALSE))</f>
        <v>#N/A</v>
      </c>
      <c r="M57" t="e">
        <f>IF(ISERROR(VLOOKUP(K57,$B:$G,3,FALSE))=TRUE,VLOOKUP(K57,TestTable!$A:$AF,25,FALSE),VLOOKUP(K57,$B:$G,3,FALSE))</f>
        <v>#N/A</v>
      </c>
      <c r="N57" t="e">
        <f>IF(ISERROR(VLOOKUP(K57,$B:$G,4,FALSE))=TRUE,VLOOKUP(K57,TestTable!$A:$AF,6,FALSE),VLOOKUP(K57,$B:$G,4,FALSE))</f>
        <v>#N/A</v>
      </c>
      <c r="O57" t="e">
        <f>IF(ISERROR(VLOOKUP(K57,$B:$G,5,FALSE))=TRUE,VLOOKUP(K57,TestTable!$A:$AF,5,FALSE),VLOOKUP(K57,$B:$G,5,FALSE))</f>
        <v>#N/A</v>
      </c>
      <c r="P57">
        <f t="shared" si="0"/>
        <v>0</v>
      </c>
      <c r="T57" s="28">
        <v>79017001</v>
      </c>
      <c r="U57" s="29">
        <v>57</v>
      </c>
      <c r="V57" t="e">
        <f>VLOOKUP(T57,TestTable!$A:$I,7,FALSE)</f>
        <v>#N/A</v>
      </c>
      <c r="X57" s="25">
        <v>79067001</v>
      </c>
      <c r="Y57" s="34">
        <v>57</v>
      </c>
    </row>
    <row r="58" customHeight="1" spans="1:25">
      <c r="A58" s="14">
        <v>79020</v>
      </c>
      <c r="B58" s="9">
        <v>79020001</v>
      </c>
      <c r="C58" s="10" t="s">
        <v>602</v>
      </c>
      <c r="D58" s="10" t="s">
        <v>603</v>
      </c>
      <c r="E58" s="11">
        <v>79019001</v>
      </c>
      <c r="F58" s="2">
        <v>10</v>
      </c>
      <c r="G58" s="2">
        <v>57</v>
      </c>
      <c r="K58" s="22">
        <v>10000051</v>
      </c>
      <c r="L58" t="e">
        <f>IF(ISERROR(VLOOKUP(K58,$B:$G,2,FALSE))=TRUE,VLOOKUP(K58,TestTable!$A:$AF,24,FALSE),VLOOKUP(K58,$B:$G,2,FALSE))</f>
        <v>#N/A</v>
      </c>
      <c r="M58" t="e">
        <f>IF(ISERROR(VLOOKUP(K58,$B:$G,3,FALSE))=TRUE,VLOOKUP(K58,TestTable!$A:$AF,25,FALSE),VLOOKUP(K58,$B:$G,3,FALSE))</f>
        <v>#N/A</v>
      </c>
      <c r="N58" t="e">
        <f>IF(ISERROR(VLOOKUP(K58,$B:$G,4,FALSE))=TRUE,VLOOKUP(K58,TestTable!$A:$AF,6,FALSE),VLOOKUP(K58,$B:$G,4,FALSE))</f>
        <v>#N/A</v>
      </c>
      <c r="O58" t="e">
        <f>IF(ISERROR(VLOOKUP(K58,$B:$G,5,FALSE))=TRUE,VLOOKUP(K58,TestTable!$A:$AF,5,FALSE),VLOOKUP(K58,$B:$G,5,FALSE))</f>
        <v>#N/A</v>
      </c>
      <c r="P58">
        <f t="shared" si="0"/>
        <v>0</v>
      </c>
      <c r="T58" s="28">
        <v>79019001</v>
      </c>
      <c r="U58" s="29">
        <v>58</v>
      </c>
      <c r="V58" t="e">
        <f>VLOOKUP(T58,TestTable!$A:$I,7,FALSE)</f>
        <v>#N/A</v>
      </c>
      <c r="X58" s="25">
        <v>79068001</v>
      </c>
      <c r="Y58" s="34">
        <v>58</v>
      </c>
    </row>
    <row r="59" customHeight="1" spans="1:25">
      <c r="A59" s="14">
        <v>79022</v>
      </c>
      <c r="B59" s="9">
        <v>79022001</v>
      </c>
      <c r="C59" s="10" t="s">
        <v>604</v>
      </c>
      <c r="D59" s="10" t="s">
        <v>605</v>
      </c>
      <c r="E59" s="11">
        <v>79020001</v>
      </c>
      <c r="F59" s="2">
        <v>10</v>
      </c>
      <c r="G59" s="2">
        <v>58</v>
      </c>
      <c r="K59" s="22">
        <v>10000052</v>
      </c>
      <c r="L59" t="e">
        <f>IF(ISERROR(VLOOKUP(K59,$B:$G,2,FALSE))=TRUE,VLOOKUP(K59,TestTable!$A:$AF,24,FALSE),VLOOKUP(K59,$B:$G,2,FALSE))</f>
        <v>#N/A</v>
      </c>
      <c r="M59" t="e">
        <f>IF(ISERROR(VLOOKUP(K59,$B:$G,3,FALSE))=TRUE,VLOOKUP(K59,TestTable!$A:$AF,25,FALSE),VLOOKUP(K59,$B:$G,3,FALSE))</f>
        <v>#N/A</v>
      </c>
      <c r="N59" t="e">
        <f>IF(ISERROR(VLOOKUP(K59,$B:$G,4,FALSE))=TRUE,VLOOKUP(K59,TestTable!$A:$AF,6,FALSE),VLOOKUP(K59,$B:$G,4,FALSE))</f>
        <v>#N/A</v>
      </c>
      <c r="O59" t="e">
        <f>IF(ISERROR(VLOOKUP(K59,$B:$G,5,FALSE))=TRUE,VLOOKUP(K59,TestTable!$A:$AF,5,FALSE),VLOOKUP(K59,$B:$G,5,FALSE))</f>
        <v>#N/A</v>
      </c>
      <c r="P59">
        <f t="shared" si="0"/>
        <v>0</v>
      </c>
      <c r="T59" s="28">
        <v>79020001</v>
      </c>
      <c r="U59" s="29">
        <v>59</v>
      </c>
      <c r="V59" t="e">
        <f>VLOOKUP(T59,TestTable!$A:$I,7,FALSE)</f>
        <v>#N/A</v>
      </c>
      <c r="X59" s="25">
        <v>79069001</v>
      </c>
      <c r="Y59" s="34">
        <v>59</v>
      </c>
    </row>
    <row r="60" customHeight="1" spans="1:25">
      <c r="A60" s="14">
        <v>90054</v>
      </c>
      <c r="B60" s="9">
        <v>90054001</v>
      </c>
      <c r="C60" s="10" t="s">
        <v>588</v>
      </c>
      <c r="D60" s="10" t="s">
        <v>606</v>
      </c>
      <c r="E60" s="11">
        <v>79022001</v>
      </c>
      <c r="F60" s="2">
        <v>10</v>
      </c>
      <c r="G60" s="2">
        <v>59</v>
      </c>
      <c r="K60" s="22">
        <v>10000053</v>
      </c>
      <c r="L60" t="e">
        <f>IF(ISERROR(VLOOKUP(K60,$B:$G,2,FALSE))=TRUE,VLOOKUP(K60,TestTable!$A:$AF,24,FALSE),VLOOKUP(K60,$B:$G,2,FALSE))</f>
        <v>#N/A</v>
      </c>
      <c r="M60" t="e">
        <f>IF(ISERROR(VLOOKUP(K60,$B:$G,3,FALSE))=TRUE,VLOOKUP(K60,TestTable!$A:$AF,25,FALSE),VLOOKUP(K60,$B:$G,3,FALSE))</f>
        <v>#N/A</v>
      </c>
      <c r="N60" t="e">
        <f>IF(ISERROR(VLOOKUP(K60,$B:$G,4,FALSE))=TRUE,VLOOKUP(K60,TestTable!$A:$AF,6,FALSE),VLOOKUP(K60,$B:$G,4,FALSE))</f>
        <v>#N/A</v>
      </c>
      <c r="O60" t="e">
        <f>IF(ISERROR(VLOOKUP(K60,$B:$G,5,FALSE))=TRUE,VLOOKUP(K60,TestTable!$A:$AF,5,FALSE),VLOOKUP(K60,$B:$G,5,FALSE))</f>
        <v>#N/A</v>
      </c>
      <c r="P60">
        <f t="shared" si="0"/>
        <v>0</v>
      </c>
      <c r="T60" s="28">
        <v>79022001</v>
      </c>
      <c r="U60" s="29">
        <v>60</v>
      </c>
      <c r="V60" t="e">
        <f>VLOOKUP(T60,TestTable!$A:$I,7,FALSE)</f>
        <v>#N/A</v>
      </c>
      <c r="X60" s="25">
        <v>90328001</v>
      </c>
      <c r="Y60" s="34">
        <v>60</v>
      </c>
    </row>
    <row r="61" customHeight="1" spans="1:25">
      <c r="A61" s="14">
        <v>90055</v>
      </c>
      <c r="B61" s="9">
        <v>90055001</v>
      </c>
      <c r="C61" s="10" t="s">
        <v>607</v>
      </c>
      <c r="D61" s="10" t="s">
        <v>608</v>
      </c>
      <c r="E61" s="11">
        <v>90054001</v>
      </c>
      <c r="F61" s="2">
        <v>10</v>
      </c>
      <c r="G61" s="2">
        <v>60</v>
      </c>
      <c r="K61" s="22">
        <v>10000054</v>
      </c>
      <c r="L61" t="e">
        <f>IF(ISERROR(VLOOKUP(K61,$B:$G,2,FALSE))=TRUE,VLOOKUP(K61,TestTable!$A:$AF,24,FALSE),VLOOKUP(K61,$B:$G,2,FALSE))</f>
        <v>#N/A</v>
      </c>
      <c r="M61" t="e">
        <f>IF(ISERROR(VLOOKUP(K61,$B:$G,3,FALSE))=TRUE,VLOOKUP(K61,TestTable!$A:$AF,25,FALSE),VLOOKUP(K61,$B:$G,3,FALSE))</f>
        <v>#N/A</v>
      </c>
      <c r="N61" t="e">
        <f>IF(ISERROR(VLOOKUP(K61,$B:$G,4,FALSE))=TRUE,VLOOKUP(K61,TestTable!$A:$AF,6,FALSE),VLOOKUP(K61,$B:$G,4,FALSE))</f>
        <v>#N/A</v>
      </c>
      <c r="O61" t="e">
        <f>IF(ISERROR(VLOOKUP(K61,$B:$G,5,FALSE))=TRUE,VLOOKUP(K61,TestTable!$A:$AF,5,FALSE),VLOOKUP(K61,$B:$G,5,FALSE))</f>
        <v>#N/A</v>
      </c>
      <c r="P61">
        <f t="shared" si="0"/>
        <v>0</v>
      </c>
      <c r="T61" s="28">
        <v>90054001</v>
      </c>
      <c r="U61" s="29">
        <v>61</v>
      </c>
      <c r="V61" t="e">
        <f>VLOOKUP(T61,TestTable!$A:$I,7,FALSE)</f>
        <v>#N/A</v>
      </c>
      <c r="X61" s="25">
        <v>79065001</v>
      </c>
      <c r="Y61" s="34">
        <v>61</v>
      </c>
    </row>
    <row r="62" customHeight="1" spans="1:25">
      <c r="A62" s="14">
        <v>90056</v>
      </c>
      <c r="B62" s="9">
        <v>90056001</v>
      </c>
      <c r="C62" s="10" t="s">
        <v>609</v>
      </c>
      <c r="D62" s="10" t="s">
        <v>610</v>
      </c>
      <c r="E62" s="11">
        <v>90055001</v>
      </c>
      <c r="F62" s="2">
        <v>10</v>
      </c>
      <c r="G62" s="2">
        <v>61</v>
      </c>
      <c r="K62" s="22">
        <v>10000055</v>
      </c>
      <c r="L62" t="e">
        <f>IF(ISERROR(VLOOKUP(K62,$B:$G,2,FALSE))=TRUE,VLOOKUP(K62,TestTable!$A:$AF,24,FALSE),VLOOKUP(K62,$B:$G,2,FALSE))</f>
        <v>#N/A</v>
      </c>
      <c r="M62" t="e">
        <f>IF(ISERROR(VLOOKUP(K62,$B:$G,3,FALSE))=TRUE,VLOOKUP(K62,TestTable!$A:$AF,25,FALSE),VLOOKUP(K62,$B:$G,3,FALSE))</f>
        <v>#N/A</v>
      </c>
      <c r="N62" t="e">
        <f>IF(ISERROR(VLOOKUP(K62,$B:$G,4,FALSE))=TRUE,VLOOKUP(K62,TestTable!$A:$AF,6,FALSE),VLOOKUP(K62,$B:$G,4,FALSE))</f>
        <v>#N/A</v>
      </c>
      <c r="O62" t="e">
        <f>IF(ISERROR(VLOOKUP(K62,$B:$G,5,FALSE))=TRUE,VLOOKUP(K62,TestTable!$A:$AF,5,FALSE),VLOOKUP(K62,$B:$G,5,FALSE))</f>
        <v>#N/A</v>
      </c>
      <c r="P62">
        <f t="shared" si="0"/>
        <v>0</v>
      </c>
      <c r="T62" s="28">
        <v>90055001</v>
      </c>
      <c r="U62" s="29">
        <v>62</v>
      </c>
      <c r="V62" t="e">
        <f>VLOOKUP(T62,TestTable!$A:$I,7,FALSE)</f>
        <v>#N/A</v>
      </c>
      <c r="X62" s="25">
        <v>90001001</v>
      </c>
      <c r="Y62" s="34">
        <v>62</v>
      </c>
    </row>
    <row r="63" customHeight="1" spans="1:25">
      <c r="A63" s="12">
        <v>79029</v>
      </c>
      <c r="B63" s="9">
        <v>79029001</v>
      </c>
      <c r="C63" s="13" t="s">
        <v>288</v>
      </c>
      <c r="D63" s="13" t="s">
        <v>611</v>
      </c>
      <c r="E63" s="11">
        <v>90056001</v>
      </c>
      <c r="F63" s="2">
        <v>10</v>
      </c>
      <c r="G63" s="2">
        <v>62</v>
      </c>
      <c r="K63" s="22">
        <v>10000056</v>
      </c>
      <c r="L63" t="e">
        <f>IF(ISERROR(VLOOKUP(K63,$B:$G,2,FALSE))=TRUE,VLOOKUP(K63,TestTable!$A:$AF,24,FALSE),VLOOKUP(K63,$B:$G,2,FALSE))</f>
        <v>#N/A</v>
      </c>
      <c r="M63" t="e">
        <f>IF(ISERROR(VLOOKUP(K63,$B:$G,3,FALSE))=TRUE,VLOOKUP(K63,TestTable!$A:$AF,25,FALSE),VLOOKUP(K63,$B:$G,3,FALSE))</f>
        <v>#N/A</v>
      </c>
      <c r="N63" t="e">
        <f>IF(ISERROR(VLOOKUP(K63,$B:$G,4,FALSE))=TRUE,VLOOKUP(K63,TestTable!$A:$AF,6,FALSE),VLOOKUP(K63,$B:$G,4,FALSE))</f>
        <v>#N/A</v>
      </c>
      <c r="O63" t="e">
        <f>IF(ISERROR(VLOOKUP(K63,$B:$G,5,FALSE))=TRUE,VLOOKUP(K63,TestTable!$A:$AF,5,FALSE),VLOOKUP(K63,$B:$G,5,FALSE))</f>
        <v>#N/A</v>
      </c>
      <c r="P63">
        <f t="shared" si="0"/>
        <v>0</v>
      </c>
      <c r="T63" s="28">
        <v>90056001</v>
      </c>
      <c r="U63" s="29">
        <v>63</v>
      </c>
      <c r="V63" t="e">
        <f>VLOOKUP(T63,TestTable!$A:$I,7,FALSE)</f>
        <v>#N/A</v>
      </c>
      <c r="X63" s="25">
        <v>90011001</v>
      </c>
      <c r="Y63" s="34">
        <v>63</v>
      </c>
    </row>
    <row r="64" customHeight="1" spans="1:25">
      <c r="A64" s="14">
        <v>90301</v>
      </c>
      <c r="B64" s="9">
        <v>90301001</v>
      </c>
      <c r="C64" s="10" t="s">
        <v>612</v>
      </c>
      <c r="D64" s="10" t="s">
        <v>613</v>
      </c>
      <c r="E64" s="11">
        <v>79029001</v>
      </c>
      <c r="F64" s="2">
        <v>11</v>
      </c>
      <c r="G64" s="2">
        <v>63</v>
      </c>
      <c r="K64" s="22">
        <v>10000057</v>
      </c>
      <c r="L64" t="e">
        <f>IF(ISERROR(VLOOKUP(K64,$B:$G,2,FALSE))=TRUE,VLOOKUP(K64,TestTable!$A:$AF,24,FALSE),VLOOKUP(K64,$B:$G,2,FALSE))</f>
        <v>#N/A</v>
      </c>
      <c r="M64" t="e">
        <f>IF(ISERROR(VLOOKUP(K64,$B:$G,3,FALSE))=TRUE,VLOOKUP(K64,TestTable!$A:$AF,25,FALSE),VLOOKUP(K64,$B:$G,3,FALSE))</f>
        <v>#N/A</v>
      </c>
      <c r="N64" t="e">
        <f>IF(ISERROR(VLOOKUP(K64,$B:$G,4,FALSE))=TRUE,VLOOKUP(K64,TestTable!$A:$AF,6,FALSE),VLOOKUP(K64,$B:$G,4,FALSE))</f>
        <v>#N/A</v>
      </c>
      <c r="O64" t="e">
        <f>IF(ISERROR(VLOOKUP(K64,$B:$G,5,FALSE))=TRUE,VLOOKUP(K64,TestTable!$A:$AF,5,FALSE),VLOOKUP(K64,$B:$G,5,FALSE))</f>
        <v>#N/A</v>
      </c>
      <c r="P64">
        <f t="shared" si="0"/>
        <v>0</v>
      </c>
      <c r="T64" s="28">
        <v>79029001</v>
      </c>
      <c r="U64" s="29">
        <v>64</v>
      </c>
      <c r="V64" t="e">
        <f>VLOOKUP(T64,TestTable!$A:$I,7,FALSE)</f>
        <v>#N/A</v>
      </c>
      <c r="X64" s="25">
        <v>90013001</v>
      </c>
      <c r="Y64" s="34">
        <v>64</v>
      </c>
    </row>
    <row r="65" customHeight="1" spans="1:25">
      <c r="A65" s="14">
        <v>79030</v>
      </c>
      <c r="B65" s="9">
        <v>79030001</v>
      </c>
      <c r="C65" s="35" t="s">
        <v>614</v>
      </c>
      <c r="D65" s="10" t="s">
        <v>615</v>
      </c>
      <c r="E65" s="11">
        <v>90301001</v>
      </c>
      <c r="F65" s="2">
        <v>11</v>
      </c>
      <c r="G65" s="2">
        <v>64</v>
      </c>
      <c r="K65" s="22">
        <v>10000058</v>
      </c>
      <c r="L65" t="e">
        <f>IF(ISERROR(VLOOKUP(K65,$B:$G,2,FALSE))=TRUE,VLOOKUP(K65,TestTable!$A:$AF,24,FALSE),VLOOKUP(K65,$B:$G,2,FALSE))</f>
        <v>#N/A</v>
      </c>
      <c r="M65" t="e">
        <f>IF(ISERROR(VLOOKUP(K65,$B:$G,3,FALSE))=TRUE,VLOOKUP(K65,TestTable!$A:$AF,25,FALSE),VLOOKUP(K65,$B:$G,3,FALSE))</f>
        <v>#N/A</v>
      </c>
      <c r="N65" t="e">
        <f>IF(ISERROR(VLOOKUP(K65,$B:$G,4,FALSE))=TRUE,VLOOKUP(K65,TestTable!$A:$AF,6,FALSE),VLOOKUP(K65,$B:$G,4,FALSE))</f>
        <v>#N/A</v>
      </c>
      <c r="O65" t="e">
        <f>IF(ISERROR(VLOOKUP(K65,$B:$G,5,FALSE))=TRUE,VLOOKUP(K65,TestTable!$A:$AF,5,FALSE),VLOOKUP(K65,$B:$G,5,FALSE))</f>
        <v>#N/A</v>
      </c>
      <c r="P65">
        <f t="shared" si="0"/>
        <v>0</v>
      </c>
      <c r="T65" s="28">
        <v>90301001</v>
      </c>
      <c r="U65" s="29">
        <v>65</v>
      </c>
      <c r="V65" t="e">
        <f>VLOOKUP(T65,TestTable!$A:$I,7,FALSE)</f>
        <v>#N/A</v>
      </c>
      <c r="X65" s="25">
        <v>90014001</v>
      </c>
      <c r="Y65" s="34">
        <v>65</v>
      </c>
    </row>
    <row r="66" customHeight="1" spans="1:25">
      <c r="A66" s="14">
        <v>79031</v>
      </c>
      <c r="B66" s="9">
        <v>79031001</v>
      </c>
      <c r="C66" s="35" t="s">
        <v>616</v>
      </c>
      <c r="D66" s="10" t="s">
        <v>617</v>
      </c>
      <c r="E66" s="11">
        <v>79030001</v>
      </c>
      <c r="F66" s="2">
        <v>11</v>
      </c>
      <c r="G66" s="2">
        <v>65</v>
      </c>
      <c r="K66" s="22">
        <v>10000059</v>
      </c>
      <c r="L66" t="e">
        <f>IF(ISERROR(VLOOKUP(K66,$B:$G,2,FALSE))=TRUE,VLOOKUP(K66,TestTable!$A:$AF,24,FALSE),VLOOKUP(K66,$B:$G,2,FALSE))</f>
        <v>#N/A</v>
      </c>
      <c r="M66" t="e">
        <f>IF(ISERROR(VLOOKUP(K66,$B:$G,3,FALSE))=TRUE,VLOOKUP(K66,TestTable!$A:$AF,25,FALSE),VLOOKUP(K66,$B:$G,3,FALSE))</f>
        <v>#N/A</v>
      </c>
      <c r="N66" t="e">
        <f>IF(ISERROR(VLOOKUP(K66,$B:$G,4,FALSE))=TRUE,VLOOKUP(K66,TestTable!$A:$AF,6,FALSE),VLOOKUP(K66,$B:$G,4,FALSE))</f>
        <v>#N/A</v>
      </c>
      <c r="O66" t="e">
        <f>IF(ISERROR(VLOOKUP(K66,$B:$G,5,FALSE))=TRUE,VLOOKUP(K66,TestTable!$A:$AF,5,FALSE),VLOOKUP(K66,$B:$G,5,FALSE))</f>
        <v>#N/A</v>
      </c>
      <c r="P66">
        <f t="shared" si="0"/>
        <v>0</v>
      </c>
      <c r="T66" s="28">
        <v>79030001</v>
      </c>
      <c r="U66" s="29">
        <v>66</v>
      </c>
      <c r="V66" t="e">
        <f>VLOOKUP(T66,TestTable!$A:$I,7,FALSE)</f>
        <v>#N/A</v>
      </c>
      <c r="X66" s="25">
        <v>79080001</v>
      </c>
      <c r="Y66" s="34">
        <v>66</v>
      </c>
    </row>
    <row r="67" customHeight="1" spans="1:25">
      <c r="A67" s="14">
        <v>90059</v>
      </c>
      <c r="B67" s="9">
        <v>90059001</v>
      </c>
      <c r="C67" s="10" t="s">
        <v>618</v>
      </c>
      <c r="D67" s="10" t="s">
        <v>619</v>
      </c>
      <c r="E67" s="11">
        <v>79031001</v>
      </c>
      <c r="F67" s="2">
        <v>11</v>
      </c>
      <c r="G67" s="2">
        <v>66</v>
      </c>
      <c r="K67" s="22">
        <v>10000060</v>
      </c>
      <c r="L67" t="e">
        <f>IF(ISERROR(VLOOKUP(K67,$B:$G,2,FALSE))=TRUE,VLOOKUP(K67,TestTable!$A:$AF,24,FALSE),VLOOKUP(K67,$B:$G,2,FALSE))</f>
        <v>#N/A</v>
      </c>
      <c r="M67" t="e">
        <f>IF(ISERROR(VLOOKUP(K67,$B:$G,3,FALSE))=TRUE,VLOOKUP(K67,TestTable!$A:$AF,25,FALSE),VLOOKUP(K67,$B:$G,3,FALSE))</f>
        <v>#N/A</v>
      </c>
      <c r="N67" t="e">
        <f>IF(ISERROR(VLOOKUP(K67,$B:$G,4,FALSE))=TRUE,VLOOKUP(K67,TestTable!$A:$AF,6,FALSE),VLOOKUP(K67,$B:$G,4,FALSE))</f>
        <v>#N/A</v>
      </c>
      <c r="O67" t="e">
        <f>IF(ISERROR(VLOOKUP(K67,$B:$G,5,FALSE))=TRUE,VLOOKUP(K67,TestTable!$A:$AF,5,FALSE),VLOOKUP(K67,$B:$G,5,FALSE))</f>
        <v>#N/A</v>
      </c>
      <c r="P67">
        <f t="shared" si="0"/>
        <v>0</v>
      </c>
      <c r="T67" s="28">
        <v>79031001</v>
      </c>
      <c r="U67" s="29">
        <v>67</v>
      </c>
      <c r="V67" t="e">
        <f>VLOOKUP(T67,TestTable!$A:$I,7,FALSE)</f>
        <v>#N/A</v>
      </c>
      <c r="X67" s="25">
        <v>79081001</v>
      </c>
      <c r="Y67" s="34">
        <v>67</v>
      </c>
    </row>
    <row r="68" customHeight="1" spans="1:25">
      <c r="A68" s="14">
        <v>79032</v>
      </c>
      <c r="B68" s="9">
        <v>79032001</v>
      </c>
      <c r="C68" s="10" t="s">
        <v>620</v>
      </c>
      <c r="D68" s="10" t="s">
        <v>621</v>
      </c>
      <c r="E68" s="11">
        <v>90059001</v>
      </c>
      <c r="F68" s="2">
        <v>11</v>
      </c>
      <c r="G68" s="2">
        <v>67</v>
      </c>
      <c r="K68" s="22" t="s">
        <v>622</v>
      </c>
      <c r="L68" t="e">
        <f>IF(ISERROR(VLOOKUP(K68,$B:$G,2,FALSE))=TRUE,VLOOKUP(K68,TestTable!$A:$AF,24,FALSE),VLOOKUP(K68,$B:$G,2,FALSE))</f>
        <v>#N/A</v>
      </c>
      <c r="M68" t="e">
        <f>IF(ISERROR(VLOOKUP(K68,$B:$G,3,FALSE))=TRUE,VLOOKUP(K68,TestTable!$A:$AF,25,FALSE),VLOOKUP(K68,$B:$G,3,FALSE))</f>
        <v>#N/A</v>
      </c>
      <c r="N68" t="e">
        <f>IF(ISERROR(VLOOKUP(K68,$B:$G,4,FALSE))=TRUE,VLOOKUP(K68,TestTable!$A:$AF,6,FALSE),VLOOKUP(K68,$B:$G,4,FALSE))</f>
        <v>#N/A</v>
      </c>
      <c r="O68" t="e">
        <f>IF(ISERROR(VLOOKUP(K68,$B:$G,5,FALSE))=TRUE,VLOOKUP(K68,TestTable!$A:$AF,5,FALSE),VLOOKUP(K68,$B:$G,5,FALSE))</f>
        <v>#N/A</v>
      </c>
      <c r="P68">
        <f t="shared" si="0"/>
        <v>0</v>
      </c>
      <c r="T68" s="28">
        <v>90059001</v>
      </c>
      <c r="U68" s="29">
        <v>68</v>
      </c>
      <c r="V68" t="e">
        <f>VLOOKUP(T68,TestTable!$A:$I,7,FALSE)</f>
        <v>#N/A</v>
      </c>
      <c r="X68" s="25">
        <v>90329001</v>
      </c>
      <c r="Y68" s="34">
        <v>68</v>
      </c>
    </row>
    <row r="69" customHeight="1" spans="1:25">
      <c r="A69" s="14">
        <v>79033</v>
      </c>
      <c r="B69" s="9">
        <v>79033001</v>
      </c>
      <c r="C69" s="10" t="s">
        <v>623</v>
      </c>
      <c r="D69" s="10" t="s">
        <v>624</v>
      </c>
      <c r="E69" s="11">
        <v>79032001</v>
      </c>
      <c r="F69" s="2">
        <v>11</v>
      </c>
      <c r="G69" s="2">
        <v>68</v>
      </c>
      <c r="K69" s="22" t="s">
        <v>625</v>
      </c>
      <c r="L69" t="e">
        <f>IF(ISERROR(VLOOKUP(K69,$B:$G,2,FALSE))=TRUE,VLOOKUP(K69,TestTable!$A:$AF,24,FALSE),VLOOKUP(K69,$B:$G,2,FALSE))</f>
        <v>#N/A</v>
      </c>
      <c r="M69" t="e">
        <f>IF(ISERROR(VLOOKUP(K69,$B:$G,3,FALSE))=TRUE,VLOOKUP(K69,TestTable!$A:$AF,25,FALSE),VLOOKUP(K69,$B:$G,3,FALSE))</f>
        <v>#N/A</v>
      </c>
      <c r="N69" t="e">
        <f>IF(ISERROR(VLOOKUP(K69,$B:$G,4,FALSE))=TRUE,VLOOKUP(K69,TestTable!$A:$AF,6,FALSE),VLOOKUP(K69,$B:$G,4,FALSE))</f>
        <v>#N/A</v>
      </c>
      <c r="O69" t="e">
        <f>IF(ISERROR(VLOOKUP(K69,$B:$G,5,FALSE))=TRUE,VLOOKUP(K69,TestTable!$A:$AF,5,FALSE),VLOOKUP(K69,$B:$G,5,FALSE))</f>
        <v>#N/A</v>
      </c>
      <c r="P69">
        <f t="shared" si="0"/>
        <v>0</v>
      </c>
      <c r="T69" s="28">
        <v>79032001</v>
      </c>
      <c r="U69" s="29">
        <v>69</v>
      </c>
      <c r="V69" t="e">
        <f>VLOOKUP(T69,TestTable!$A:$I,7,FALSE)</f>
        <v>#N/A</v>
      </c>
      <c r="X69" s="25">
        <v>79082001</v>
      </c>
      <c r="Y69" s="34">
        <v>69</v>
      </c>
    </row>
    <row r="70" customHeight="1" spans="1:25">
      <c r="A70" s="14">
        <v>90324</v>
      </c>
      <c r="B70" s="9">
        <v>90324001</v>
      </c>
      <c r="C70" s="10" t="s">
        <v>626</v>
      </c>
      <c r="D70" s="10" t="s">
        <v>627</v>
      </c>
      <c r="E70" s="11">
        <v>79033001</v>
      </c>
      <c r="F70" s="2">
        <v>11</v>
      </c>
      <c r="G70" s="2">
        <v>69</v>
      </c>
      <c r="K70" s="22" t="s">
        <v>628</v>
      </c>
      <c r="L70" t="e">
        <f>IF(ISERROR(VLOOKUP(K70,$B:$G,2,FALSE))=TRUE,VLOOKUP(K70,TestTable!$A:$AF,24,FALSE),VLOOKUP(K70,$B:$G,2,FALSE))</f>
        <v>#N/A</v>
      </c>
      <c r="M70" t="e">
        <f>IF(ISERROR(VLOOKUP(K70,$B:$G,3,FALSE))=TRUE,VLOOKUP(K70,TestTable!$A:$AF,25,FALSE),VLOOKUP(K70,$B:$G,3,FALSE))</f>
        <v>#N/A</v>
      </c>
      <c r="N70" t="e">
        <f>IF(ISERROR(VLOOKUP(K70,$B:$G,4,FALSE))=TRUE,VLOOKUP(K70,TestTable!$A:$AF,6,FALSE),VLOOKUP(K70,$B:$G,4,FALSE))</f>
        <v>#N/A</v>
      </c>
      <c r="O70" t="e">
        <f>IF(ISERROR(VLOOKUP(K70,$B:$G,5,FALSE))=TRUE,VLOOKUP(K70,TestTable!$A:$AF,5,FALSE),VLOOKUP(K70,$B:$G,5,FALSE))</f>
        <v>#N/A</v>
      </c>
      <c r="P70">
        <f t="shared" si="0"/>
        <v>0</v>
      </c>
      <c r="T70" s="28">
        <v>79033001</v>
      </c>
      <c r="U70" s="29">
        <v>70</v>
      </c>
      <c r="V70" t="e">
        <f>VLOOKUP(T70,TestTable!$A:$I,7,FALSE)</f>
        <v>#N/A</v>
      </c>
      <c r="X70" s="25">
        <v>90016001</v>
      </c>
      <c r="Y70" s="34">
        <v>70</v>
      </c>
    </row>
    <row r="71" customHeight="1" spans="1:25">
      <c r="A71" s="12">
        <v>79036</v>
      </c>
      <c r="B71" s="9">
        <v>79036001</v>
      </c>
      <c r="C71" s="13" t="s">
        <v>288</v>
      </c>
      <c r="D71" s="13" t="s">
        <v>629</v>
      </c>
      <c r="E71" s="11">
        <v>90324001</v>
      </c>
      <c r="F71" s="2">
        <v>11</v>
      </c>
      <c r="G71" s="2">
        <v>70</v>
      </c>
      <c r="K71" s="22" t="s">
        <v>630</v>
      </c>
      <c r="L71" t="e">
        <f>IF(ISERROR(VLOOKUP(K71,$B:$G,2,FALSE))=TRUE,VLOOKUP(K71,TestTable!$A:$AF,24,FALSE),VLOOKUP(K71,$B:$G,2,FALSE))</f>
        <v>#N/A</v>
      </c>
      <c r="M71" t="e">
        <f>IF(ISERROR(VLOOKUP(K71,$B:$G,3,FALSE))=TRUE,VLOOKUP(K71,TestTable!$A:$AF,25,FALSE),VLOOKUP(K71,$B:$G,3,FALSE))</f>
        <v>#N/A</v>
      </c>
      <c r="N71" t="e">
        <f>IF(ISERROR(VLOOKUP(K71,$B:$G,4,FALSE))=TRUE,VLOOKUP(K71,TestTable!$A:$AF,6,FALSE),VLOOKUP(K71,$B:$G,4,FALSE))</f>
        <v>#N/A</v>
      </c>
      <c r="O71" t="e">
        <f>IF(ISERROR(VLOOKUP(K71,$B:$G,5,FALSE))=TRUE,VLOOKUP(K71,TestTable!$A:$AF,5,FALSE),VLOOKUP(K71,$B:$G,5,FALSE))</f>
        <v>#N/A</v>
      </c>
      <c r="P71">
        <f t="shared" si="0"/>
        <v>0</v>
      </c>
      <c r="T71" s="28">
        <v>90324001</v>
      </c>
      <c r="U71" s="29">
        <v>71</v>
      </c>
      <c r="V71" t="e">
        <f>VLOOKUP(T71,TestTable!$A:$I,7,FALSE)</f>
        <v>#N/A</v>
      </c>
      <c r="X71" s="25">
        <v>79083001</v>
      </c>
      <c r="Y71" s="34">
        <v>71</v>
      </c>
    </row>
    <row r="72" customHeight="1" spans="1:25">
      <c r="A72" s="8">
        <v>79037</v>
      </c>
      <c r="B72" s="9">
        <v>79037001</v>
      </c>
      <c r="C72" s="10" t="s">
        <v>631</v>
      </c>
      <c r="D72" s="10" t="s">
        <v>632</v>
      </c>
      <c r="E72" s="11">
        <v>79036001</v>
      </c>
      <c r="F72" s="2">
        <v>12</v>
      </c>
      <c r="G72" s="2">
        <v>71</v>
      </c>
      <c r="K72" s="22" t="s">
        <v>633</v>
      </c>
      <c r="L72" t="e">
        <f>IF(ISERROR(VLOOKUP(K72,$B:$G,2,FALSE))=TRUE,VLOOKUP(K72,TestTable!$A:$AF,24,FALSE),VLOOKUP(K72,$B:$G,2,FALSE))</f>
        <v>#N/A</v>
      </c>
      <c r="M72" t="e">
        <f>IF(ISERROR(VLOOKUP(K72,$B:$G,3,FALSE))=TRUE,VLOOKUP(K72,TestTable!$A:$AF,25,FALSE),VLOOKUP(K72,$B:$G,3,FALSE))</f>
        <v>#N/A</v>
      </c>
      <c r="N72" t="e">
        <f>IF(ISERROR(VLOOKUP(K72,$B:$G,4,FALSE))=TRUE,VLOOKUP(K72,TestTable!$A:$AF,6,FALSE),VLOOKUP(K72,$B:$G,4,FALSE))</f>
        <v>#N/A</v>
      </c>
      <c r="O72" t="e">
        <f>IF(ISERROR(VLOOKUP(K72,$B:$G,5,FALSE))=TRUE,VLOOKUP(K72,TestTable!$A:$AF,5,FALSE),VLOOKUP(K72,$B:$G,5,FALSE))</f>
        <v>#N/A</v>
      </c>
      <c r="P72">
        <f t="shared" si="0"/>
        <v>0</v>
      </c>
      <c r="T72" s="28">
        <v>79036001</v>
      </c>
      <c r="U72" s="29">
        <v>72</v>
      </c>
      <c r="V72" t="e">
        <f>VLOOKUP(T72,TestTable!$A:$I,7,FALSE)</f>
        <v>#N/A</v>
      </c>
      <c r="X72" s="25">
        <v>90018001</v>
      </c>
      <c r="Y72" s="34">
        <v>72</v>
      </c>
    </row>
    <row r="73" customHeight="1" spans="1:25">
      <c r="A73" s="8">
        <v>79038</v>
      </c>
      <c r="B73" s="9">
        <v>79038001</v>
      </c>
      <c r="C73" s="10" t="s">
        <v>634</v>
      </c>
      <c r="D73" s="10" t="s">
        <v>635</v>
      </c>
      <c r="E73" s="11">
        <v>79037001</v>
      </c>
      <c r="F73" s="2">
        <v>12</v>
      </c>
      <c r="G73" s="2">
        <v>72</v>
      </c>
      <c r="K73" s="22" t="s">
        <v>636</v>
      </c>
      <c r="L73" t="e">
        <f>IF(ISERROR(VLOOKUP(K73,$B:$G,2,FALSE))=TRUE,VLOOKUP(K73,TestTable!$A:$AF,24,FALSE),VLOOKUP(K73,$B:$G,2,FALSE))</f>
        <v>#N/A</v>
      </c>
      <c r="M73" t="e">
        <f>IF(ISERROR(VLOOKUP(K73,$B:$G,3,FALSE))=TRUE,VLOOKUP(K73,TestTable!$A:$AF,25,FALSE),VLOOKUP(K73,$B:$G,3,FALSE))</f>
        <v>#N/A</v>
      </c>
      <c r="N73" t="e">
        <f>IF(ISERROR(VLOOKUP(K73,$B:$G,4,FALSE))=TRUE,VLOOKUP(K73,TestTable!$A:$AF,6,FALSE),VLOOKUP(K73,$B:$G,4,FALSE))</f>
        <v>#N/A</v>
      </c>
      <c r="O73" t="e">
        <f>IF(ISERROR(VLOOKUP(K73,$B:$G,5,FALSE))=TRUE,VLOOKUP(K73,TestTable!$A:$AF,5,FALSE),VLOOKUP(K73,$B:$G,5,FALSE))</f>
        <v>#N/A</v>
      </c>
      <c r="P73">
        <f t="shared" ref="P73:P136" si="1">IF(ISERROR(VLOOKUP(K73,$B:$G,6,FALSE))=TRUE,0,VLOOKUP(K73,$B:$G,6,FALSE))</f>
        <v>0</v>
      </c>
      <c r="T73" s="28">
        <v>79037001</v>
      </c>
      <c r="U73" s="29">
        <v>73</v>
      </c>
      <c r="V73" t="e">
        <f>VLOOKUP(T73,TestTable!$A:$I,7,FALSE)</f>
        <v>#N/A</v>
      </c>
      <c r="X73" s="25">
        <v>79084001</v>
      </c>
      <c r="Y73" s="34">
        <v>73</v>
      </c>
    </row>
    <row r="74" customHeight="1" spans="1:25">
      <c r="A74" s="8">
        <v>79039</v>
      </c>
      <c r="B74" s="9">
        <v>79039001</v>
      </c>
      <c r="C74" s="10" t="s">
        <v>637</v>
      </c>
      <c r="D74" s="10" t="s">
        <v>638</v>
      </c>
      <c r="E74" s="11">
        <v>79038001</v>
      </c>
      <c r="F74" s="2">
        <v>12</v>
      </c>
      <c r="G74" s="2">
        <v>73</v>
      </c>
      <c r="K74" s="22" t="s">
        <v>639</v>
      </c>
      <c r="L74" t="e">
        <f>IF(ISERROR(VLOOKUP(K74,$B:$G,2,FALSE))=TRUE,VLOOKUP(K74,TestTable!$A:$AF,24,FALSE),VLOOKUP(K74,$B:$G,2,FALSE))</f>
        <v>#N/A</v>
      </c>
      <c r="M74" t="e">
        <f>IF(ISERROR(VLOOKUP(K74,$B:$G,3,FALSE))=TRUE,VLOOKUP(K74,TestTable!$A:$AF,25,FALSE),VLOOKUP(K74,$B:$G,3,FALSE))</f>
        <v>#N/A</v>
      </c>
      <c r="N74" t="e">
        <f>IF(ISERROR(VLOOKUP(K74,$B:$G,4,FALSE))=TRUE,VLOOKUP(K74,TestTable!$A:$AF,6,FALSE),VLOOKUP(K74,$B:$G,4,FALSE))</f>
        <v>#N/A</v>
      </c>
      <c r="O74" t="e">
        <f>IF(ISERROR(VLOOKUP(K74,$B:$G,5,FALSE))=TRUE,VLOOKUP(K74,TestTable!$A:$AF,5,FALSE),VLOOKUP(K74,$B:$G,5,FALSE))</f>
        <v>#N/A</v>
      </c>
      <c r="P74">
        <f t="shared" si="1"/>
        <v>0</v>
      </c>
      <c r="T74" s="28">
        <v>79038001</v>
      </c>
      <c r="U74" s="29">
        <v>74</v>
      </c>
      <c r="V74" t="e">
        <f>VLOOKUP(T74,TestTable!$A:$I,7,FALSE)</f>
        <v>#N/A</v>
      </c>
      <c r="X74" s="25">
        <v>79085001</v>
      </c>
      <c r="Y74" s="34">
        <v>74</v>
      </c>
    </row>
    <row r="75" customHeight="1" spans="1:25">
      <c r="A75" s="8">
        <v>79040</v>
      </c>
      <c r="B75" s="9">
        <v>79040001</v>
      </c>
      <c r="C75" s="10" t="s">
        <v>640</v>
      </c>
      <c r="D75" s="10" t="s">
        <v>641</v>
      </c>
      <c r="E75" s="11">
        <v>79039001</v>
      </c>
      <c r="F75" s="2">
        <v>12</v>
      </c>
      <c r="G75" s="2">
        <v>74</v>
      </c>
      <c r="K75" s="22" t="s">
        <v>642</v>
      </c>
      <c r="L75" t="e">
        <f>IF(ISERROR(VLOOKUP(K75,$B:$G,2,FALSE))=TRUE,VLOOKUP(K75,TestTable!$A:$AF,24,FALSE),VLOOKUP(K75,$B:$G,2,FALSE))</f>
        <v>#N/A</v>
      </c>
      <c r="M75" t="e">
        <f>IF(ISERROR(VLOOKUP(K75,$B:$G,3,FALSE))=TRUE,VLOOKUP(K75,TestTable!$A:$AF,25,FALSE),VLOOKUP(K75,$B:$G,3,FALSE))</f>
        <v>#N/A</v>
      </c>
      <c r="N75" t="e">
        <f>IF(ISERROR(VLOOKUP(K75,$B:$G,4,FALSE))=TRUE,VLOOKUP(K75,TestTable!$A:$AF,6,FALSE),VLOOKUP(K75,$B:$G,4,FALSE))</f>
        <v>#N/A</v>
      </c>
      <c r="O75" t="e">
        <f>IF(ISERROR(VLOOKUP(K75,$B:$G,5,FALSE))=TRUE,VLOOKUP(K75,TestTable!$A:$AF,5,FALSE),VLOOKUP(K75,$B:$G,5,FALSE))</f>
        <v>#N/A</v>
      </c>
      <c r="P75">
        <f t="shared" si="1"/>
        <v>0</v>
      </c>
      <c r="T75" s="28">
        <v>79039001</v>
      </c>
      <c r="U75" s="29">
        <v>75</v>
      </c>
      <c r="V75" t="e">
        <f>VLOOKUP(T75,TestTable!$A:$I,7,FALSE)</f>
        <v>#N/A</v>
      </c>
      <c r="X75" s="25">
        <v>79086001</v>
      </c>
      <c r="Y75" s="34">
        <v>75</v>
      </c>
    </row>
    <row r="76" customHeight="1" spans="1:25">
      <c r="A76" s="8">
        <v>73701</v>
      </c>
      <c r="B76" s="9">
        <v>73701001</v>
      </c>
      <c r="C76" s="10" t="s">
        <v>341</v>
      </c>
      <c r="D76" s="10" t="s">
        <v>643</v>
      </c>
      <c r="E76" s="11">
        <v>79040001</v>
      </c>
      <c r="F76" s="2">
        <v>12</v>
      </c>
      <c r="G76" s="2">
        <v>75</v>
      </c>
      <c r="K76" s="22" t="s">
        <v>644</v>
      </c>
      <c r="L76" t="e">
        <f>IF(ISERROR(VLOOKUP(K76,$B:$G,2,FALSE))=TRUE,VLOOKUP(K76,TestTable!$A:$AF,24,FALSE),VLOOKUP(K76,$B:$G,2,FALSE))</f>
        <v>#N/A</v>
      </c>
      <c r="M76" t="e">
        <f>IF(ISERROR(VLOOKUP(K76,$B:$G,3,FALSE))=TRUE,VLOOKUP(K76,TestTable!$A:$AF,25,FALSE),VLOOKUP(K76,$B:$G,3,FALSE))</f>
        <v>#N/A</v>
      </c>
      <c r="N76" t="e">
        <f>IF(ISERROR(VLOOKUP(K76,$B:$G,4,FALSE))=TRUE,VLOOKUP(K76,TestTable!$A:$AF,6,FALSE),VLOOKUP(K76,$B:$G,4,FALSE))</f>
        <v>#N/A</v>
      </c>
      <c r="O76" t="e">
        <f>IF(ISERROR(VLOOKUP(K76,$B:$G,5,FALSE))=TRUE,VLOOKUP(K76,TestTable!$A:$AF,5,FALSE),VLOOKUP(K76,$B:$G,5,FALSE))</f>
        <v>#N/A</v>
      </c>
      <c r="P76">
        <f t="shared" si="1"/>
        <v>0</v>
      </c>
      <c r="T76" s="28">
        <v>79040001</v>
      </c>
      <c r="U76" s="29">
        <v>76</v>
      </c>
      <c r="V76" t="e">
        <f>VLOOKUP(T76,TestTable!$A:$I,7,FALSE)</f>
        <v>#N/A</v>
      </c>
      <c r="X76" s="25">
        <v>90330001</v>
      </c>
      <c r="Y76" s="34">
        <v>76</v>
      </c>
    </row>
    <row r="77" customHeight="1" spans="1:25">
      <c r="A77" s="8">
        <v>73801</v>
      </c>
      <c r="B77" s="9">
        <v>73801001</v>
      </c>
      <c r="C77" s="10" t="s">
        <v>343</v>
      </c>
      <c r="D77" s="10" t="s">
        <v>645</v>
      </c>
      <c r="E77" s="11">
        <v>73701001</v>
      </c>
      <c r="F77" s="2">
        <v>12</v>
      </c>
      <c r="G77" s="2">
        <v>76</v>
      </c>
      <c r="K77" s="22" t="s">
        <v>646</v>
      </c>
      <c r="L77" t="e">
        <f>IF(ISERROR(VLOOKUP(K77,$B:$G,2,FALSE))=TRUE,VLOOKUP(K77,TestTable!$A:$AF,24,FALSE),VLOOKUP(K77,$B:$G,2,FALSE))</f>
        <v>#N/A</v>
      </c>
      <c r="M77" t="e">
        <f>IF(ISERROR(VLOOKUP(K77,$B:$G,3,FALSE))=TRUE,VLOOKUP(K77,TestTable!$A:$AF,25,FALSE),VLOOKUP(K77,$B:$G,3,FALSE))</f>
        <v>#N/A</v>
      </c>
      <c r="N77" t="e">
        <f>IF(ISERROR(VLOOKUP(K77,$B:$G,4,FALSE))=TRUE,VLOOKUP(K77,TestTable!$A:$AF,6,FALSE),VLOOKUP(K77,$B:$G,4,FALSE))</f>
        <v>#N/A</v>
      </c>
      <c r="O77" t="e">
        <f>IF(ISERROR(VLOOKUP(K77,$B:$G,5,FALSE))=TRUE,VLOOKUP(K77,TestTable!$A:$AF,5,FALSE),VLOOKUP(K77,$B:$G,5,FALSE))</f>
        <v>#N/A</v>
      </c>
      <c r="P77">
        <f t="shared" si="1"/>
        <v>0</v>
      </c>
      <c r="T77" s="28">
        <v>91001001</v>
      </c>
      <c r="U77" s="31">
        <v>77</v>
      </c>
      <c r="V77" t="e">
        <f>VLOOKUP(T77,TestTable!$A:$I,7,FALSE)</f>
        <v>#N/A</v>
      </c>
      <c r="X77" s="25">
        <v>79088001</v>
      </c>
      <c r="Y77" s="34">
        <v>77</v>
      </c>
    </row>
    <row r="78" customHeight="1" spans="1:25">
      <c r="A78" s="8">
        <v>73901</v>
      </c>
      <c r="B78" s="9">
        <v>73901001</v>
      </c>
      <c r="C78" s="10" t="s">
        <v>345</v>
      </c>
      <c r="D78" s="10" t="s">
        <v>647</v>
      </c>
      <c r="E78" s="11">
        <v>73801001</v>
      </c>
      <c r="F78" s="2">
        <v>12</v>
      </c>
      <c r="G78" s="2">
        <v>77</v>
      </c>
      <c r="K78" s="22" t="s">
        <v>648</v>
      </c>
      <c r="L78" t="e">
        <f>IF(ISERROR(VLOOKUP(K78,$B:$G,2,FALSE))=TRUE,VLOOKUP(K78,TestTable!$A:$AF,24,FALSE),VLOOKUP(K78,$B:$G,2,FALSE))</f>
        <v>#N/A</v>
      </c>
      <c r="M78" t="e">
        <f>IF(ISERROR(VLOOKUP(K78,$B:$G,3,FALSE))=TRUE,VLOOKUP(K78,TestTable!$A:$AF,25,FALSE),VLOOKUP(K78,$B:$G,3,FALSE))</f>
        <v>#N/A</v>
      </c>
      <c r="N78" t="e">
        <f>IF(ISERROR(VLOOKUP(K78,$B:$G,4,FALSE))=TRUE,VLOOKUP(K78,TestTable!$A:$AF,6,FALSE),VLOOKUP(K78,$B:$G,4,FALSE))</f>
        <v>#N/A</v>
      </c>
      <c r="O78" t="e">
        <f>IF(ISERROR(VLOOKUP(K78,$B:$G,5,FALSE))=TRUE,VLOOKUP(K78,TestTable!$A:$AF,5,FALSE),VLOOKUP(K78,$B:$G,5,FALSE))</f>
        <v>#N/A</v>
      </c>
      <c r="P78">
        <f t="shared" si="1"/>
        <v>0</v>
      </c>
      <c r="T78" s="28">
        <v>73701001</v>
      </c>
      <c r="U78" s="29">
        <v>78</v>
      </c>
      <c r="V78" t="e">
        <f>VLOOKUP(T78,TestTable!$A:$I,7,FALSE)</f>
        <v>#N/A</v>
      </c>
      <c r="X78" s="25">
        <v>90023001</v>
      </c>
      <c r="Y78" s="34">
        <v>78</v>
      </c>
    </row>
    <row r="79" customHeight="1" spans="1:25">
      <c r="A79" s="8">
        <v>74001</v>
      </c>
      <c r="B79" s="9">
        <v>74001001</v>
      </c>
      <c r="C79" s="10" t="s">
        <v>347</v>
      </c>
      <c r="D79" s="10" t="s">
        <v>649</v>
      </c>
      <c r="E79" s="11">
        <v>73901001</v>
      </c>
      <c r="F79" s="2">
        <v>12</v>
      </c>
      <c r="G79" s="2">
        <v>78</v>
      </c>
      <c r="K79" s="22" t="s">
        <v>650</v>
      </c>
      <c r="L79" t="e">
        <f>IF(ISERROR(VLOOKUP(K79,$B:$G,2,FALSE))=TRUE,VLOOKUP(K79,TestTable!$A:$AF,24,FALSE),VLOOKUP(K79,$B:$G,2,FALSE))</f>
        <v>#N/A</v>
      </c>
      <c r="M79" t="e">
        <f>IF(ISERROR(VLOOKUP(K79,$B:$G,3,FALSE))=TRUE,VLOOKUP(K79,TestTable!$A:$AF,25,FALSE),VLOOKUP(K79,$B:$G,3,FALSE))</f>
        <v>#N/A</v>
      </c>
      <c r="N79" t="e">
        <f>IF(ISERROR(VLOOKUP(K79,$B:$G,4,FALSE))=TRUE,VLOOKUP(K79,TestTable!$A:$AF,6,FALSE),VLOOKUP(K79,$B:$G,4,FALSE))</f>
        <v>#N/A</v>
      </c>
      <c r="O79" t="e">
        <f>IF(ISERROR(VLOOKUP(K79,$B:$G,5,FALSE))=TRUE,VLOOKUP(K79,TestTable!$A:$AF,5,FALSE),VLOOKUP(K79,$B:$G,5,FALSE))</f>
        <v>#N/A</v>
      </c>
      <c r="P79">
        <f t="shared" si="1"/>
        <v>0</v>
      </c>
      <c r="T79" s="28">
        <v>73801001</v>
      </c>
      <c r="U79" s="29">
        <v>79</v>
      </c>
      <c r="V79" t="e">
        <f>VLOOKUP(T79,TestTable!$A:$I,7,FALSE)</f>
        <v>#N/A</v>
      </c>
      <c r="X79" s="25">
        <v>90027001</v>
      </c>
      <c r="Y79" s="34">
        <v>79</v>
      </c>
    </row>
    <row r="80" customHeight="1" spans="1:25">
      <c r="A80" s="8">
        <v>79041</v>
      </c>
      <c r="B80" s="9">
        <v>79041001</v>
      </c>
      <c r="C80" s="36" t="s">
        <v>651</v>
      </c>
      <c r="D80" s="10" t="s">
        <v>652</v>
      </c>
      <c r="E80" s="11">
        <v>74001001</v>
      </c>
      <c r="F80" s="2">
        <v>12</v>
      </c>
      <c r="G80" s="2">
        <v>79</v>
      </c>
      <c r="K80" s="22" t="s">
        <v>653</v>
      </c>
      <c r="L80" t="e">
        <f>IF(ISERROR(VLOOKUP(K80,$B:$G,2,FALSE))=TRUE,VLOOKUP(K80,TestTable!$A:$AF,24,FALSE),VLOOKUP(K80,$B:$G,2,FALSE))</f>
        <v>#N/A</v>
      </c>
      <c r="M80" t="e">
        <f>IF(ISERROR(VLOOKUP(K80,$B:$G,3,FALSE))=TRUE,VLOOKUP(K80,TestTable!$A:$AF,25,FALSE),VLOOKUP(K80,$B:$G,3,FALSE))</f>
        <v>#N/A</v>
      </c>
      <c r="N80" t="e">
        <f>IF(ISERROR(VLOOKUP(K80,$B:$G,4,FALSE))=TRUE,VLOOKUP(K80,TestTable!$A:$AF,6,FALSE),VLOOKUP(K80,$B:$G,4,FALSE))</f>
        <v>#N/A</v>
      </c>
      <c r="O80" t="e">
        <f>IF(ISERROR(VLOOKUP(K80,$B:$G,5,FALSE))=TRUE,VLOOKUP(K80,TestTable!$A:$AF,5,FALSE),VLOOKUP(K80,$B:$G,5,FALSE))</f>
        <v>#N/A</v>
      </c>
      <c r="P80">
        <f t="shared" si="1"/>
        <v>0</v>
      </c>
      <c r="T80" s="28">
        <v>73901001</v>
      </c>
      <c r="U80" s="29">
        <v>80</v>
      </c>
      <c r="V80" t="e">
        <f>VLOOKUP(T80,TestTable!$A:$I,7,FALSE)</f>
        <v>#N/A</v>
      </c>
      <c r="X80" s="25">
        <v>90029001</v>
      </c>
      <c r="Y80" s="34">
        <v>80</v>
      </c>
    </row>
    <row r="81" customHeight="1" spans="1:25">
      <c r="A81" s="8">
        <v>79042</v>
      </c>
      <c r="B81" s="9">
        <v>79042001</v>
      </c>
      <c r="C81" s="36" t="s">
        <v>654</v>
      </c>
      <c r="D81" s="10" t="s">
        <v>655</v>
      </c>
      <c r="E81" s="11">
        <v>79041001</v>
      </c>
      <c r="F81" s="2">
        <v>12</v>
      </c>
      <c r="G81" s="2">
        <v>80</v>
      </c>
      <c r="K81" s="22" t="s">
        <v>656</v>
      </c>
      <c r="L81" t="e">
        <f>IF(ISERROR(VLOOKUP(K81,$B:$G,2,FALSE))=TRUE,VLOOKUP(K81,TestTable!$A:$AF,24,FALSE),VLOOKUP(K81,$B:$G,2,FALSE))</f>
        <v>#N/A</v>
      </c>
      <c r="M81" t="e">
        <f>IF(ISERROR(VLOOKUP(K81,$B:$G,3,FALSE))=TRUE,VLOOKUP(K81,TestTable!$A:$AF,25,FALSE),VLOOKUP(K81,$B:$G,3,FALSE))</f>
        <v>#N/A</v>
      </c>
      <c r="N81" t="e">
        <f>IF(ISERROR(VLOOKUP(K81,$B:$G,4,FALSE))=TRUE,VLOOKUP(K81,TestTable!$A:$AF,6,FALSE),VLOOKUP(K81,$B:$G,4,FALSE))</f>
        <v>#N/A</v>
      </c>
      <c r="O81" t="e">
        <f>IF(ISERROR(VLOOKUP(K81,$B:$G,5,FALSE))=TRUE,VLOOKUP(K81,TestTable!$A:$AF,5,FALSE),VLOOKUP(K81,$B:$G,5,FALSE))</f>
        <v>#N/A</v>
      </c>
      <c r="P81">
        <f t="shared" si="1"/>
        <v>0</v>
      </c>
      <c r="T81" s="28">
        <v>74001001</v>
      </c>
      <c r="U81" s="29">
        <v>81</v>
      </c>
      <c r="V81" t="e">
        <f>VLOOKUP(T81,TestTable!$A:$I,7,FALSE)</f>
        <v>#N/A</v>
      </c>
      <c r="X81" s="25">
        <v>90030001</v>
      </c>
      <c r="Y81" s="34">
        <v>81</v>
      </c>
    </row>
    <row r="82" customHeight="1" spans="1:25">
      <c r="A82" s="8">
        <v>74301</v>
      </c>
      <c r="B82" s="9">
        <v>74301001</v>
      </c>
      <c r="C82" s="10" t="s">
        <v>352</v>
      </c>
      <c r="D82" s="10" t="s">
        <v>657</v>
      </c>
      <c r="E82" s="11">
        <v>79042001</v>
      </c>
      <c r="F82" s="2">
        <v>12</v>
      </c>
      <c r="G82" s="2">
        <v>81</v>
      </c>
      <c r="K82" s="22" t="s">
        <v>658</v>
      </c>
      <c r="L82" t="e">
        <f>IF(ISERROR(VLOOKUP(K82,$B:$G,2,FALSE))=TRUE,VLOOKUP(K82,TestTable!$A:$AF,24,FALSE),VLOOKUP(K82,$B:$G,2,FALSE))</f>
        <v>#N/A</v>
      </c>
      <c r="M82" t="e">
        <f>IF(ISERROR(VLOOKUP(K82,$B:$G,3,FALSE))=TRUE,VLOOKUP(K82,TestTable!$A:$AF,25,FALSE),VLOOKUP(K82,$B:$G,3,FALSE))</f>
        <v>#N/A</v>
      </c>
      <c r="N82" t="e">
        <f>IF(ISERROR(VLOOKUP(K82,$B:$G,4,FALSE))=TRUE,VLOOKUP(K82,TestTable!$A:$AF,6,FALSE),VLOOKUP(K82,$B:$G,4,FALSE))</f>
        <v>#N/A</v>
      </c>
      <c r="O82" t="e">
        <f>IF(ISERROR(VLOOKUP(K82,$B:$G,5,FALSE))=TRUE,VLOOKUP(K82,TestTable!$A:$AF,5,FALSE),VLOOKUP(K82,$B:$G,5,FALSE))</f>
        <v>#N/A</v>
      </c>
      <c r="P82">
        <f t="shared" si="1"/>
        <v>0</v>
      </c>
      <c r="T82" s="28">
        <v>79041001</v>
      </c>
      <c r="U82" s="29">
        <v>82</v>
      </c>
      <c r="V82" t="e">
        <f>VLOOKUP(T82,TestTable!$A:$I,7,FALSE)</f>
        <v>#N/A</v>
      </c>
      <c r="X82" s="25">
        <v>90031001</v>
      </c>
      <c r="Y82" s="34">
        <v>82</v>
      </c>
    </row>
    <row r="83" customHeight="1" spans="1:25">
      <c r="A83" s="8">
        <v>74501</v>
      </c>
      <c r="B83" s="9">
        <v>74501001</v>
      </c>
      <c r="C83" s="10" t="s">
        <v>356</v>
      </c>
      <c r="D83" s="10" t="s">
        <v>659</v>
      </c>
      <c r="E83" s="11">
        <v>74301001</v>
      </c>
      <c r="F83" s="2">
        <v>12</v>
      </c>
      <c r="G83" s="2">
        <v>82</v>
      </c>
      <c r="K83" s="22" t="s">
        <v>660</v>
      </c>
      <c r="L83" t="e">
        <f>IF(ISERROR(VLOOKUP(K83,$B:$G,2,FALSE))=TRUE,VLOOKUP(K83,TestTable!$A:$AF,24,FALSE),VLOOKUP(K83,$B:$G,2,FALSE))</f>
        <v>#N/A</v>
      </c>
      <c r="M83" t="e">
        <f>IF(ISERROR(VLOOKUP(K83,$B:$G,3,FALSE))=TRUE,VLOOKUP(K83,TestTable!$A:$AF,25,FALSE),VLOOKUP(K83,$B:$G,3,FALSE))</f>
        <v>#N/A</v>
      </c>
      <c r="N83" t="e">
        <f>IF(ISERROR(VLOOKUP(K83,$B:$G,4,FALSE))=TRUE,VLOOKUP(K83,TestTable!$A:$AF,6,FALSE),VLOOKUP(K83,$B:$G,4,FALSE))</f>
        <v>#N/A</v>
      </c>
      <c r="O83" t="e">
        <f>IF(ISERROR(VLOOKUP(K83,$B:$G,5,FALSE))=TRUE,VLOOKUP(K83,TestTable!$A:$AF,5,FALSE),VLOOKUP(K83,$B:$G,5,FALSE))</f>
        <v>#N/A</v>
      </c>
      <c r="P83">
        <f t="shared" si="1"/>
        <v>0</v>
      </c>
      <c r="T83" s="28">
        <v>79042001</v>
      </c>
      <c r="U83" s="29">
        <v>83</v>
      </c>
      <c r="V83" t="e">
        <f>VLOOKUP(T83,TestTable!$A:$I,7,FALSE)</f>
        <v>#N/A</v>
      </c>
      <c r="X83" s="25">
        <v>90032001</v>
      </c>
      <c r="Y83" s="34">
        <v>83</v>
      </c>
    </row>
    <row r="84" customHeight="1" spans="1:25">
      <c r="A84" s="8">
        <v>74601</v>
      </c>
      <c r="B84" s="9">
        <v>74601001</v>
      </c>
      <c r="C84" s="10" t="s">
        <v>358</v>
      </c>
      <c r="D84" s="10" t="s">
        <v>661</v>
      </c>
      <c r="E84" s="11">
        <v>74501001</v>
      </c>
      <c r="F84" s="2">
        <v>12</v>
      </c>
      <c r="G84" s="2">
        <v>83</v>
      </c>
      <c r="K84" s="22" t="s">
        <v>662</v>
      </c>
      <c r="L84" t="e">
        <f>IF(ISERROR(VLOOKUP(K84,$B:$G,2,FALSE))=TRUE,VLOOKUP(K84,TestTable!$A:$AF,24,FALSE),VLOOKUP(K84,$B:$G,2,FALSE))</f>
        <v>#N/A</v>
      </c>
      <c r="M84" t="e">
        <f>IF(ISERROR(VLOOKUP(K84,$B:$G,3,FALSE))=TRUE,VLOOKUP(K84,TestTable!$A:$AF,25,FALSE),VLOOKUP(K84,$B:$G,3,FALSE))</f>
        <v>#N/A</v>
      </c>
      <c r="N84" t="e">
        <f>IF(ISERROR(VLOOKUP(K84,$B:$G,4,FALSE))=TRUE,VLOOKUP(K84,TestTable!$A:$AF,6,FALSE),VLOOKUP(K84,$B:$G,4,FALSE))</f>
        <v>#N/A</v>
      </c>
      <c r="O84" t="e">
        <f>IF(ISERROR(VLOOKUP(K84,$B:$G,5,FALSE))=TRUE,VLOOKUP(K84,TestTable!$A:$AF,5,FALSE),VLOOKUP(K84,$B:$G,5,FALSE))</f>
        <v>#N/A</v>
      </c>
      <c r="P84">
        <f t="shared" si="1"/>
        <v>0</v>
      </c>
      <c r="T84" s="28">
        <v>74301001</v>
      </c>
      <c r="U84" s="29">
        <v>84</v>
      </c>
      <c r="V84" t="e">
        <f>VLOOKUP(T84,TestTable!$A:$I,7,FALSE)</f>
        <v>#N/A</v>
      </c>
      <c r="X84" s="25">
        <v>90033001</v>
      </c>
      <c r="Y84" s="34">
        <v>84</v>
      </c>
    </row>
    <row r="85" customHeight="1" spans="1:25">
      <c r="A85" s="8">
        <v>79043</v>
      </c>
      <c r="B85" s="9">
        <v>79043001</v>
      </c>
      <c r="C85" s="10" t="s">
        <v>288</v>
      </c>
      <c r="D85" s="37" t="s">
        <v>663</v>
      </c>
      <c r="E85" s="11">
        <v>74601001</v>
      </c>
      <c r="F85" s="2">
        <v>12</v>
      </c>
      <c r="G85" s="2">
        <v>84</v>
      </c>
      <c r="K85" s="22" t="s">
        <v>664</v>
      </c>
      <c r="L85" t="e">
        <f>IF(ISERROR(VLOOKUP(K85,$B:$G,2,FALSE))=TRUE,VLOOKUP(K85,TestTable!$A:$AF,24,FALSE),VLOOKUP(K85,$B:$G,2,FALSE))</f>
        <v>#N/A</v>
      </c>
      <c r="M85" t="e">
        <f>IF(ISERROR(VLOOKUP(K85,$B:$G,3,FALSE))=TRUE,VLOOKUP(K85,TestTable!$A:$AF,25,FALSE),VLOOKUP(K85,$B:$G,3,FALSE))</f>
        <v>#N/A</v>
      </c>
      <c r="N85" t="e">
        <f>IF(ISERROR(VLOOKUP(K85,$B:$G,4,FALSE))=TRUE,VLOOKUP(K85,TestTable!$A:$AF,6,FALSE),VLOOKUP(K85,$B:$G,4,FALSE))</f>
        <v>#N/A</v>
      </c>
      <c r="O85" t="e">
        <f>IF(ISERROR(VLOOKUP(K85,$B:$G,5,FALSE))=TRUE,VLOOKUP(K85,TestTable!$A:$AF,5,FALSE),VLOOKUP(K85,$B:$G,5,FALSE))</f>
        <v>#N/A</v>
      </c>
      <c r="P85">
        <f t="shared" si="1"/>
        <v>0</v>
      </c>
      <c r="T85" s="28">
        <v>74501001</v>
      </c>
      <c r="U85" s="29">
        <v>85</v>
      </c>
      <c r="V85" t="e">
        <f>VLOOKUP(T85,TestTable!$A:$I,7,FALSE)</f>
        <v>#N/A</v>
      </c>
      <c r="X85" s="25">
        <v>90034001</v>
      </c>
      <c r="Y85" s="34">
        <v>85</v>
      </c>
    </row>
    <row r="86" customHeight="1" spans="1:25">
      <c r="A86" s="8">
        <v>79044</v>
      </c>
      <c r="B86" s="9">
        <v>79044001</v>
      </c>
      <c r="C86" s="10" t="s">
        <v>665</v>
      </c>
      <c r="D86" s="10" t="s">
        <v>666</v>
      </c>
      <c r="E86" s="11">
        <v>79043001</v>
      </c>
      <c r="F86" s="2">
        <v>13</v>
      </c>
      <c r="G86" s="2">
        <v>85</v>
      </c>
      <c r="K86" s="22" t="s">
        <v>667</v>
      </c>
      <c r="L86" t="e">
        <f>IF(ISERROR(VLOOKUP(K86,$B:$G,2,FALSE))=TRUE,VLOOKUP(K86,TestTable!$A:$AF,24,FALSE),VLOOKUP(K86,$B:$G,2,FALSE))</f>
        <v>#N/A</v>
      </c>
      <c r="M86" t="e">
        <f>IF(ISERROR(VLOOKUP(K86,$B:$G,3,FALSE))=TRUE,VLOOKUP(K86,TestTable!$A:$AF,25,FALSE),VLOOKUP(K86,$B:$G,3,FALSE))</f>
        <v>#N/A</v>
      </c>
      <c r="N86" t="e">
        <f>IF(ISERROR(VLOOKUP(K86,$B:$G,4,FALSE))=TRUE,VLOOKUP(K86,TestTable!$A:$AF,6,FALSE),VLOOKUP(K86,$B:$G,4,FALSE))</f>
        <v>#N/A</v>
      </c>
      <c r="O86" t="e">
        <f>IF(ISERROR(VLOOKUP(K86,$B:$G,5,FALSE))=TRUE,VLOOKUP(K86,TestTable!$A:$AF,5,FALSE),VLOOKUP(K86,$B:$G,5,FALSE))</f>
        <v>#N/A</v>
      </c>
      <c r="P86">
        <f t="shared" si="1"/>
        <v>0</v>
      </c>
      <c r="T86" s="28">
        <v>74601001</v>
      </c>
      <c r="U86" s="29">
        <v>86</v>
      </c>
      <c r="V86" t="e">
        <f>VLOOKUP(T86,TestTable!$A:$I,7,FALSE)</f>
        <v>#N/A</v>
      </c>
      <c r="X86" s="25">
        <v>90035001</v>
      </c>
      <c r="Y86" s="34">
        <v>86</v>
      </c>
    </row>
    <row r="87" customHeight="1" spans="1:25">
      <c r="A87" s="8">
        <v>79045</v>
      </c>
      <c r="B87" s="9">
        <v>79045001</v>
      </c>
      <c r="C87" s="10" t="s">
        <v>668</v>
      </c>
      <c r="D87" s="10" t="s">
        <v>669</v>
      </c>
      <c r="E87" s="11">
        <v>79044001</v>
      </c>
      <c r="F87" s="2">
        <v>13</v>
      </c>
      <c r="G87" s="2">
        <v>86</v>
      </c>
      <c r="K87" s="22" t="s">
        <v>670</v>
      </c>
      <c r="L87" t="e">
        <f>IF(ISERROR(VLOOKUP(K87,$B:$G,2,FALSE))=TRUE,VLOOKUP(K87,TestTable!$A:$AF,24,FALSE),VLOOKUP(K87,$B:$G,2,FALSE))</f>
        <v>#N/A</v>
      </c>
      <c r="M87" t="e">
        <f>IF(ISERROR(VLOOKUP(K87,$B:$G,3,FALSE))=TRUE,VLOOKUP(K87,TestTable!$A:$AF,25,FALSE),VLOOKUP(K87,$B:$G,3,FALSE))</f>
        <v>#N/A</v>
      </c>
      <c r="N87" t="e">
        <f>IF(ISERROR(VLOOKUP(K87,$B:$G,4,FALSE))=TRUE,VLOOKUP(K87,TestTable!$A:$AF,6,FALSE),VLOOKUP(K87,$B:$G,4,FALSE))</f>
        <v>#N/A</v>
      </c>
      <c r="O87" t="e">
        <f>IF(ISERROR(VLOOKUP(K87,$B:$G,5,FALSE))=TRUE,VLOOKUP(K87,TestTable!$A:$AF,5,FALSE),VLOOKUP(K87,$B:$G,5,FALSE))</f>
        <v>#N/A</v>
      </c>
      <c r="P87">
        <f t="shared" si="1"/>
        <v>0</v>
      </c>
      <c r="T87" s="28">
        <v>79043001</v>
      </c>
      <c r="U87" s="29">
        <v>87</v>
      </c>
      <c r="V87" t="e">
        <f>VLOOKUP(T87,TestTable!$A:$I,7,FALSE)</f>
        <v>#N/A</v>
      </c>
      <c r="X87" s="25">
        <v>79089001</v>
      </c>
      <c r="Y87" s="34">
        <v>87</v>
      </c>
    </row>
    <row r="88" customHeight="1" spans="1:25">
      <c r="A88" s="8">
        <v>79046</v>
      </c>
      <c r="B88" s="9">
        <v>79046001</v>
      </c>
      <c r="C88" s="10" t="s">
        <v>671</v>
      </c>
      <c r="D88" s="10" t="s">
        <v>672</v>
      </c>
      <c r="E88" s="11">
        <v>79045001</v>
      </c>
      <c r="F88" s="2">
        <v>13</v>
      </c>
      <c r="G88" s="2">
        <v>87</v>
      </c>
      <c r="K88" s="22" t="s">
        <v>673</v>
      </c>
      <c r="L88" t="e">
        <f>IF(ISERROR(VLOOKUP(K88,$B:$G,2,FALSE))=TRUE,VLOOKUP(K88,TestTable!$A:$AF,24,FALSE),VLOOKUP(K88,$B:$G,2,FALSE))</f>
        <v>#N/A</v>
      </c>
      <c r="M88" t="e">
        <f>IF(ISERROR(VLOOKUP(K88,$B:$G,3,FALSE))=TRUE,VLOOKUP(K88,TestTable!$A:$AF,25,FALSE),VLOOKUP(K88,$B:$G,3,FALSE))</f>
        <v>#N/A</v>
      </c>
      <c r="N88" t="e">
        <f>IF(ISERROR(VLOOKUP(K88,$B:$G,4,FALSE))=TRUE,VLOOKUP(K88,TestTable!$A:$AF,6,FALSE),VLOOKUP(K88,$B:$G,4,FALSE))</f>
        <v>#N/A</v>
      </c>
      <c r="O88" t="e">
        <f>IF(ISERROR(VLOOKUP(K88,$B:$G,5,FALSE))=TRUE,VLOOKUP(K88,TestTable!$A:$AF,5,FALSE),VLOOKUP(K88,$B:$G,5,FALSE))</f>
        <v>#N/A</v>
      </c>
      <c r="P88">
        <f t="shared" si="1"/>
        <v>0</v>
      </c>
      <c r="T88" s="28">
        <v>79044001</v>
      </c>
      <c r="U88" s="29">
        <v>88</v>
      </c>
      <c r="V88" t="e">
        <f>VLOOKUP(T88,TestTable!$A:$I,7,FALSE)</f>
        <v>#N/A</v>
      </c>
      <c r="X88" s="25">
        <v>79090001</v>
      </c>
      <c r="Y88" s="34">
        <v>88</v>
      </c>
    </row>
    <row r="89" customHeight="1" spans="1:25">
      <c r="A89" s="8">
        <v>79047</v>
      </c>
      <c r="B89" s="9">
        <v>79047001</v>
      </c>
      <c r="C89" s="10" t="s">
        <v>674</v>
      </c>
      <c r="D89" s="10" t="s">
        <v>675</v>
      </c>
      <c r="E89" s="11">
        <v>79046001</v>
      </c>
      <c r="F89" s="2">
        <v>13</v>
      </c>
      <c r="G89" s="2">
        <v>88</v>
      </c>
      <c r="K89" s="22" t="s">
        <v>676</v>
      </c>
      <c r="L89" t="e">
        <f>IF(ISERROR(VLOOKUP(K89,$B:$G,2,FALSE))=TRUE,VLOOKUP(K89,TestTable!$A:$AF,24,FALSE),VLOOKUP(K89,$B:$G,2,FALSE))</f>
        <v>#N/A</v>
      </c>
      <c r="M89" t="e">
        <f>IF(ISERROR(VLOOKUP(K89,$B:$G,3,FALSE))=TRUE,VLOOKUP(K89,TestTable!$A:$AF,25,FALSE),VLOOKUP(K89,$B:$G,3,FALSE))</f>
        <v>#N/A</v>
      </c>
      <c r="N89" t="e">
        <f>IF(ISERROR(VLOOKUP(K89,$B:$G,4,FALSE))=TRUE,VLOOKUP(K89,TestTable!$A:$AF,6,FALSE),VLOOKUP(K89,$B:$G,4,FALSE))</f>
        <v>#N/A</v>
      </c>
      <c r="O89" t="e">
        <f>IF(ISERROR(VLOOKUP(K89,$B:$G,5,FALSE))=TRUE,VLOOKUP(K89,TestTable!$A:$AF,5,FALSE),VLOOKUP(K89,$B:$G,5,FALSE))</f>
        <v>#N/A</v>
      </c>
      <c r="P89">
        <f t="shared" si="1"/>
        <v>0</v>
      </c>
      <c r="T89" s="28">
        <v>79045001</v>
      </c>
      <c r="U89" s="29">
        <v>89</v>
      </c>
      <c r="V89" t="e">
        <f>VLOOKUP(T89,TestTable!$A:$I,7,FALSE)</f>
        <v>#N/A</v>
      </c>
      <c r="X89" s="25">
        <v>90331001</v>
      </c>
      <c r="Y89" s="34">
        <v>89</v>
      </c>
    </row>
    <row r="90" customHeight="1" spans="1:22">
      <c r="A90" s="8">
        <v>79048</v>
      </c>
      <c r="B90" s="9">
        <v>79048001</v>
      </c>
      <c r="C90" s="10" t="s">
        <v>677</v>
      </c>
      <c r="D90" s="10" t="s">
        <v>678</v>
      </c>
      <c r="E90" s="11">
        <v>79047001</v>
      </c>
      <c r="F90" s="2">
        <v>13</v>
      </c>
      <c r="G90" s="2">
        <v>89</v>
      </c>
      <c r="K90" s="22" t="s">
        <v>679</v>
      </c>
      <c r="L90" t="e">
        <f>IF(ISERROR(VLOOKUP(K90,$B:$G,2,FALSE))=TRUE,VLOOKUP(K90,TestTable!$A:$AF,24,FALSE),VLOOKUP(K90,$B:$G,2,FALSE))</f>
        <v>#N/A</v>
      </c>
      <c r="M90" t="e">
        <f>IF(ISERROR(VLOOKUP(K90,$B:$G,3,FALSE))=TRUE,VLOOKUP(K90,TestTable!$A:$AF,25,FALSE),VLOOKUP(K90,$B:$G,3,FALSE))</f>
        <v>#N/A</v>
      </c>
      <c r="N90" t="e">
        <f>IF(ISERROR(VLOOKUP(K90,$B:$G,4,FALSE))=TRUE,VLOOKUP(K90,TestTable!$A:$AF,6,FALSE),VLOOKUP(K90,$B:$G,4,FALSE))</f>
        <v>#N/A</v>
      </c>
      <c r="O90" t="e">
        <f>IF(ISERROR(VLOOKUP(K90,$B:$G,5,FALSE))=TRUE,VLOOKUP(K90,TestTable!$A:$AF,5,FALSE),VLOOKUP(K90,$B:$G,5,FALSE))</f>
        <v>#N/A</v>
      </c>
      <c r="P90">
        <f t="shared" si="1"/>
        <v>0</v>
      </c>
      <c r="T90" s="28">
        <v>79046001</v>
      </c>
      <c r="U90" s="29">
        <v>90</v>
      </c>
      <c r="V90" t="e">
        <f>VLOOKUP(T90,TestTable!$A:$I,7,FALSE)</f>
        <v>#N/A</v>
      </c>
    </row>
    <row r="91" customHeight="1" spans="1:22">
      <c r="A91" s="8">
        <v>79049</v>
      </c>
      <c r="B91" s="9">
        <v>79049001</v>
      </c>
      <c r="C91" s="10" t="s">
        <v>680</v>
      </c>
      <c r="D91" s="10" t="s">
        <v>681</v>
      </c>
      <c r="E91" s="11">
        <v>79048001</v>
      </c>
      <c r="F91" s="2">
        <v>13</v>
      </c>
      <c r="G91" s="2">
        <v>90</v>
      </c>
      <c r="K91" s="22" t="s">
        <v>682</v>
      </c>
      <c r="L91" t="e">
        <f>IF(ISERROR(VLOOKUP(K91,$B:$G,2,FALSE))=TRUE,VLOOKUP(K91,TestTable!$A:$AF,24,FALSE),VLOOKUP(K91,$B:$G,2,FALSE))</f>
        <v>#N/A</v>
      </c>
      <c r="M91" t="e">
        <f>IF(ISERROR(VLOOKUP(K91,$B:$G,3,FALSE))=TRUE,VLOOKUP(K91,TestTable!$A:$AF,25,FALSE),VLOOKUP(K91,$B:$G,3,FALSE))</f>
        <v>#N/A</v>
      </c>
      <c r="N91" t="e">
        <f>IF(ISERROR(VLOOKUP(K91,$B:$G,4,FALSE))=TRUE,VLOOKUP(K91,TestTable!$A:$AF,6,FALSE),VLOOKUP(K91,$B:$G,4,FALSE))</f>
        <v>#N/A</v>
      </c>
      <c r="O91" t="e">
        <f>IF(ISERROR(VLOOKUP(K91,$B:$G,5,FALSE))=TRUE,VLOOKUP(K91,TestTable!$A:$AF,5,FALSE),VLOOKUP(K91,$B:$G,5,FALSE))</f>
        <v>#N/A</v>
      </c>
      <c r="P91">
        <f t="shared" si="1"/>
        <v>0</v>
      </c>
      <c r="T91" s="28">
        <v>79047001</v>
      </c>
      <c r="U91" s="29">
        <v>91</v>
      </c>
      <c r="V91" t="e">
        <f>VLOOKUP(T91,TestTable!$A:$I,7,FALSE)</f>
        <v>#N/A</v>
      </c>
    </row>
    <row r="92" customHeight="1" spans="1:22">
      <c r="A92" s="8">
        <v>79050</v>
      </c>
      <c r="B92" s="9">
        <v>79050001</v>
      </c>
      <c r="C92" s="10" t="s">
        <v>288</v>
      </c>
      <c r="D92" s="37" t="s">
        <v>683</v>
      </c>
      <c r="E92" s="11">
        <v>79049001</v>
      </c>
      <c r="F92" s="2">
        <v>13</v>
      </c>
      <c r="G92" s="2">
        <v>91</v>
      </c>
      <c r="K92" s="22" t="s">
        <v>684</v>
      </c>
      <c r="L92" t="e">
        <f>IF(ISERROR(VLOOKUP(K92,$B:$G,2,FALSE))=TRUE,VLOOKUP(K92,TestTable!$A:$AF,24,FALSE),VLOOKUP(K92,$B:$G,2,FALSE))</f>
        <v>#N/A</v>
      </c>
      <c r="M92" t="e">
        <f>IF(ISERROR(VLOOKUP(K92,$B:$G,3,FALSE))=TRUE,VLOOKUP(K92,TestTable!$A:$AF,25,FALSE),VLOOKUP(K92,$B:$G,3,FALSE))</f>
        <v>#N/A</v>
      </c>
      <c r="N92" t="e">
        <f>IF(ISERROR(VLOOKUP(K92,$B:$G,4,FALSE))=TRUE,VLOOKUP(K92,TestTable!$A:$AF,6,FALSE),VLOOKUP(K92,$B:$G,4,FALSE))</f>
        <v>#N/A</v>
      </c>
      <c r="O92" t="e">
        <f>IF(ISERROR(VLOOKUP(K92,$B:$G,5,FALSE))=TRUE,VLOOKUP(K92,TestTable!$A:$AF,5,FALSE),VLOOKUP(K92,$B:$G,5,FALSE))</f>
        <v>#N/A</v>
      </c>
      <c r="P92">
        <f t="shared" si="1"/>
        <v>0</v>
      </c>
      <c r="T92" s="28">
        <v>79048001</v>
      </c>
      <c r="U92" s="29">
        <v>92</v>
      </c>
      <c r="V92" t="e">
        <f>VLOOKUP(T92,TestTable!$A:$I,7,FALSE)</f>
        <v>#N/A</v>
      </c>
    </row>
    <row r="93" customHeight="1" spans="1:22">
      <c r="A93" s="8">
        <v>76701</v>
      </c>
      <c r="B93" s="9">
        <v>76701001</v>
      </c>
      <c r="C93" s="10" t="s">
        <v>396</v>
      </c>
      <c r="D93" s="10" t="s">
        <v>685</v>
      </c>
      <c r="E93" s="11">
        <v>79050001</v>
      </c>
      <c r="F93" s="2">
        <v>14</v>
      </c>
      <c r="G93" s="2">
        <v>92</v>
      </c>
      <c r="K93" s="22" t="s">
        <v>686</v>
      </c>
      <c r="L93" t="e">
        <f>IF(ISERROR(VLOOKUP(K93,$B:$G,2,FALSE))=TRUE,VLOOKUP(K93,TestTable!$A:$AF,24,FALSE),VLOOKUP(K93,$B:$G,2,FALSE))</f>
        <v>#N/A</v>
      </c>
      <c r="M93" t="e">
        <f>IF(ISERROR(VLOOKUP(K93,$B:$G,3,FALSE))=TRUE,VLOOKUP(K93,TestTable!$A:$AF,25,FALSE),VLOOKUP(K93,$B:$G,3,FALSE))</f>
        <v>#N/A</v>
      </c>
      <c r="N93" t="e">
        <f>IF(ISERROR(VLOOKUP(K93,$B:$G,4,FALSE))=TRUE,VLOOKUP(K93,TestTable!$A:$AF,6,FALSE),VLOOKUP(K93,$B:$G,4,FALSE))</f>
        <v>#N/A</v>
      </c>
      <c r="O93" t="e">
        <f>IF(ISERROR(VLOOKUP(K93,$B:$G,5,FALSE))=TRUE,VLOOKUP(K93,TestTable!$A:$AF,5,FALSE),VLOOKUP(K93,$B:$G,5,FALSE))</f>
        <v>#N/A</v>
      </c>
      <c r="P93">
        <f t="shared" si="1"/>
        <v>0</v>
      </c>
      <c r="T93" s="28">
        <v>79049001</v>
      </c>
      <c r="U93" s="29">
        <v>93</v>
      </c>
      <c r="V93" t="e">
        <f>VLOOKUP(T93,TestTable!$A:$I,7,FALSE)</f>
        <v>#N/A</v>
      </c>
    </row>
    <row r="94" customHeight="1" spans="1:22">
      <c r="A94" s="8">
        <v>90297</v>
      </c>
      <c r="B94" s="9">
        <v>90297001</v>
      </c>
      <c r="C94" s="10" t="s">
        <v>687</v>
      </c>
      <c r="D94" s="10" t="s">
        <v>688</v>
      </c>
      <c r="E94" s="11">
        <v>76701001</v>
      </c>
      <c r="F94" s="2">
        <v>14</v>
      </c>
      <c r="G94" s="2">
        <v>93</v>
      </c>
      <c r="K94" s="22" t="s">
        <v>689</v>
      </c>
      <c r="L94" t="e">
        <f>IF(ISERROR(VLOOKUP(K94,$B:$G,2,FALSE))=TRUE,VLOOKUP(K94,TestTable!$A:$AF,24,FALSE),VLOOKUP(K94,$B:$G,2,FALSE))</f>
        <v>#N/A</v>
      </c>
      <c r="M94" t="e">
        <f>IF(ISERROR(VLOOKUP(K94,$B:$G,3,FALSE))=TRUE,VLOOKUP(K94,TestTable!$A:$AF,25,FALSE),VLOOKUP(K94,$B:$G,3,FALSE))</f>
        <v>#N/A</v>
      </c>
      <c r="N94" t="e">
        <f>IF(ISERROR(VLOOKUP(K94,$B:$G,4,FALSE))=TRUE,VLOOKUP(K94,TestTable!$A:$AF,6,FALSE),VLOOKUP(K94,$B:$G,4,FALSE))</f>
        <v>#N/A</v>
      </c>
      <c r="O94" t="e">
        <f>IF(ISERROR(VLOOKUP(K94,$B:$G,5,FALSE))=TRUE,VLOOKUP(K94,TestTable!$A:$AF,5,FALSE),VLOOKUP(K94,$B:$G,5,FALSE))</f>
        <v>#N/A</v>
      </c>
      <c r="P94">
        <f t="shared" si="1"/>
        <v>0</v>
      </c>
      <c r="T94" s="28">
        <v>79050001</v>
      </c>
      <c r="U94" s="29">
        <v>94</v>
      </c>
      <c r="V94" t="e">
        <f>VLOOKUP(T94,TestTable!$A:$I,7,FALSE)</f>
        <v>#N/A</v>
      </c>
    </row>
    <row r="95" customHeight="1" spans="1:22">
      <c r="A95" s="8">
        <v>79051</v>
      </c>
      <c r="B95" s="9">
        <v>79051001</v>
      </c>
      <c r="C95" s="10" t="s">
        <v>690</v>
      </c>
      <c r="D95" s="10" t="s">
        <v>691</v>
      </c>
      <c r="E95" s="11">
        <v>90297001</v>
      </c>
      <c r="F95" s="2">
        <v>14</v>
      </c>
      <c r="G95" s="2">
        <v>94</v>
      </c>
      <c r="K95" s="22" t="s">
        <v>692</v>
      </c>
      <c r="L95" t="e">
        <f>IF(ISERROR(VLOOKUP(K95,$B:$G,2,FALSE))=TRUE,VLOOKUP(K95,TestTable!$A:$AF,24,FALSE),VLOOKUP(K95,$B:$G,2,FALSE))</f>
        <v>#N/A</v>
      </c>
      <c r="M95" t="e">
        <f>IF(ISERROR(VLOOKUP(K95,$B:$G,3,FALSE))=TRUE,VLOOKUP(K95,TestTable!$A:$AF,25,FALSE),VLOOKUP(K95,$B:$G,3,FALSE))</f>
        <v>#N/A</v>
      </c>
      <c r="N95" t="e">
        <f>IF(ISERROR(VLOOKUP(K95,$B:$G,4,FALSE))=TRUE,VLOOKUP(K95,TestTable!$A:$AF,6,FALSE),VLOOKUP(K95,$B:$G,4,FALSE))</f>
        <v>#N/A</v>
      </c>
      <c r="O95" t="e">
        <f>IF(ISERROR(VLOOKUP(K95,$B:$G,5,FALSE))=TRUE,VLOOKUP(K95,TestTable!$A:$AF,5,FALSE),VLOOKUP(K95,$B:$G,5,FALSE))</f>
        <v>#N/A</v>
      </c>
      <c r="P95">
        <f t="shared" si="1"/>
        <v>0</v>
      </c>
      <c r="T95" s="23">
        <v>76701001</v>
      </c>
      <c r="U95" s="27">
        <v>95</v>
      </c>
      <c r="V95" t="e">
        <f>VLOOKUP(T95,TestTable!$A:$I,7,FALSE)</f>
        <v>#N/A</v>
      </c>
    </row>
    <row r="96" customHeight="1" spans="1:22">
      <c r="A96" s="8">
        <v>90298</v>
      </c>
      <c r="B96" s="9">
        <v>90298001</v>
      </c>
      <c r="C96" s="10" t="s">
        <v>693</v>
      </c>
      <c r="D96" s="10" t="s">
        <v>694</v>
      </c>
      <c r="E96" s="11">
        <v>79051001</v>
      </c>
      <c r="F96" s="2">
        <v>14</v>
      </c>
      <c r="G96" s="2">
        <v>95</v>
      </c>
      <c r="K96" s="22" t="s">
        <v>695</v>
      </c>
      <c r="L96" t="e">
        <f>IF(ISERROR(VLOOKUP(K96,$B:$G,2,FALSE))=TRUE,VLOOKUP(K96,TestTable!$A:$AF,24,FALSE),VLOOKUP(K96,$B:$G,2,FALSE))</f>
        <v>#N/A</v>
      </c>
      <c r="M96" t="e">
        <f>IF(ISERROR(VLOOKUP(K96,$B:$G,3,FALSE))=TRUE,VLOOKUP(K96,TestTable!$A:$AF,25,FALSE),VLOOKUP(K96,$B:$G,3,FALSE))</f>
        <v>#N/A</v>
      </c>
      <c r="N96" t="e">
        <f>IF(ISERROR(VLOOKUP(K96,$B:$G,4,FALSE))=TRUE,VLOOKUP(K96,TestTable!$A:$AF,6,FALSE),VLOOKUP(K96,$B:$G,4,FALSE))</f>
        <v>#N/A</v>
      </c>
      <c r="O96" t="e">
        <f>IF(ISERROR(VLOOKUP(K96,$B:$G,5,FALSE))=TRUE,VLOOKUP(K96,TestTable!$A:$AF,5,FALSE),VLOOKUP(K96,$B:$G,5,FALSE))</f>
        <v>#N/A</v>
      </c>
      <c r="P96">
        <f t="shared" si="1"/>
        <v>0</v>
      </c>
      <c r="T96" s="26">
        <v>90297001</v>
      </c>
      <c r="U96" s="27">
        <v>96</v>
      </c>
      <c r="V96" t="e">
        <f>VLOOKUP(T96,TestTable!$A:$I,7,FALSE)</f>
        <v>#N/A</v>
      </c>
    </row>
    <row r="97" customHeight="1" spans="1:22">
      <c r="A97" s="8">
        <v>90299</v>
      </c>
      <c r="B97" s="9">
        <v>90299001</v>
      </c>
      <c r="C97" s="10" t="s">
        <v>696</v>
      </c>
      <c r="D97" s="10" t="s">
        <v>697</v>
      </c>
      <c r="E97" s="11">
        <v>90298001</v>
      </c>
      <c r="F97" s="2">
        <v>14</v>
      </c>
      <c r="G97" s="2">
        <v>96</v>
      </c>
      <c r="K97" s="22" t="s">
        <v>698</v>
      </c>
      <c r="L97" t="e">
        <f>IF(ISERROR(VLOOKUP(K97,$B:$G,2,FALSE))=TRUE,VLOOKUP(K97,TestTable!$A:$AF,24,FALSE),VLOOKUP(K97,$B:$G,2,FALSE))</f>
        <v>#N/A</v>
      </c>
      <c r="M97" t="e">
        <f>IF(ISERROR(VLOOKUP(K97,$B:$G,3,FALSE))=TRUE,VLOOKUP(K97,TestTable!$A:$AF,25,FALSE),VLOOKUP(K97,$B:$G,3,FALSE))</f>
        <v>#N/A</v>
      </c>
      <c r="N97" t="e">
        <f>IF(ISERROR(VLOOKUP(K97,$B:$G,4,FALSE))=TRUE,VLOOKUP(K97,TestTable!$A:$AF,6,FALSE),VLOOKUP(K97,$B:$G,4,FALSE))</f>
        <v>#N/A</v>
      </c>
      <c r="O97" t="e">
        <f>IF(ISERROR(VLOOKUP(K97,$B:$G,5,FALSE))=TRUE,VLOOKUP(K97,TestTable!$A:$AF,5,FALSE),VLOOKUP(K97,$B:$G,5,FALSE))</f>
        <v>#N/A</v>
      </c>
      <c r="P97">
        <f t="shared" si="1"/>
        <v>0</v>
      </c>
      <c r="T97" s="26">
        <v>79051001</v>
      </c>
      <c r="U97" s="27">
        <v>97</v>
      </c>
      <c r="V97" t="e">
        <f>VLOOKUP(T97,TestTable!$A:$I,7,FALSE)</f>
        <v>#N/A</v>
      </c>
    </row>
    <row r="98" customHeight="1" spans="1:22">
      <c r="A98" s="8">
        <v>79052</v>
      </c>
      <c r="B98" s="9">
        <v>79052001</v>
      </c>
      <c r="C98" s="10" t="s">
        <v>288</v>
      </c>
      <c r="D98" s="37" t="s">
        <v>699</v>
      </c>
      <c r="E98" s="11">
        <v>90299001</v>
      </c>
      <c r="F98" s="2">
        <v>14</v>
      </c>
      <c r="G98" s="2">
        <v>97</v>
      </c>
      <c r="K98" s="22" t="s">
        <v>700</v>
      </c>
      <c r="L98" t="e">
        <f>IF(ISERROR(VLOOKUP(K98,$B:$G,2,FALSE))=TRUE,VLOOKUP(K98,TestTable!$A:$AF,24,FALSE),VLOOKUP(K98,$B:$G,2,FALSE))</f>
        <v>#N/A</v>
      </c>
      <c r="M98" t="e">
        <f>IF(ISERROR(VLOOKUP(K98,$B:$G,3,FALSE))=TRUE,VLOOKUP(K98,TestTable!$A:$AF,25,FALSE),VLOOKUP(K98,$B:$G,3,FALSE))</f>
        <v>#N/A</v>
      </c>
      <c r="N98" t="e">
        <f>IF(ISERROR(VLOOKUP(K98,$B:$G,4,FALSE))=TRUE,VLOOKUP(K98,TestTable!$A:$AF,6,FALSE),VLOOKUP(K98,$B:$G,4,FALSE))</f>
        <v>#N/A</v>
      </c>
      <c r="O98" t="e">
        <f>IF(ISERROR(VLOOKUP(K98,$B:$G,5,FALSE))=TRUE,VLOOKUP(K98,TestTable!$A:$AF,5,FALSE),VLOOKUP(K98,$B:$G,5,FALSE))</f>
        <v>#N/A</v>
      </c>
      <c r="P98">
        <f t="shared" si="1"/>
        <v>0</v>
      </c>
      <c r="T98" s="26">
        <v>90298001</v>
      </c>
      <c r="U98" s="27">
        <v>98</v>
      </c>
      <c r="V98" t="e">
        <f>VLOOKUP(T98,TestTable!$A:$I,7,FALSE)</f>
        <v>#N/A</v>
      </c>
    </row>
    <row r="99" customHeight="1" spans="1:22">
      <c r="A99" s="8">
        <v>79053</v>
      </c>
      <c r="B99" s="9">
        <v>79053001</v>
      </c>
      <c r="C99" s="10" t="s">
        <v>701</v>
      </c>
      <c r="D99" s="10" t="s">
        <v>702</v>
      </c>
      <c r="E99" s="11">
        <v>79052001</v>
      </c>
      <c r="F99" s="2">
        <v>15</v>
      </c>
      <c r="G99" s="2">
        <v>98</v>
      </c>
      <c r="K99" s="22" t="s">
        <v>703</v>
      </c>
      <c r="L99" t="e">
        <f>IF(ISERROR(VLOOKUP(K99,$B:$G,2,FALSE))=TRUE,VLOOKUP(K99,TestTable!$A:$AF,24,FALSE),VLOOKUP(K99,$B:$G,2,FALSE))</f>
        <v>#N/A</v>
      </c>
      <c r="M99" t="e">
        <f>IF(ISERROR(VLOOKUP(K99,$B:$G,3,FALSE))=TRUE,VLOOKUP(K99,TestTable!$A:$AF,25,FALSE),VLOOKUP(K99,$B:$G,3,FALSE))</f>
        <v>#N/A</v>
      </c>
      <c r="N99" t="e">
        <f>IF(ISERROR(VLOOKUP(K99,$B:$G,4,FALSE))=TRUE,VLOOKUP(K99,TestTable!$A:$AF,6,FALSE),VLOOKUP(K99,$B:$G,4,FALSE))</f>
        <v>#N/A</v>
      </c>
      <c r="O99" t="e">
        <f>IF(ISERROR(VLOOKUP(K99,$B:$G,5,FALSE))=TRUE,VLOOKUP(K99,TestTable!$A:$AF,5,FALSE),VLOOKUP(K99,$B:$G,5,FALSE))</f>
        <v>#N/A</v>
      </c>
      <c r="P99">
        <f t="shared" si="1"/>
        <v>0</v>
      </c>
      <c r="T99" s="26">
        <v>90299001</v>
      </c>
      <c r="U99" s="27">
        <v>99</v>
      </c>
      <c r="V99" t="e">
        <f>VLOOKUP(T99,TestTable!$A:$I,7,FALSE)</f>
        <v>#N/A</v>
      </c>
    </row>
    <row r="100" customHeight="1" spans="1:22">
      <c r="A100" s="8">
        <v>79054</v>
      </c>
      <c r="B100" s="9">
        <v>79054001</v>
      </c>
      <c r="C100" s="10" t="s">
        <v>704</v>
      </c>
      <c r="D100" s="10" t="s">
        <v>705</v>
      </c>
      <c r="E100" s="11">
        <v>79053001</v>
      </c>
      <c r="F100" s="2">
        <v>15</v>
      </c>
      <c r="G100" s="2">
        <v>99</v>
      </c>
      <c r="K100" s="22" t="s">
        <v>706</v>
      </c>
      <c r="L100" t="e">
        <f>IF(ISERROR(VLOOKUP(K100,$B:$G,2,FALSE))=TRUE,VLOOKUP(K100,TestTable!$A:$AF,24,FALSE),VLOOKUP(K100,$B:$G,2,FALSE))</f>
        <v>#N/A</v>
      </c>
      <c r="M100" t="e">
        <f>IF(ISERROR(VLOOKUP(K100,$B:$G,3,FALSE))=TRUE,VLOOKUP(K100,TestTable!$A:$AF,25,FALSE),VLOOKUP(K100,$B:$G,3,FALSE))</f>
        <v>#N/A</v>
      </c>
      <c r="N100" t="e">
        <f>IF(ISERROR(VLOOKUP(K100,$B:$G,4,FALSE))=TRUE,VLOOKUP(K100,TestTable!$A:$AF,6,FALSE),VLOOKUP(K100,$B:$G,4,FALSE))</f>
        <v>#N/A</v>
      </c>
      <c r="O100" t="e">
        <f>IF(ISERROR(VLOOKUP(K100,$B:$G,5,FALSE))=TRUE,VLOOKUP(K100,TestTable!$A:$AF,5,FALSE),VLOOKUP(K100,$B:$G,5,FALSE))</f>
        <v>#N/A</v>
      </c>
      <c r="P100">
        <f t="shared" si="1"/>
        <v>0</v>
      </c>
      <c r="T100" s="26">
        <v>79052001</v>
      </c>
      <c r="U100" s="27">
        <v>100</v>
      </c>
      <c r="V100" t="e">
        <f>VLOOKUP(T100,TestTable!$A:$I,7,FALSE)</f>
        <v>#N/A</v>
      </c>
    </row>
    <row r="101" customHeight="1" spans="1:22">
      <c r="A101" s="8">
        <v>79055</v>
      </c>
      <c r="B101" s="9">
        <v>79055001</v>
      </c>
      <c r="C101" s="10" t="s">
        <v>707</v>
      </c>
      <c r="D101" s="10" t="s">
        <v>708</v>
      </c>
      <c r="E101" s="11">
        <v>79054001</v>
      </c>
      <c r="F101" s="2">
        <v>15</v>
      </c>
      <c r="G101" s="2">
        <v>100</v>
      </c>
      <c r="K101" s="22" t="s">
        <v>709</v>
      </c>
      <c r="L101" t="e">
        <f>IF(ISERROR(VLOOKUP(K101,$B:$G,2,FALSE))=TRUE,VLOOKUP(K101,TestTable!$A:$AF,24,FALSE),VLOOKUP(K101,$B:$G,2,FALSE))</f>
        <v>#N/A</v>
      </c>
      <c r="M101" t="e">
        <f>IF(ISERROR(VLOOKUP(K101,$B:$G,3,FALSE))=TRUE,VLOOKUP(K101,TestTable!$A:$AF,25,FALSE),VLOOKUP(K101,$B:$G,3,FALSE))</f>
        <v>#N/A</v>
      </c>
      <c r="N101" t="e">
        <f>IF(ISERROR(VLOOKUP(K101,$B:$G,4,FALSE))=TRUE,VLOOKUP(K101,TestTable!$A:$AF,6,FALSE),VLOOKUP(K101,$B:$G,4,FALSE))</f>
        <v>#N/A</v>
      </c>
      <c r="O101" t="e">
        <f>IF(ISERROR(VLOOKUP(K101,$B:$G,5,FALSE))=TRUE,VLOOKUP(K101,TestTable!$A:$AF,5,FALSE),VLOOKUP(K101,$B:$G,5,FALSE))</f>
        <v>#N/A</v>
      </c>
      <c r="P101">
        <f t="shared" si="1"/>
        <v>0</v>
      </c>
      <c r="T101" s="26">
        <v>79053001</v>
      </c>
      <c r="U101" s="27">
        <v>101</v>
      </c>
      <c r="V101" t="e">
        <f>VLOOKUP(T101,TestTable!$A:$I,7,FALSE)</f>
        <v>#N/A</v>
      </c>
    </row>
    <row r="102" customHeight="1" spans="1:22">
      <c r="A102" s="8">
        <v>79056</v>
      </c>
      <c r="B102" s="9">
        <v>79056001</v>
      </c>
      <c r="C102" s="10" t="s">
        <v>710</v>
      </c>
      <c r="D102" s="10" t="s">
        <v>711</v>
      </c>
      <c r="E102" s="11">
        <v>79055001</v>
      </c>
      <c r="F102" s="2">
        <v>15</v>
      </c>
      <c r="G102" s="2">
        <v>101</v>
      </c>
      <c r="K102" s="22" t="s">
        <v>712</v>
      </c>
      <c r="L102" t="e">
        <f>IF(ISERROR(VLOOKUP(K102,$B:$G,2,FALSE))=TRUE,VLOOKUP(K102,TestTable!$A:$AF,24,FALSE),VLOOKUP(K102,$B:$G,2,FALSE))</f>
        <v>#N/A</v>
      </c>
      <c r="M102" t="e">
        <f>IF(ISERROR(VLOOKUP(K102,$B:$G,3,FALSE))=TRUE,VLOOKUP(K102,TestTable!$A:$AF,25,FALSE),VLOOKUP(K102,$B:$G,3,FALSE))</f>
        <v>#N/A</v>
      </c>
      <c r="N102" t="e">
        <f>IF(ISERROR(VLOOKUP(K102,$B:$G,4,FALSE))=TRUE,VLOOKUP(K102,TestTable!$A:$AF,6,FALSE),VLOOKUP(K102,$B:$G,4,FALSE))</f>
        <v>#N/A</v>
      </c>
      <c r="O102" t="e">
        <f>IF(ISERROR(VLOOKUP(K102,$B:$G,5,FALSE))=TRUE,VLOOKUP(K102,TestTable!$A:$AF,5,FALSE),VLOOKUP(K102,$B:$G,5,FALSE))</f>
        <v>#N/A</v>
      </c>
      <c r="P102">
        <f t="shared" si="1"/>
        <v>0</v>
      </c>
      <c r="T102" s="26">
        <v>79054001</v>
      </c>
      <c r="U102" s="27">
        <v>102</v>
      </c>
      <c r="V102" t="e">
        <f>VLOOKUP(T102,TestTable!$A:$I,7,FALSE)</f>
        <v>#N/A</v>
      </c>
    </row>
    <row r="103" customHeight="1" spans="1:22">
      <c r="A103" s="8">
        <v>79057</v>
      </c>
      <c r="B103" s="9">
        <v>79057001</v>
      </c>
      <c r="C103" s="10" t="s">
        <v>713</v>
      </c>
      <c r="D103" s="10" t="s">
        <v>714</v>
      </c>
      <c r="E103" s="11">
        <v>79056001</v>
      </c>
      <c r="F103" s="2">
        <v>15</v>
      </c>
      <c r="G103" s="2">
        <v>102</v>
      </c>
      <c r="K103" s="22" t="s">
        <v>715</v>
      </c>
      <c r="L103" t="e">
        <f>IF(ISERROR(VLOOKUP(K103,$B:$G,2,FALSE))=TRUE,VLOOKUP(K103,TestTable!$A:$AF,24,FALSE),VLOOKUP(K103,$B:$G,2,FALSE))</f>
        <v>#N/A</v>
      </c>
      <c r="M103" t="e">
        <f>IF(ISERROR(VLOOKUP(K103,$B:$G,3,FALSE))=TRUE,VLOOKUP(K103,TestTable!$A:$AF,25,FALSE),VLOOKUP(K103,$B:$G,3,FALSE))</f>
        <v>#N/A</v>
      </c>
      <c r="N103" t="e">
        <f>IF(ISERROR(VLOOKUP(K103,$B:$G,4,FALSE))=TRUE,VLOOKUP(K103,TestTable!$A:$AF,6,FALSE),VLOOKUP(K103,$B:$G,4,FALSE))</f>
        <v>#N/A</v>
      </c>
      <c r="O103" t="e">
        <f>IF(ISERROR(VLOOKUP(K103,$B:$G,5,FALSE))=TRUE,VLOOKUP(K103,TestTable!$A:$AF,5,FALSE),VLOOKUP(K103,$B:$G,5,FALSE))</f>
        <v>#N/A</v>
      </c>
      <c r="P103">
        <f t="shared" si="1"/>
        <v>0</v>
      </c>
      <c r="T103" s="26">
        <v>79055001</v>
      </c>
      <c r="U103" s="27">
        <v>103</v>
      </c>
      <c r="V103" t="e">
        <f>VLOOKUP(T103,TestTable!$A:$I,7,FALSE)</f>
        <v>#N/A</v>
      </c>
    </row>
    <row r="104" customHeight="1" spans="1:22">
      <c r="A104" s="8">
        <v>79058</v>
      </c>
      <c r="B104" s="9">
        <v>79058001</v>
      </c>
      <c r="C104" s="10" t="s">
        <v>716</v>
      </c>
      <c r="D104" s="10" t="s">
        <v>717</v>
      </c>
      <c r="E104" s="11">
        <v>79057001</v>
      </c>
      <c r="F104" s="2">
        <v>15</v>
      </c>
      <c r="G104" s="2">
        <v>103</v>
      </c>
      <c r="K104" s="22" t="s">
        <v>718</v>
      </c>
      <c r="L104" t="e">
        <f>IF(ISERROR(VLOOKUP(K104,$B:$G,2,FALSE))=TRUE,VLOOKUP(K104,TestTable!$A:$AF,24,FALSE),VLOOKUP(K104,$B:$G,2,FALSE))</f>
        <v>#N/A</v>
      </c>
      <c r="M104" t="e">
        <f>IF(ISERROR(VLOOKUP(K104,$B:$G,3,FALSE))=TRUE,VLOOKUP(K104,TestTable!$A:$AF,25,FALSE),VLOOKUP(K104,$B:$G,3,FALSE))</f>
        <v>#N/A</v>
      </c>
      <c r="N104" t="e">
        <f>IF(ISERROR(VLOOKUP(K104,$B:$G,4,FALSE))=TRUE,VLOOKUP(K104,TestTable!$A:$AF,6,FALSE),VLOOKUP(K104,$B:$G,4,FALSE))</f>
        <v>#N/A</v>
      </c>
      <c r="O104" t="e">
        <f>IF(ISERROR(VLOOKUP(K104,$B:$G,5,FALSE))=TRUE,VLOOKUP(K104,TestTable!$A:$AF,5,FALSE),VLOOKUP(K104,$B:$G,5,FALSE))</f>
        <v>#N/A</v>
      </c>
      <c r="P104">
        <f t="shared" si="1"/>
        <v>0</v>
      </c>
      <c r="T104" s="26">
        <v>79056001</v>
      </c>
      <c r="U104" s="27">
        <v>104</v>
      </c>
      <c r="V104" t="e">
        <f>VLOOKUP(T104,TestTable!$A:$I,7,FALSE)</f>
        <v>#N/A</v>
      </c>
    </row>
    <row r="105" customHeight="1" spans="1:22">
      <c r="A105" s="8">
        <v>79059</v>
      </c>
      <c r="B105" s="9">
        <v>79059001</v>
      </c>
      <c r="C105" s="10" t="s">
        <v>719</v>
      </c>
      <c r="D105" s="10" t="s">
        <v>720</v>
      </c>
      <c r="E105" s="11">
        <v>79058001</v>
      </c>
      <c r="F105" s="2">
        <v>15</v>
      </c>
      <c r="G105" s="2">
        <v>104</v>
      </c>
      <c r="K105" s="22" t="s">
        <v>721</v>
      </c>
      <c r="L105" t="e">
        <f>IF(ISERROR(VLOOKUP(K105,$B:$G,2,FALSE))=TRUE,VLOOKUP(K105,TestTable!$A:$AF,24,FALSE),VLOOKUP(K105,$B:$G,2,FALSE))</f>
        <v>#N/A</v>
      </c>
      <c r="M105" t="e">
        <f>IF(ISERROR(VLOOKUP(K105,$B:$G,3,FALSE))=TRUE,VLOOKUP(K105,TestTable!$A:$AF,25,FALSE),VLOOKUP(K105,$B:$G,3,FALSE))</f>
        <v>#N/A</v>
      </c>
      <c r="N105" t="e">
        <f>IF(ISERROR(VLOOKUP(K105,$B:$G,4,FALSE))=TRUE,VLOOKUP(K105,TestTable!$A:$AF,6,FALSE),VLOOKUP(K105,$B:$G,4,FALSE))</f>
        <v>#N/A</v>
      </c>
      <c r="O105" t="e">
        <f>IF(ISERROR(VLOOKUP(K105,$B:$G,5,FALSE))=TRUE,VLOOKUP(K105,TestTable!$A:$AF,5,FALSE),VLOOKUP(K105,$B:$G,5,FALSE))</f>
        <v>#N/A</v>
      </c>
      <c r="P105">
        <f t="shared" si="1"/>
        <v>0</v>
      </c>
      <c r="T105" s="26">
        <v>79057001</v>
      </c>
      <c r="U105" s="27">
        <v>105</v>
      </c>
      <c r="V105" t="e">
        <f>VLOOKUP(T105,TestTable!$A:$I,7,FALSE)</f>
        <v>#N/A</v>
      </c>
    </row>
    <row r="106" customHeight="1" spans="1:22">
      <c r="A106" s="8">
        <v>79060</v>
      </c>
      <c r="B106" s="9">
        <v>79060001</v>
      </c>
      <c r="C106" s="10" t="s">
        <v>288</v>
      </c>
      <c r="D106" s="37" t="s">
        <v>722</v>
      </c>
      <c r="E106" s="11">
        <v>79059001</v>
      </c>
      <c r="F106" s="2">
        <v>15</v>
      </c>
      <c r="G106" s="2">
        <v>105</v>
      </c>
      <c r="K106" s="22" t="s">
        <v>723</v>
      </c>
      <c r="L106" t="e">
        <f>IF(ISERROR(VLOOKUP(K106,$B:$G,2,FALSE))=TRUE,VLOOKUP(K106,TestTable!$A:$AF,24,FALSE),VLOOKUP(K106,$B:$G,2,FALSE))</f>
        <v>#N/A</v>
      </c>
      <c r="M106" t="e">
        <f>IF(ISERROR(VLOOKUP(K106,$B:$G,3,FALSE))=TRUE,VLOOKUP(K106,TestTable!$A:$AF,25,FALSE),VLOOKUP(K106,$B:$G,3,FALSE))</f>
        <v>#N/A</v>
      </c>
      <c r="N106" t="e">
        <f>IF(ISERROR(VLOOKUP(K106,$B:$G,4,FALSE))=TRUE,VLOOKUP(K106,TestTable!$A:$AF,6,FALSE),VLOOKUP(K106,$B:$G,4,FALSE))</f>
        <v>#N/A</v>
      </c>
      <c r="O106" t="e">
        <f>IF(ISERROR(VLOOKUP(K106,$B:$G,5,FALSE))=TRUE,VLOOKUP(K106,TestTable!$A:$AF,5,FALSE),VLOOKUP(K106,$B:$G,5,FALSE))</f>
        <v>#N/A</v>
      </c>
      <c r="P106">
        <f t="shared" si="1"/>
        <v>0</v>
      </c>
      <c r="T106" s="26">
        <v>79058001</v>
      </c>
      <c r="U106" s="27">
        <v>106</v>
      </c>
      <c r="V106" t="e">
        <f>VLOOKUP(T106,TestTable!$A:$I,7,FALSE)</f>
        <v>#N/A</v>
      </c>
    </row>
    <row r="107" customHeight="1" spans="1:22">
      <c r="A107" s="8">
        <v>79061</v>
      </c>
      <c r="B107" s="9">
        <v>79061001</v>
      </c>
      <c r="C107" s="10" t="s">
        <v>724</v>
      </c>
      <c r="D107" s="10" t="s">
        <v>725</v>
      </c>
      <c r="E107" s="11">
        <v>79060001</v>
      </c>
      <c r="F107" s="2">
        <v>16</v>
      </c>
      <c r="G107" s="2">
        <v>106</v>
      </c>
      <c r="K107" s="22" t="s">
        <v>726</v>
      </c>
      <c r="L107" t="e">
        <f>IF(ISERROR(VLOOKUP(K107,$B:$G,2,FALSE))=TRUE,VLOOKUP(K107,TestTable!$A:$AF,24,FALSE),VLOOKUP(K107,$B:$G,2,FALSE))</f>
        <v>#N/A</v>
      </c>
      <c r="M107" t="e">
        <f>IF(ISERROR(VLOOKUP(K107,$B:$G,3,FALSE))=TRUE,VLOOKUP(K107,TestTable!$A:$AF,25,FALSE),VLOOKUP(K107,$B:$G,3,FALSE))</f>
        <v>#N/A</v>
      </c>
      <c r="N107" t="e">
        <f>IF(ISERROR(VLOOKUP(K107,$B:$G,4,FALSE))=TRUE,VLOOKUP(K107,TestTable!$A:$AF,6,FALSE),VLOOKUP(K107,$B:$G,4,FALSE))</f>
        <v>#N/A</v>
      </c>
      <c r="O107" t="e">
        <f>IF(ISERROR(VLOOKUP(K107,$B:$G,5,FALSE))=TRUE,VLOOKUP(K107,TestTable!$A:$AF,5,FALSE),VLOOKUP(K107,$B:$G,5,FALSE))</f>
        <v>#N/A</v>
      </c>
      <c r="P107">
        <f t="shared" si="1"/>
        <v>0</v>
      </c>
      <c r="T107" s="26">
        <v>79059001</v>
      </c>
      <c r="U107" s="27">
        <v>107</v>
      </c>
      <c r="V107" t="e">
        <f>VLOOKUP(T107,TestTable!$A:$I,7,FALSE)</f>
        <v>#N/A</v>
      </c>
    </row>
    <row r="108" customHeight="1" spans="1:22">
      <c r="A108" s="8">
        <v>79062</v>
      </c>
      <c r="B108" s="9">
        <v>79062001</v>
      </c>
      <c r="C108" s="10" t="s">
        <v>727</v>
      </c>
      <c r="D108" s="10" t="s">
        <v>728</v>
      </c>
      <c r="E108" s="11">
        <v>79061001</v>
      </c>
      <c r="F108" s="2">
        <v>16</v>
      </c>
      <c r="G108" s="2">
        <v>107</v>
      </c>
      <c r="K108" s="20" t="s">
        <v>729</v>
      </c>
      <c r="L108" t="e">
        <f>IF(ISERROR(VLOOKUP(K108,$B:$G,2,FALSE))=TRUE,VLOOKUP(K108,TestTable!$A:$AF,24,FALSE),VLOOKUP(K108,$B:$G,2,FALSE))</f>
        <v>#N/A</v>
      </c>
      <c r="M108" t="e">
        <f>IF(ISERROR(VLOOKUP(K108,$B:$G,3,FALSE))=TRUE,VLOOKUP(K108,TestTable!$A:$AF,25,FALSE),VLOOKUP(K108,$B:$G,3,FALSE))</f>
        <v>#N/A</v>
      </c>
      <c r="N108" t="e">
        <f>IF(ISERROR(VLOOKUP(K108,$B:$G,4,FALSE))=TRUE,VLOOKUP(K108,TestTable!$A:$AF,6,FALSE),VLOOKUP(K108,$B:$G,4,FALSE))</f>
        <v>#N/A</v>
      </c>
      <c r="O108" t="e">
        <f>IF(ISERROR(VLOOKUP(K108,$B:$G,5,FALSE))=TRUE,VLOOKUP(K108,TestTable!$A:$AF,5,FALSE),VLOOKUP(K108,$B:$G,5,FALSE))</f>
        <v>#N/A</v>
      </c>
      <c r="P108">
        <f t="shared" si="1"/>
        <v>0</v>
      </c>
      <c r="T108" s="26">
        <v>79060001</v>
      </c>
      <c r="U108" s="27">
        <v>108</v>
      </c>
      <c r="V108" t="e">
        <f>VLOOKUP(T108,TestTable!$A:$I,7,FALSE)</f>
        <v>#N/A</v>
      </c>
    </row>
    <row r="109" customHeight="1" spans="1:22">
      <c r="A109" s="8">
        <v>79063</v>
      </c>
      <c r="B109" s="9">
        <v>79063001</v>
      </c>
      <c r="C109" s="10" t="s">
        <v>730</v>
      </c>
      <c r="D109" s="10" t="s">
        <v>731</v>
      </c>
      <c r="E109" s="11">
        <v>79062001</v>
      </c>
      <c r="F109" s="2">
        <v>16</v>
      </c>
      <c r="G109" s="2">
        <v>108</v>
      </c>
      <c r="K109" s="20" t="s">
        <v>732</v>
      </c>
      <c r="L109" t="e">
        <f>IF(ISERROR(VLOOKUP(K109,$B:$G,2,FALSE))=TRUE,VLOOKUP(K109,TestTable!$A:$AF,24,FALSE),VLOOKUP(K109,$B:$G,2,FALSE))</f>
        <v>#N/A</v>
      </c>
      <c r="M109" t="e">
        <f>IF(ISERROR(VLOOKUP(K109,$B:$G,3,FALSE))=TRUE,VLOOKUP(K109,TestTable!$A:$AF,25,FALSE),VLOOKUP(K109,$B:$G,3,FALSE))</f>
        <v>#N/A</v>
      </c>
      <c r="N109" t="e">
        <f>IF(ISERROR(VLOOKUP(K109,$B:$G,4,FALSE))=TRUE,VLOOKUP(K109,TestTable!$A:$AF,6,FALSE),VLOOKUP(K109,$B:$G,4,FALSE))</f>
        <v>#N/A</v>
      </c>
      <c r="O109" t="e">
        <f>IF(ISERROR(VLOOKUP(K109,$B:$G,5,FALSE))=TRUE,VLOOKUP(K109,TestTable!$A:$AF,5,FALSE),VLOOKUP(K109,$B:$G,5,FALSE))</f>
        <v>#N/A</v>
      </c>
      <c r="P109">
        <f t="shared" si="1"/>
        <v>0</v>
      </c>
      <c r="T109" s="26">
        <v>79061001</v>
      </c>
      <c r="U109" s="27">
        <v>109</v>
      </c>
      <c r="V109" t="e">
        <f>VLOOKUP(T109,TestTable!$A:$I,7,FALSE)</f>
        <v>#N/A</v>
      </c>
    </row>
    <row r="110" customHeight="1" spans="1:22">
      <c r="A110" s="8">
        <v>79064</v>
      </c>
      <c r="B110" s="9">
        <v>79064001</v>
      </c>
      <c r="C110" s="10" t="s">
        <v>733</v>
      </c>
      <c r="D110" s="10" t="s">
        <v>734</v>
      </c>
      <c r="E110" s="11">
        <v>79063001</v>
      </c>
      <c r="F110" s="2">
        <v>16</v>
      </c>
      <c r="G110" s="2">
        <v>109</v>
      </c>
      <c r="K110" s="20">
        <v>10001003</v>
      </c>
      <c r="L110">
        <f>IF(ISERROR(VLOOKUP(K110,$B:$G,2,FALSE))=TRUE,VLOOKUP(K110,TestTable!$A:$AF,24,FALSE),VLOOKUP(K110,$B:$G,2,FALSE))</f>
        <v>0</v>
      </c>
      <c r="M110">
        <f>IF(ISERROR(VLOOKUP(K110,$B:$G,3,FALSE))=TRUE,VLOOKUP(K110,TestTable!$A:$AF,25,FALSE),VLOOKUP(K110,$B:$G,3,FALSE))</f>
        <v>1</v>
      </c>
      <c r="N110" t="str">
        <f>IF(ISERROR(VLOOKUP(K110,$B:$G,4,FALSE))=TRUE,VLOOKUP(K110,TestTable!$A:$AF,6,FALSE),VLOOKUP(K110,$B:$G,4,FALSE))</f>
        <v>achieve_des_10001</v>
      </c>
      <c r="O110" t="str">
        <f>IF(ISERROR(VLOOKUP(K110,$B:$G,5,FALSE))=TRUE,VLOOKUP(K110,TestTable!$A:$AF,5,FALSE),VLOOKUP(K110,$B:$G,5,FALSE))</f>
        <v>&amp;lt;n&amp;gt;玩家等级达到&amp;lt;/&amp;gt;&amp;lt;red&amp;gt;{0}/{1}&amp;lt;/&amp;gt;&amp;lt;n&amp;gt;级。&amp;lt;/&amp;gt;</v>
      </c>
      <c r="P110">
        <f t="shared" si="1"/>
        <v>0</v>
      </c>
      <c r="T110" s="26">
        <v>79062001</v>
      </c>
      <c r="U110" s="27">
        <v>110</v>
      </c>
      <c r="V110" t="e">
        <f>VLOOKUP(T110,TestTable!$A:$I,7,FALSE)</f>
        <v>#N/A</v>
      </c>
    </row>
    <row r="111" customHeight="1" spans="1:22">
      <c r="A111" s="8">
        <v>79065</v>
      </c>
      <c r="B111" s="9">
        <v>79065001</v>
      </c>
      <c r="C111" s="10" t="s">
        <v>735</v>
      </c>
      <c r="D111" s="10" t="s">
        <v>736</v>
      </c>
      <c r="E111" s="11">
        <v>79064001</v>
      </c>
      <c r="F111" s="2">
        <v>16</v>
      </c>
      <c r="G111" s="2">
        <v>110</v>
      </c>
      <c r="K111" s="20">
        <v>10001004</v>
      </c>
      <c r="L111">
        <f>IF(ISERROR(VLOOKUP(K111,$B:$G,2,FALSE))=TRUE,VLOOKUP(K111,TestTable!$A:$AF,24,FALSE),VLOOKUP(K111,$B:$G,2,FALSE))</f>
        <v>0</v>
      </c>
      <c r="M111">
        <f>IF(ISERROR(VLOOKUP(K111,$B:$G,3,FALSE))=TRUE,VLOOKUP(K111,TestTable!$A:$AF,25,FALSE),VLOOKUP(K111,$B:$G,3,FALSE))</f>
        <v>1</v>
      </c>
      <c r="N111" t="str">
        <f>IF(ISERROR(VLOOKUP(K111,$B:$G,4,FALSE))=TRUE,VLOOKUP(K111,TestTable!$A:$AF,6,FALSE),VLOOKUP(K111,$B:$G,4,FALSE))</f>
        <v>achieve_des_10001</v>
      </c>
      <c r="O111" t="str">
        <f>IF(ISERROR(VLOOKUP(K111,$B:$G,5,FALSE))=TRUE,VLOOKUP(K111,TestTable!$A:$AF,5,FALSE),VLOOKUP(K111,$B:$G,5,FALSE))</f>
        <v>&amp;lt;n&amp;gt;玩家等级达到&amp;lt;/&amp;gt;&amp;lt;red&amp;gt;{0}/{1}&amp;lt;/&amp;gt;&amp;lt;n&amp;gt;级。&amp;lt;/&amp;gt;</v>
      </c>
      <c r="P111">
        <f t="shared" si="1"/>
        <v>0</v>
      </c>
      <c r="T111" s="26">
        <v>79063001</v>
      </c>
      <c r="U111" s="27">
        <v>111</v>
      </c>
      <c r="V111" t="e">
        <f>VLOOKUP(T111,TestTable!$A:$I,7,FALSE)</f>
        <v>#N/A</v>
      </c>
    </row>
    <row r="112" customHeight="1" spans="1:22">
      <c r="A112" s="8">
        <v>90001</v>
      </c>
      <c r="B112" s="9">
        <v>90001001</v>
      </c>
      <c r="C112" s="10" t="s">
        <v>737</v>
      </c>
      <c r="D112" s="10" t="s">
        <v>738</v>
      </c>
      <c r="E112" s="11">
        <v>79065001</v>
      </c>
      <c r="F112" s="2">
        <v>16</v>
      </c>
      <c r="G112" s="2">
        <v>111</v>
      </c>
      <c r="K112" s="20">
        <v>10001005</v>
      </c>
      <c r="L112">
        <f>IF(ISERROR(VLOOKUP(K112,$B:$G,2,FALSE))=TRUE,VLOOKUP(K112,TestTable!$A:$AF,24,FALSE),VLOOKUP(K112,$B:$G,2,FALSE))</f>
        <v>0</v>
      </c>
      <c r="M112">
        <f>IF(ISERROR(VLOOKUP(K112,$B:$G,3,FALSE))=TRUE,VLOOKUP(K112,TestTable!$A:$AF,25,FALSE),VLOOKUP(K112,$B:$G,3,FALSE))</f>
        <v>1</v>
      </c>
      <c r="N112" t="str">
        <f>IF(ISERROR(VLOOKUP(K112,$B:$G,4,FALSE))=TRUE,VLOOKUP(K112,TestTable!$A:$AF,6,FALSE),VLOOKUP(K112,$B:$G,4,FALSE))</f>
        <v>achieve_des_10001</v>
      </c>
      <c r="O112" t="str">
        <f>IF(ISERROR(VLOOKUP(K112,$B:$G,5,FALSE))=TRUE,VLOOKUP(K112,TestTable!$A:$AF,5,FALSE),VLOOKUP(K112,$B:$G,5,FALSE))</f>
        <v>&amp;lt;n&amp;gt;玩家等级达到&amp;lt;/&amp;gt;&amp;lt;red&amp;gt;{0}/{1}&amp;lt;/&amp;gt;&amp;lt;n&amp;gt;级。&amp;lt;/&amp;gt;</v>
      </c>
      <c r="P112">
        <f t="shared" si="1"/>
        <v>0</v>
      </c>
      <c r="T112" s="26">
        <v>79064001</v>
      </c>
      <c r="U112" s="27">
        <v>112</v>
      </c>
      <c r="V112" t="e">
        <f>VLOOKUP(T112,TestTable!$A:$I,7,FALSE)</f>
        <v>#N/A</v>
      </c>
    </row>
    <row r="113" customHeight="1" spans="1:22">
      <c r="A113" s="8">
        <v>90011</v>
      </c>
      <c r="B113" s="9">
        <v>90011001</v>
      </c>
      <c r="C113" s="10" t="s">
        <v>739</v>
      </c>
      <c r="D113" s="10" t="s">
        <v>740</v>
      </c>
      <c r="E113" s="11">
        <v>90001001</v>
      </c>
      <c r="F113" s="2">
        <v>16</v>
      </c>
      <c r="G113" s="2">
        <v>112</v>
      </c>
      <c r="K113" s="20">
        <v>10001006</v>
      </c>
      <c r="L113">
        <f>IF(ISERROR(VLOOKUP(K113,$B:$G,2,FALSE))=TRUE,VLOOKUP(K113,TestTable!$A:$AF,24,FALSE),VLOOKUP(K113,$B:$G,2,FALSE))</f>
        <v>0</v>
      </c>
      <c r="M113">
        <f>IF(ISERROR(VLOOKUP(K113,$B:$G,3,FALSE))=TRUE,VLOOKUP(K113,TestTable!$A:$AF,25,FALSE),VLOOKUP(K113,$B:$G,3,FALSE))</f>
        <v>1</v>
      </c>
      <c r="N113" t="str">
        <f>IF(ISERROR(VLOOKUP(K113,$B:$G,4,FALSE))=TRUE,VLOOKUP(K113,TestTable!$A:$AF,6,FALSE),VLOOKUP(K113,$B:$G,4,FALSE))</f>
        <v>achieve_des_10001</v>
      </c>
      <c r="O113" t="str">
        <f>IF(ISERROR(VLOOKUP(K113,$B:$G,5,FALSE))=TRUE,VLOOKUP(K113,TestTable!$A:$AF,5,FALSE),VLOOKUP(K113,$B:$G,5,FALSE))</f>
        <v>&amp;lt;n&amp;gt;玩家等级达到&amp;lt;/&amp;gt;&amp;lt;red&amp;gt;{0}/{1}&amp;lt;/&amp;gt;&amp;lt;n&amp;gt;级。&amp;lt;/&amp;gt;</v>
      </c>
      <c r="P113">
        <f t="shared" si="1"/>
        <v>0</v>
      </c>
      <c r="T113" s="26">
        <v>79065001</v>
      </c>
      <c r="U113" s="27">
        <v>113</v>
      </c>
      <c r="V113" t="e">
        <f>VLOOKUP(T113,TestTable!$A:$I,7,FALSE)</f>
        <v>#N/A</v>
      </c>
    </row>
    <row r="114" customHeight="1" spans="1:22">
      <c r="A114" s="8">
        <v>90013</v>
      </c>
      <c r="B114" s="9">
        <v>90013001</v>
      </c>
      <c r="C114" s="10" t="s">
        <v>741</v>
      </c>
      <c r="D114" s="10" t="s">
        <v>742</v>
      </c>
      <c r="E114" s="11">
        <v>90011001</v>
      </c>
      <c r="F114" s="2">
        <v>16</v>
      </c>
      <c r="G114" s="2">
        <v>113</v>
      </c>
      <c r="K114" s="20">
        <v>10001007</v>
      </c>
      <c r="L114">
        <f>IF(ISERROR(VLOOKUP(K114,$B:$G,2,FALSE))=TRUE,VLOOKUP(K114,TestTable!$A:$AF,24,FALSE),VLOOKUP(K114,$B:$G,2,FALSE))</f>
        <v>0</v>
      </c>
      <c r="M114">
        <f>IF(ISERROR(VLOOKUP(K114,$B:$G,3,FALSE))=TRUE,VLOOKUP(K114,TestTable!$A:$AF,25,FALSE),VLOOKUP(K114,$B:$G,3,FALSE))</f>
        <v>1</v>
      </c>
      <c r="N114" t="str">
        <f>IF(ISERROR(VLOOKUP(K114,$B:$G,4,FALSE))=TRUE,VLOOKUP(K114,TestTable!$A:$AF,6,FALSE),VLOOKUP(K114,$B:$G,4,FALSE))</f>
        <v>achieve_des_10001</v>
      </c>
      <c r="O114" t="str">
        <f>IF(ISERROR(VLOOKUP(K114,$B:$G,5,FALSE))=TRUE,VLOOKUP(K114,TestTable!$A:$AF,5,FALSE),VLOOKUP(K114,$B:$G,5,FALSE))</f>
        <v>&amp;lt;n&amp;gt;玩家等级达到&amp;lt;/&amp;gt;&amp;lt;red&amp;gt;{0}/{1}&amp;lt;/&amp;gt;&amp;lt;n&amp;gt;级。&amp;lt;/&amp;gt;</v>
      </c>
      <c r="P114">
        <f t="shared" si="1"/>
        <v>0</v>
      </c>
      <c r="T114" s="26">
        <v>90001001</v>
      </c>
      <c r="U114" s="27">
        <v>114</v>
      </c>
      <c r="V114" t="e">
        <f>VLOOKUP(T114,TestTable!$A:$I,7,FALSE)</f>
        <v>#N/A</v>
      </c>
    </row>
    <row r="115" customHeight="1" spans="1:22">
      <c r="A115" s="8">
        <v>90014</v>
      </c>
      <c r="B115" s="9">
        <v>90014001</v>
      </c>
      <c r="C115" s="10" t="s">
        <v>743</v>
      </c>
      <c r="D115" s="10" t="s">
        <v>744</v>
      </c>
      <c r="E115" s="11">
        <v>90013001</v>
      </c>
      <c r="F115" s="2">
        <v>16</v>
      </c>
      <c r="G115" s="2">
        <v>114</v>
      </c>
      <c r="K115" s="20">
        <v>10001008</v>
      </c>
      <c r="L115">
        <f>IF(ISERROR(VLOOKUP(K115,$B:$G,2,FALSE))=TRUE,VLOOKUP(K115,TestTable!$A:$AF,24,FALSE),VLOOKUP(K115,$B:$G,2,FALSE))</f>
        <v>0</v>
      </c>
      <c r="M115">
        <f>IF(ISERROR(VLOOKUP(K115,$B:$G,3,FALSE))=TRUE,VLOOKUP(K115,TestTable!$A:$AF,25,FALSE),VLOOKUP(K115,$B:$G,3,FALSE))</f>
        <v>1</v>
      </c>
      <c r="N115" t="str">
        <f>IF(ISERROR(VLOOKUP(K115,$B:$G,4,FALSE))=TRUE,VLOOKUP(K115,TestTable!$A:$AF,6,FALSE),VLOOKUP(K115,$B:$G,4,FALSE))</f>
        <v>achieve_des_10001</v>
      </c>
      <c r="O115" t="str">
        <f>IF(ISERROR(VLOOKUP(K115,$B:$G,5,FALSE))=TRUE,VLOOKUP(K115,TestTable!$A:$AF,5,FALSE),VLOOKUP(K115,$B:$G,5,FALSE))</f>
        <v>&amp;lt;n&amp;gt;玩家等级达到&amp;lt;/&amp;gt;&amp;lt;red&amp;gt;{0}/{1}&amp;lt;/&amp;gt;&amp;lt;n&amp;gt;级。&amp;lt;/&amp;gt;</v>
      </c>
      <c r="P115">
        <f t="shared" si="1"/>
        <v>0</v>
      </c>
      <c r="T115" s="38">
        <v>90011001</v>
      </c>
      <c r="U115" s="27">
        <v>115</v>
      </c>
      <c r="V115" t="e">
        <f>VLOOKUP(T115,TestTable!$A:$I,7,FALSE)</f>
        <v>#N/A</v>
      </c>
    </row>
    <row r="116" customHeight="1" spans="1:22">
      <c r="A116" s="8">
        <v>79066</v>
      </c>
      <c r="B116" s="9">
        <v>79066001</v>
      </c>
      <c r="C116" s="10" t="s">
        <v>288</v>
      </c>
      <c r="D116" s="37" t="s">
        <v>745</v>
      </c>
      <c r="E116" s="11">
        <v>90014001</v>
      </c>
      <c r="F116" s="2">
        <v>16</v>
      </c>
      <c r="G116" s="2">
        <v>115</v>
      </c>
      <c r="K116" s="20">
        <v>10001009</v>
      </c>
      <c r="L116">
        <f>IF(ISERROR(VLOOKUP(K116,$B:$G,2,FALSE))=TRUE,VLOOKUP(K116,TestTable!$A:$AF,24,FALSE),VLOOKUP(K116,$B:$G,2,FALSE))</f>
        <v>0</v>
      </c>
      <c r="M116">
        <f>IF(ISERROR(VLOOKUP(K116,$B:$G,3,FALSE))=TRUE,VLOOKUP(K116,TestTable!$A:$AF,25,FALSE),VLOOKUP(K116,$B:$G,3,FALSE))</f>
        <v>1</v>
      </c>
      <c r="N116" t="str">
        <f>IF(ISERROR(VLOOKUP(K116,$B:$G,4,FALSE))=TRUE,VLOOKUP(K116,TestTable!$A:$AF,6,FALSE),VLOOKUP(K116,$B:$G,4,FALSE))</f>
        <v>achieve_des_10001</v>
      </c>
      <c r="O116" t="str">
        <f>IF(ISERROR(VLOOKUP(K116,$B:$G,5,FALSE))=TRUE,VLOOKUP(K116,TestTable!$A:$AF,5,FALSE),VLOOKUP(K116,$B:$G,5,FALSE))</f>
        <v>&amp;lt;n&amp;gt;玩家等级达到&amp;lt;/&amp;gt;&amp;lt;red&amp;gt;{0}/{1}&amp;lt;/&amp;gt;&amp;lt;n&amp;gt;级。&amp;lt;/&amp;gt;</v>
      </c>
      <c r="P116">
        <f t="shared" si="1"/>
        <v>0</v>
      </c>
      <c r="T116" s="39">
        <v>90013001</v>
      </c>
      <c r="U116" s="27">
        <v>116</v>
      </c>
      <c r="V116" t="e">
        <f>VLOOKUP(T116,TestTable!$A:$I,7,FALSE)</f>
        <v>#N/A</v>
      </c>
    </row>
    <row r="117" customHeight="1" spans="1:22">
      <c r="A117" s="8">
        <v>79067</v>
      </c>
      <c r="B117" s="9">
        <v>79067001</v>
      </c>
      <c r="C117" s="10" t="s">
        <v>746</v>
      </c>
      <c r="D117" s="10" t="s">
        <v>747</v>
      </c>
      <c r="E117" s="11">
        <v>79066001</v>
      </c>
      <c r="F117" s="2">
        <v>17</v>
      </c>
      <c r="G117" s="2">
        <v>116</v>
      </c>
      <c r="K117" s="20">
        <v>10001010</v>
      </c>
      <c r="L117">
        <f>IF(ISERROR(VLOOKUP(K117,$B:$G,2,FALSE))=TRUE,VLOOKUP(K117,TestTable!$A:$AF,24,FALSE),VLOOKUP(K117,$B:$G,2,FALSE))</f>
        <v>0</v>
      </c>
      <c r="M117">
        <f>IF(ISERROR(VLOOKUP(K117,$B:$G,3,FALSE))=TRUE,VLOOKUP(K117,TestTable!$A:$AF,25,FALSE),VLOOKUP(K117,$B:$G,3,FALSE))</f>
        <v>1</v>
      </c>
      <c r="N117" t="str">
        <f>IF(ISERROR(VLOOKUP(K117,$B:$G,4,FALSE))=TRUE,VLOOKUP(K117,TestTable!$A:$AF,6,FALSE),VLOOKUP(K117,$B:$G,4,FALSE))</f>
        <v>achieve_des_10001</v>
      </c>
      <c r="O117" t="str">
        <f>IF(ISERROR(VLOOKUP(K117,$B:$G,5,FALSE))=TRUE,VLOOKUP(K117,TestTable!$A:$AF,5,FALSE),VLOOKUP(K117,$B:$G,5,FALSE))</f>
        <v>&amp;lt;n&amp;gt;玩家等级达到&amp;lt;/&amp;gt;&amp;lt;red&amp;gt;{0}/{1}&amp;lt;/&amp;gt;&amp;lt;n&amp;gt;级。&amp;lt;/&amp;gt;</v>
      </c>
      <c r="P117">
        <f t="shared" si="1"/>
        <v>0</v>
      </c>
      <c r="T117" s="23">
        <v>90014001</v>
      </c>
      <c r="U117" s="27">
        <v>117</v>
      </c>
      <c r="V117" t="e">
        <f>VLOOKUP(T117,TestTable!$A:$I,7,FALSE)</f>
        <v>#N/A</v>
      </c>
    </row>
    <row r="118" customHeight="1" spans="1:22">
      <c r="A118" s="8">
        <v>79068</v>
      </c>
      <c r="B118" s="9">
        <v>79068001</v>
      </c>
      <c r="C118" s="10" t="s">
        <v>748</v>
      </c>
      <c r="D118" s="10" t="s">
        <v>749</v>
      </c>
      <c r="E118" s="11">
        <v>79067001</v>
      </c>
      <c r="F118" s="2">
        <v>17</v>
      </c>
      <c r="G118" s="2">
        <v>117</v>
      </c>
      <c r="K118" s="20">
        <v>10001011</v>
      </c>
      <c r="L118" t="e">
        <f>IF(ISERROR(VLOOKUP(K118,$B:$G,2,FALSE))=TRUE,VLOOKUP(K118,TestTable!$A:$AF,24,FALSE),VLOOKUP(K118,$B:$G,2,FALSE))</f>
        <v>#N/A</v>
      </c>
      <c r="M118" t="e">
        <f>IF(ISERROR(VLOOKUP(K118,$B:$G,3,FALSE))=TRUE,VLOOKUP(K118,TestTable!$A:$AF,25,FALSE),VLOOKUP(K118,$B:$G,3,FALSE))</f>
        <v>#N/A</v>
      </c>
      <c r="N118" t="e">
        <f>IF(ISERROR(VLOOKUP(K118,$B:$G,4,FALSE))=TRUE,VLOOKUP(K118,TestTable!$A:$AF,6,FALSE),VLOOKUP(K118,$B:$G,4,FALSE))</f>
        <v>#N/A</v>
      </c>
      <c r="O118" t="e">
        <f>IF(ISERROR(VLOOKUP(K118,$B:$G,5,FALSE))=TRUE,VLOOKUP(K118,TestTable!$A:$AF,5,FALSE),VLOOKUP(K118,$B:$G,5,FALSE))</f>
        <v>#N/A</v>
      </c>
      <c r="P118">
        <f t="shared" si="1"/>
        <v>0</v>
      </c>
      <c r="T118" s="28">
        <v>79066001</v>
      </c>
      <c r="U118" s="29">
        <v>118</v>
      </c>
      <c r="V118" t="e">
        <f>VLOOKUP(T118,TestTable!$A:$I,7,FALSE)</f>
        <v>#N/A</v>
      </c>
    </row>
    <row r="119" customHeight="1" spans="1:22">
      <c r="A119" s="8">
        <v>79069</v>
      </c>
      <c r="B119" s="9">
        <v>79069001</v>
      </c>
      <c r="C119" s="10" t="s">
        <v>750</v>
      </c>
      <c r="D119" s="10" t="s">
        <v>751</v>
      </c>
      <c r="E119" s="11">
        <v>79068001</v>
      </c>
      <c r="F119" s="2">
        <v>17</v>
      </c>
      <c r="G119" s="2">
        <v>118</v>
      </c>
      <c r="K119" s="20">
        <v>10001012</v>
      </c>
      <c r="L119" t="e">
        <f>IF(ISERROR(VLOOKUP(K119,$B:$G,2,FALSE))=TRUE,VLOOKUP(K119,TestTable!$A:$AF,24,FALSE),VLOOKUP(K119,$B:$G,2,FALSE))</f>
        <v>#N/A</v>
      </c>
      <c r="M119" t="e">
        <f>IF(ISERROR(VLOOKUP(K119,$B:$G,3,FALSE))=TRUE,VLOOKUP(K119,TestTable!$A:$AF,25,FALSE),VLOOKUP(K119,$B:$G,3,FALSE))</f>
        <v>#N/A</v>
      </c>
      <c r="N119" t="e">
        <f>IF(ISERROR(VLOOKUP(K119,$B:$G,4,FALSE))=TRUE,VLOOKUP(K119,TestTable!$A:$AF,6,FALSE),VLOOKUP(K119,$B:$G,4,FALSE))</f>
        <v>#N/A</v>
      </c>
      <c r="O119" t="e">
        <f>IF(ISERROR(VLOOKUP(K119,$B:$G,5,FALSE))=TRUE,VLOOKUP(K119,TestTable!$A:$AF,5,FALSE),VLOOKUP(K119,$B:$G,5,FALSE))</f>
        <v>#N/A</v>
      </c>
      <c r="P119">
        <f t="shared" si="1"/>
        <v>0</v>
      </c>
      <c r="T119" s="28">
        <v>79067001</v>
      </c>
      <c r="U119" s="29">
        <v>119</v>
      </c>
      <c r="V119" t="e">
        <f>VLOOKUP(T119,TestTable!$A:$I,7,FALSE)</f>
        <v>#N/A</v>
      </c>
    </row>
    <row r="120" customHeight="1" spans="1:22">
      <c r="A120" s="8">
        <v>90328</v>
      </c>
      <c r="B120" s="9">
        <v>90328001</v>
      </c>
      <c r="C120" s="10" t="s">
        <v>752</v>
      </c>
      <c r="D120" s="10" t="s">
        <v>753</v>
      </c>
      <c r="E120" s="11">
        <v>79069001</v>
      </c>
      <c r="F120" s="2">
        <v>17</v>
      </c>
      <c r="G120" s="2">
        <v>119</v>
      </c>
      <c r="K120" s="20">
        <v>10001013</v>
      </c>
      <c r="L120" t="e">
        <f>IF(ISERROR(VLOOKUP(K120,$B:$G,2,FALSE))=TRUE,VLOOKUP(K120,TestTable!$A:$AF,24,FALSE),VLOOKUP(K120,$B:$G,2,FALSE))</f>
        <v>#N/A</v>
      </c>
      <c r="M120" t="e">
        <f>IF(ISERROR(VLOOKUP(K120,$B:$G,3,FALSE))=TRUE,VLOOKUP(K120,TestTable!$A:$AF,25,FALSE),VLOOKUP(K120,$B:$G,3,FALSE))</f>
        <v>#N/A</v>
      </c>
      <c r="N120" t="e">
        <f>IF(ISERROR(VLOOKUP(K120,$B:$G,4,FALSE))=TRUE,VLOOKUP(K120,TestTable!$A:$AF,6,FALSE),VLOOKUP(K120,$B:$G,4,FALSE))</f>
        <v>#N/A</v>
      </c>
      <c r="O120" t="e">
        <f>IF(ISERROR(VLOOKUP(K120,$B:$G,5,FALSE))=TRUE,VLOOKUP(K120,TestTable!$A:$AF,5,FALSE),VLOOKUP(K120,$B:$G,5,FALSE))</f>
        <v>#N/A</v>
      </c>
      <c r="P120">
        <f t="shared" si="1"/>
        <v>0</v>
      </c>
      <c r="T120" s="28">
        <v>79068001</v>
      </c>
      <c r="U120" s="29">
        <v>120</v>
      </c>
      <c r="V120" t="e">
        <f>VLOOKUP(T120,TestTable!$A:$I,7,FALSE)</f>
        <v>#N/A</v>
      </c>
    </row>
    <row r="121" customHeight="1" spans="1:22">
      <c r="A121" s="8">
        <v>79070</v>
      </c>
      <c r="B121" s="9">
        <v>79070001</v>
      </c>
      <c r="C121" s="10" t="s">
        <v>288</v>
      </c>
      <c r="D121" s="37" t="s">
        <v>754</v>
      </c>
      <c r="E121" s="11">
        <v>90328001</v>
      </c>
      <c r="F121" s="2">
        <v>17</v>
      </c>
      <c r="G121" s="2">
        <v>120</v>
      </c>
      <c r="K121" s="20">
        <v>10001014</v>
      </c>
      <c r="L121" t="e">
        <f>IF(ISERROR(VLOOKUP(K121,$B:$G,2,FALSE))=TRUE,VLOOKUP(K121,TestTable!$A:$AF,24,FALSE),VLOOKUP(K121,$B:$G,2,FALSE))</f>
        <v>#N/A</v>
      </c>
      <c r="M121" t="e">
        <f>IF(ISERROR(VLOOKUP(K121,$B:$G,3,FALSE))=TRUE,VLOOKUP(K121,TestTable!$A:$AF,25,FALSE),VLOOKUP(K121,$B:$G,3,FALSE))</f>
        <v>#N/A</v>
      </c>
      <c r="N121" t="e">
        <f>IF(ISERROR(VLOOKUP(K121,$B:$G,4,FALSE))=TRUE,VLOOKUP(K121,TestTable!$A:$AF,6,FALSE),VLOOKUP(K121,$B:$G,4,FALSE))</f>
        <v>#N/A</v>
      </c>
      <c r="O121" t="e">
        <f>IF(ISERROR(VLOOKUP(K121,$B:$G,5,FALSE))=TRUE,VLOOKUP(K121,TestTable!$A:$AF,5,FALSE),VLOOKUP(K121,$B:$G,5,FALSE))</f>
        <v>#N/A</v>
      </c>
      <c r="P121">
        <f t="shared" si="1"/>
        <v>0</v>
      </c>
      <c r="T121" s="28">
        <v>79069001</v>
      </c>
      <c r="U121" s="29">
        <v>121</v>
      </c>
      <c r="V121" t="e">
        <f>VLOOKUP(T121,TestTable!$A:$I,7,FALSE)</f>
        <v>#N/A</v>
      </c>
    </row>
    <row r="122" customHeight="1" spans="1:22">
      <c r="A122" s="8">
        <v>79071</v>
      </c>
      <c r="B122" s="9">
        <v>79071001</v>
      </c>
      <c r="C122" s="10" t="s">
        <v>755</v>
      </c>
      <c r="D122" s="10" t="s">
        <v>756</v>
      </c>
      <c r="E122" s="11">
        <v>79070001</v>
      </c>
      <c r="F122" s="2">
        <v>18</v>
      </c>
      <c r="G122" s="2">
        <v>121</v>
      </c>
      <c r="K122" s="20">
        <v>10001015</v>
      </c>
      <c r="L122" t="e">
        <f>IF(ISERROR(VLOOKUP(K122,$B:$G,2,FALSE))=TRUE,VLOOKUP(K122,TestTable!$A:$AF,24,FALSE),VLOOKUP(K122,$B:$G,2,FALSE))</f>
        <v>#N/A</v>
      </c>
      <c r="M122" t="e">
        <f>IF(ISERROR(VLOOKUP(K122,$B:$G,3,FALSE))=TRUE,VLOOKUP(K122,TestTable!$A:$AF,25,FALSE),VLOOKUP(K122,$B:$G,3,FALSE))</f>
        <v>#N/A</v>
      </c>
      <c r="N122" t="e">
        <f>IF(ISERROR(VLOOKUP(K122,$B:$G,4,FALSE))=TRUE,VLOOKUP(K122,TestTable!$A:$AF,6,FALSE),VLOOKUP(K122,$B:$G,4,FALSE))</f>
        <v>#N/A</v>
      </c>
      <c r="O122" t="e">
        <f>IF(ISERROR(VLOOKUP(K122,$B:$G,5,FALSE))=TRUE,VLOOKUP(K122,TestTable!$A:$AF,5,FALSE),VLOOKUP(K122,$B:$G,5,FALSE))</f>
        <v>#N/A</v>
      </c>
      <c r="P122">
        <f t="shared" si="1"/>
        <v>0</v>
      </c>
      <c r="T122" s="28">
        <v>90328001</v>
      </c>
      <c r="U122" s="29">
        <v>122</v>
      </c>
      <c r="V122" t="e">
        <f>VLOOKUP(T122,TestTable!$A:$I,7,FALSE)</f>
        <v>#N/A</v>
      </c>
    </row>
    <row r="123" customHeight="1" spans="1:22">
      <c r="A123" s="8">
        <v>79072</v>
      </c>
      <c r="B123" s="9">
        <v>79072001</v>
      </c>
      <c r="C123" s="10" t="s">
        <v>592</v>
      </c>
      <c r="D123" s="10" t="s">
        <v>757</v>
      </c>
      <c r="E123" s="11">
        <v>79071001</v>
      </c>
      <c r="F123" s="2">
        <v>18</v>
      </c>
      <c r="G123" s="2">
        <v>122</v>
      </c>
      <c r="K123" s="20">
        <v>10001016</v>
      </c>
      <c r="L123" t="e">
        <f>IF(ISERROR(VLOOKUP(K123,$B:$G,2,FALSE))=TRUE,VLOOKUP(K123,TestTable!$A:$AF,24,FALSE),VLOOKUP(K123,$B:$G,2,FALSE))</f>
        <v>#N/A</v>
      </c>
      <c r="M123" t="e">
        <f>IF(ISERROR(VLOOKUP(K123,$B:$G,3,FALSE))=TRUE,VLOOKUP(K123,TestTable!$A:$AF,25,FALSE),VLOOKUP(K123,$B:$G,3,FALSE))</f>
        <v>#N/A</v>
      </c>
      <c r="N123" t="e">
        <f>IF(ISERROR(VLOOKUP(K123,$B:$G,4,FALSE))=TRUE,VLOOKUP(K123,TestTable!$A:$AF,6,FALSE),VLOOKUP(K123,$B:$G,4,FALSE))</f>
        <v>#N/A</v>
      </c>
      <c r="O123" t="e">
        <f>IF(ISERROR(VLOOKUP(K123,$B:$G,5,FALSE))=TRUE,VLOOKUP(K123,TestTable!$A:$AF,5,FALSE),VLOOKUP(K123,$B:$G,5,FALSE))</f>
        <v>#N/A</v>
      </c>
      <c r="P123">
        <f t="shared" si="1"/>
        <v>0</v>
      </c>
      <c r="T123" s="28">
        <v>79070001</v>
      </c>
      <c r="U123" s="29">
        <v>123</v>
      </c>
      <c r="V123" t="e">
        <f>VLOOKUP(T123,TestTable!$A:$I,7,FALSE)</f>
        <v>#N/A</v>
      </c>
    </row>
    <row r="124" customHeight="1" spans="1:22">
      <c r="A124" s="8">
        <v>79073</v>
      </c>
      <c r="B124" s="9">
        <v>79073001</v>
      </c>
      <c r="C124" s="10" t="s">
        <v>758</v>
      </c>
      <c r="D124" s="10" t="s">
        <v>759</v>
      </c>
      <c r="E124" s="11">
        <v>79072001</v>
      </c>
      <c r="F124" s="2">
        <v>18</v>
      </c>
      <c r="G124" s="2">
        <v>123</v>
      </c>
      <c r="K124" s="20">
        <v>10001017</v>
      </c>
      <c r="L124" t="e">
        <f>IF(ISERROR(VLOOKUP(K124,$B:$G,2,FALSE))=TRUE,VLOOKUP(K124,TestTable!$A:$AF,24,FALSE),VLOOKUP(K124,$B:$G,2,FALSE))</f>
        <v>#N/A</v>
      </c>
      <c r="M124" t="e">
        <f>IF(ISERROR(VLOOKUP(K124,$B:$G,3,FALSE))=TRUE,VLOOKUP(K124,TestTable!$A:$AF,25,FALSE),VLOOKUP(K124,$B:$G,3,FALSE))</f>
        <v>#N/A</v>
      </c>
      <c r="N124" t="e">
        <f>IF(ISERROR(VLOOKUP(K124,$B:$G,4,FALSE))=TRUE,VLOOKUP(K124,TestTable!$A:$AF,6,FALSE),VLOOKUP(K124,$B:$G,4,FALSE))</f>
        <v>#N/A</v>
      </c>
      <c r="O124" t="e">
        <f>IF(ISERROR(VLOOKUP(K124,$B:$G,5,FALSE))=TRUE,VLOOKUP(K124,TestTable!$A:$AF,5,FALSE),VLOOKUP(K124,$B:$G,5,FALSE))</f>
        <v>#N/A</v>
      </c>
      <c r="P124">
        <f t="shared" si="1"/>
        <v>0</v>
      </c>
      <c r="T124" s="28">
        <v>79071001</v>
      </c>
      <c r="U124" s="29">
        <v>124</v>
      </c>
      <c r="V124" t="e">
        <f>VLOOKUP(T124,TestTable!$A:$I,7,FALSE)</f>
        <v>#N/A</v>
      </c>
    </row>
    <row r="125" customHeight="1" spans="1:22">
      <c r="A125" s="8">
        <v>79074</v>
      </c>
      <c r="B125" s="9">
        <v>79074001</v>
      </c>
      <c r="C125" s="10" t="s">
        <v>760</v>
      </c>
      <c r="D125" s="10" t="s">
        <v>761</v>
      </c>
      <c r="E125" s="11">
        <v>79073001</v>
      </c>
      <c r="F125" s="2">
        <v>18</v>
      </c>
      <c r="G125" s="2">
        <v>124</v>
      </c>
      <c r="K125" s="20">
        <v>10001018</v>
      </c>
      <c r="L125" t="e">
        <f>IF(ISERROR(VLOOKUP(K125,$B:$G,2,FALSE))=TRUE,VLOOKUP(K125,TestTable!$A:$AF,24,FALSE),VLOOKUP(K125,$B:$G,2,FALSE))</f>
        <v>#N/A</v>
      </c>
      <c r="M125" t="e">
        <f>IF(ISERROR(VLOOKUP(K125,$B:$G,3,FALSE))=TRUE,VLOOKUP(K125,TestTable!$A:$AF,25,FALSE),VLOOKUP(K125,$B:$G,3,FALSE))</f>
        <v>#N/A</v>
      </c>
      <c r="N125" t="e">
        <f>IF(ISERROR(VLOOKUP(K125,$B:$G,4,FALSE))=TRUE,VLOOKUP(K125,TestTable!$A:$AF,6,FALSE),VLOOKUP(K125,$B:$G,4,FALSE))</f>
        <v>#N/A</v>
      </c>
      <c r="O125" t="e">
        <f>IF(ISERROR(VLOOKUP(K125,$B:$G,5,FALSE))=TRUE,VLOOKUP(K125,TestTable!$A:$AF,5,FALSE),VLOOKUP(K125,$B:$G,5,FALSE))</f>
        <v>#N/A</v>
      </c>
      <c r="P125">
        <f t="shared" si="1"/>
        <v>0</v>
      </c>
      <c r="T125" s="28">
        <v>79072001</v>
      </c>
      <c r="U125" s="29">
        <v>125</v>
      </c>
      <c r="V125" t="e">
        <f>VLOOKUP(T125,TestTable!$A:$I,7,FALSE)</f>
        <v>#N/A</v>
      </c>
    </row>
    <row r="126" customHeight="1" spans="1:22">
      <c r="A126" s="8">
        <v>79075</v>
      </c>
      <c r="B126" s="9">
        <v>79075001</v>
      </c>
      <c r="C126" s="10" t="s">
        <v>288</v>
      </c>
      <c r="D126" s="37" t="s">
        <v>762</v>
      </c>
      <c r="E126" s="11">
        <v>79074001</v>
      </c>
      <c r="F126" s="2">
        <v>18</v>
      </c>
      <c r="G126" s="2">
        <v>125</v>
      </c>
      <c r="K126" s="20">
        <v>10002001</v>
      </c>
      <c r="L126">
        <f>IF(ISERROR(VLOOKUP(K126,$B:$G,2,FALSE))=TRUE,VLOOKUP(K126,TestTable!$A:$AF,24,FALSE),VLOOKUP(K126,$B:$G,2,FALSE))</f>
        <v>0</v>
      </c>
      <c r="M126">
        <f>IF(ISERROR(VLOOKUP(K126,$B:$G,3,FALSE))=TRUE,VLOOKUP(K126,TestTable!$A:$AF,25,FALSE),VLOOKUP(K126,$B:$G,3,FALSE))</f>
        <v>1</v>
      </c>
      <c r="N126" t="str">
        <f>IF(ISERROR(VLOOKUP(K126,$B:$G,4,FALSE))=TRUE,VLOOKUP(K126,TestTable!$A:$AF,6,FALSE),VLOOKUP(K126,$B:$G,4,FALSE))</f>
        <v>achieve_des_10002</v>
      </c>
      <c r="O126" t="str">
        <f>IF(ISERROR(VLOOKUP(K126,$B:$G,5,FALSE))=TRUE,VLOOKUP(K126,TestTable!$A:$AF,5,FALSE),VLOOKUP(K126,$B:$G,5,FALSE))</f>
        <v>&amp;lt;n&amp;gt;玩家历史最大生命上限达到&amp;lt;/&amp;gt;&amp;lt;red&amp;gt;{0}/{1}&amp;lt;/&amp;gt;&amp;lt;n&amp;gt;点。&amp;lt;/&amp;gt;</v>
      </c>
      <c r="P126">
        <f t="shared" si="1"/>
        <v>0</v>
      </c>
      <c r="T126" s="28">
        <v>79073001</v>
      </c>
      <c r="U126" s="29">
        <v>126</v>
      </c>
      <c r="V126" t="e">
        <f>VLOOKUP(T126,TestTable!$A:$I,7,FALSE)</f>
        <v>#N/A</v>
      </c>
    </row>
    <row r="127" customHeight="1" spans="1:22">
      <c r="A127" s="8">
        <v>79076</v>
      </c>
      <c r="B127" s="9">
        <v>79076001</v>
      </c>
      <c r="C127" s="10" t="s">
        <v>763</v>
      </c>
      <c r="D127" s="10" t="s">
        <v>764</v>
      </c>
      <c r="E127" s="11">
        <v>79075001</v>
      </c>
      <c r="F127" s="2">
        <v>19</v>
      </c>
      <c r="G127" s="2">
        <v>126</v>
      </c>
      <c r="K127" s="20">
        <v>10002002</v>
      </c>
      <c r="L127">
        <f>IF(ISERROR(VLOOKUP(K127,$B:$G,2,FALSE))=TRUE,VLOOKUP(K127,TestTable!$A:$AF,24,FALSE),VLOOKUP(K127,$B:$G,2,FALSE))</f>
        <v>0</v>
      </c>
      <c r="M127">
        <f>IF(ISERROR(VLOOKUP(K127,$B:$G,3,FALSE))=TRUE,VLOOKUP(K127,TestTable!$A:$AF,25,FALSE),VLOOKUP(K127,$B:$G,3,FALSE))</f>
        <v>1</v>
      </c>
      <c r="N127" t="str">
        <f>IF(ISERROR(VLOOKUP(K127,$B:$G,4,FALSE))=TRUE,VLOOKUP(K127,TestTable!$A:$AF,6,FALSE),VLOOKUP(K127,$B:$G,4,FALSE))</f>
        <v>achieve_des_10002</v>
      </c>
      <c r="O127" t="str">
        <f>IF(ISERROR(VLOOKUP(K127,$B:$G,5,FALSE))=TRUE,VLOOKUP(K127,TestTable!$A:$AF,5,FALSE),VLOOKUP(K127,$B:$G,5,FALSE))</f>
        <v>&amp;lt;n&amp;gt;玩家历史最大生命上限达到&amp;lt;/&amp;gt;&amp;lt;red&amp;gt;{0}/{1}&amp;lt;/&amp;gt;&amp;lt;n&amp;gt;点。&amp;lt;/&amp;gt;</v>
      </c>
      <c r="P127">
        <f t="shared" si="1"/>
        <v>0</v>
      </c>
      <c r="T127" s="28">
        <v>79074001</v>
      </c>
      <c r="U127" s="29">
        <v>127</v>
      </c>
      <c r="V127" t="e">
        <f>VLOOKUP(T127,TestTable!$A:$I,7,FALSE)</f>
        <v>#N/A</v>
      </c>
    </row>
    <row r="128" customHeight="1" spans="1:22">
      <c r="A128" s="8">
        <v>79077</v>
      </c>
      <c r="B128" s="9">
        <v>79077001</v>
      </c>
      <c r="C128" s="10" t="s">
        <v>765</v>
      </c>
      <c r="D128" s="10" t="s">
        <v>766</v>
      </c>
      <c r="E128" s="11">
        <v>79076001</v>
      </c>
      <c r="F128" s="2">
        <v>19</v>
      </c>
      <c r="G128" s="2">
        <v>127</v>
      </c>
      <c r="K128" s="20">
        <v>10002003</v>
      </c>
      <c r="L128">
        <f>IF(ISERROR(VLOOKUP(K128,$B:$G,2,FALSE))=TRUE,VLOOKUP(K128,TestTable!$A:$AF,24,FALSE),VLOOKUP(K128,$B:$G,2,FALSE))</f>
        <v>0</v>
      </c>
      <c r="M128">
        <f>IF(ISERROR(VLOOKUP(K128,$B:$G,3,FALSE))=TRUE,VLOOKUP(K128,TestTable!$A:$AF,25,FALSE),VLOOKUP(K128,$B:$G,3,FALSE))</f>
        <v>1</v>
      </c>
      <c r="N128" t="str">
        <f>IF(ISERROR(VLOOKUP(K128,$B:$G,4,FALSE))=TRUE,VLOOKUP(K128,TestTable!$A:$AF,6,FALSE),VLOOKUP(K128,$B:$G,4,FALSE))</f>
        <v>achieve_des_10002</v>
      </c>
      <c r="O128" t="str">
        <f>IF(ISERROR(VLOOKUP(K128,$B:$G,5,FALSE))=TRUE,VLOOKUP(K128,TestTable!$A:$AF,5,FALSE),VLOOKUP(K128,$B:$G,5,FALSE))</f>
        <v>&amp;lt;n&amp;gt;玩家历史最大生命上限达到&amp;lt;/&amp;gt;&amp;lt;red&amp;gt;{0}/{1}&amp;lt;/&amp;gt;&amp;lt;n&amp;gt;点。&amp;lt;/&amp;gt;</v>
      </c>
      <c r="P128">
        <f t="shared" si="1"/>
        <v>0</v>
      </c>
      <c r="T128" s="28">
        <v>79075001</v>
      </c>
      <c r="U128" s="29">
        <v>128</v>
      </c>
      <c r="V128" t="e">
        <f>VLOOKUP(T128,TestTable!$A:$I,7,FALSE)</f>
        <v>#N/A</v>
      </c>
    </row>
    <row r="129" customHeight="1" spans="1:22">
      <c r="A129" s="8">
        <v>79078</v>
      </c>
      <c r="B129" s="9">
        <v>79078001</v>
      </c>
      <c r="C129" s="10" t="s">
        <v>767</v>
      </c>
      <c r="D129" s="10" t="s">
        <v>768</v>
      </c>
      <c r="E129" s="11">
        <v>79077001</v>
      </c>
      <c r="F129" s="2">
        <v>19</v>
      </c>
      <c r="G129" s="2">
        <v>128</v>
      </c>
      <c r="K129" s="20">
        <v>10002004</v>
      </c>
      <c r="L129">
        <f>IF(ISERROR(VLOOKUP(K129,$B:$G,2,FALSE))=TRUE,VLOOKUP(K129,TestTable!$A:$AF,24,FALSE),VLOOKUP(K129,$B:$G,2,FALSE))</f>
        <v>0</v>
      </c>
      <c r="M129">
        <f>IF(ISERROR(VLOOKUP(K129,$B:$G,3,FALSE))=TRUE,VLOOKUP(K129,TestTable!$A:$AF,25,FALSE),VLOOKUP(K129,$B:$G,3,FALSE))</f>
        <v>1</v>
      </c>
      <c r="N129" t="str">
        <f>IF(ISERROR(VLOOKUP(K129,$B:$G,4,FALSE))=TRUE,VLOOKUP(K129,TestTable!$A:$AF,6,FALSE),VLOOKUP(K129,$B:$G,4,FALSE))</f>
        <v>achieve_des_10002</v>
      </c>
      <c r="O129" t="str">
        <f>IF(ISERROR(VLOOKUP(K129,$B:$G,5,FALSE))=TRUE,VLOOKUP(K129,TestTable!$A:$AF,5,FALSE),VLOOKUP(K129,$B:$G,5,FALSE))</f>
        <v>&amp;lt;n&amp;gt;玩家历史最大生命上限达到&amp;lt;/&amp;gt;&amp;lt;red&amp;gt;{0}/{1}&amp;lt;/&amp;gt;&amp;lt;n&amp;gt;点。&amp;lt;/&amp;gt;</v>
      </c>
      <c r="P129">
        <f t="shared" si="1"/>
        <v>0</v>
      </c>
      <c r="T129" s="28">
        <v>79076001</v>
      </c>
      <c r="U129" s="29">
        <v>129</v>
      </c>
      <c r="V129" t="e">
        <f>VLOOKUP(T129,TestTable!$A:$I,7,FALSE)</f>
        <v>#N/A</v>
      </c>
    </row>
    <row r="130" customHeight="1" spans="1:22">
      <c r="A130" s="8">
        <v>79079</v>
      </c>
      <c r="B130" s="9">
        <v>79079001</v>
      </c>
      <c r="C130" s="10" t="s">
        <v>288</v>
      </c>
      <c r="D130" s="37" t="s">
        <v>769</v>
      </c>
      <c r="E130" s="11">
        <v>79078001</v>
      </c>
      <c r="F130" s="2">
        <v>19</v>
      </c>
      <c r="G130" s="2">
        <v>129</v>
      </c>
      <c r="K130" s="20">
        <v>10002005</v>
      </c>
      <c r="L130">
        <f>IF(ISERROR(VLOOKUP(K130,$B:$G,2,FALSE))=TRUE,VLOOKUP(K130,TestTable!$A:$AF,24,FALSE),VLOOKUP(K130,$B:$G,2,FALSE))</f>
        <v>0</v>
      </c>
      <c r="M130">
        <f>IF(ISERROR(VLOOKUP(K130,$B:$G,3,FALSE))=TRUE,VLOOKUP(K130,TestTable!$A:$AF,25,FALSE),VLOOKUP(K130,$B:$G,3,FALSE))</f>
        <v>1</v>
      </c>
      <c r="N130" t="str">
        <f>IF(ISERROR(VLOOKUP(K130,$B:$G,4,FALSE))=TRUE,VLOOKUP(K130,TestTable!$A:$AF,6,FALSE),VLOOKUP(K130,$B:$G,4,FALSE))</f>
        <v>achieve_des_10002</v>
      </c>
      <c r="O130" t="str">
        <f>IF(ISERROR(VLOOKUP(K130,$B:$G,5,FALSE))=TRUE,VLOOKUP(K130,TestTable!$A:$AF,5,FALSE),VLOOKUP(K130,$B:$G,5,FALSE))</f>
        <v>&amp;lt;n&amp;gt;玩家历史最大生命上限达到&amp;lt;/&amp;gt;&amp;lt;red&amp;gt;{0}/{1}&amp;lt;/&amp;gt;&amp;lt;n&amp;gt;点。&amp;lt;/&amp;gt;</v>
      </c>
      <c r="P130">
        <f t="shared" si="1"/>
        <v>0</v>
      </c>
      <c r="T130" s="28">
        <v>79077001</v>
      </c>
      <c r="U130" s="29">
        <v>130</v>
      </c>
      <c r="V130" t="e">
        <f>VLOOKUP(T130,TestTable!$A:$I,7,FALSE)</f>
        <v>#N/A</v>
      </c>
    </row>
    <row r="131" customHeight="1" spans="1:22">
      <c r="A131" s="8">
        <v>79080</v>
      </c>
      <c r="B131" s="9">
        <v>79080001</v>
      </c>
      <c r="C131" s="10" t="s">
        <v>770</v>
      </c>
      <c r="D131" s="10" t="s">
        <v>771</v>
      </c>
      <c r="E131" s="11">
        <v>79079001</v>
      </c>
      <c r="F131" s="2">
        <v>20</v>
      </c>
      <c r="G131" s="2">
        <v>130</v>
      </c>
      <c r="K131" s="20">
        <v>10002006</v>
      </c>
      <c r="L131">
        <f>IF(ISERROR(VLOOKUP(K131,$B:$G,2,FALSE))=TRUE,VLOOKUP(K131,TestTable!$A:$AF,24,FALSE),VLOOKUP(K131,$B:$G,2,FALSE))</f>
        <v>0</v>
      </c>
      <c r="M131">
        <f>IF(ISERROR(VLOOKUP(K131,$B:$G,3,FALSE))=TRUE,VLOOKUP(K131,TestTable!$A:$AF,25,FALSE),VLOOKUP(K131,$B:$G,3,FALSE))</f>
        <v>1</v>
      </c>
      <c r="N131" t="str">
        <f>IF(ISERROR(VLOOKUP(K131,$B:$G,4,FALSE))=TRUE,VLOOKUP(K131,TestTable!$A:$AF,6,FALSE),VLOOKUP(K131,$B:$G,4,FALSE))</f>
        <v>achieve_des_10002</v>
      </c>
      <c r="O131" t="str">
        <f>IF(ISERROR(VLOOKUP(K131,$B:$G,5,FALSE))=TRUE,VLOOKUP(K131,TestTable!$A:$AF,5,FALSE),VLOOKUP(K131,$B:$G,5,FALSE))</f>
        <v>&amp;lt;n&amp;gt;玩家历史最大生命上限达到&amp;lt;/&amp;gt;&amp;lt;red&amp;gt;{0}/{1}&amp;lt;/&amp;gt;&amp;lt;n&amp;gt;点。&amp;lt;/&amp;gt;</v>
      </c>
      <c r="P131">
        <f t="shared" si="1"/>
        <v>0</v>
      </c>
      <c r="T131" s="28">
        <v>79078001</v>
      </c>
      <c r="U131" s="29">
        <v>131</v>
      </c>
      <c r="V131" t="e">
        <f>VLOOKUP(T131,TestTable!$A:$I,7,FALSE)</f>
        <v>#N/A</v>
      </c>
    </row>
    <row r="132" customHeight="1" spans="1:22">
      <c r="A132" s="8">
        <v>79081</v>
      </c>
      <c r="B132" s="9">
        <v>79081001</v>
      </c>
      <c r="C132" s="10" t="s">
        <v>750</v>
      </c>
      <c r="D132" s="10" t="s">
        <v>772</v>
      </c>
      <c r="E132" s="11">
        <v>79080001</v>
      </c>
      <c r="F132" s="2">
        <v>20</v>
      </c>
      <c r="G132" s="2">
        <v>131</v>
      </c>
      <c r="K132" s="20">
        <v>10002007</v>
      </c>
      <c r="L132">
        <f>IF(ISERROR(VLOOKUP(K132,$B:$G,2,FALSE))=TRUE,VLOOKUP(K132,TestTable!$A:$AF,24,FALSE),VLOOKUP(K132,$B:$G,2,FALSE))</f>
        <v>0</v>
      </c>
      <c r="M132">
        <f>IF(ISERROR(VLOOKUP(K132,$B:$G,3,FALSE))=TRUE,VLOOKUP(K132,TestTable!$A:$AF,25,FALSE),VLOOKUP(K132,$B:$G,3,FALSE))</f>
        <v>1</v>
      </c>
      <c r="N132" t="str">
        <f>IF(ISERROR(VLOOKUP(K132,$B:$G,4,FALSE))=TRUE,VLOOKUP(K132,TestTable!$A:$AF,6,FALSE),VLOOKUP(K132,$B:$G,4,FALSE))</f>
        <v>achieve_des_10002</v>
      </c>
      <c r="O132" t="str">
        <f>IF(ISERROR(VLOOKUP(K132,$B:$G,5,FALSE))=TRUE,VLOOKUP(K132,TestTable!$A:$AF,5,FALSE),VLOOKUP(K132,$B:$G,5,FALSE))</f>
        <v>&amp;lt;n&amp;gt;玩家历史最大生命上限达到&amp;lt;/&amp;gt;&amp;lt;red&amp;gt;{0}/{1}&amp;lt;/&amp;gt;&amp;lt;n&amp;gt;点。&amp;lt;/&amp;gt;</v>
      </c>
      <c r="P132">
        <f t="shared" si="1"/>
        <v>0</v>
      </c>
      <c r="T132" s="28">
        <v>79079001</v>
      </c>
      <c r="U132" s="29">
        <v>132</v>
      </c>
      <c r="V132" t="e">
        <f>VLOOKUP(T132,TestTable!$A:$I,7,FALSE)</f>
        <v>#N/A</v>
      </c>
    </row>
    <row r="133" customHeight="1" spans="1:22">
      <c r="A133" s="8">
        <v>90329</v>
      </c>
      <c r="B133" s="9">
        <v>90329001</v>
      </c>
      <c r="C133" s="10" t="s">
        <v>752</v>
      </c>
      <c r="D133" s="10" t="s">
        <v>773</v>
      </c>
      <c r="E133" s="11">
        <v>79081001</v>
      </c>
      <c r="F133" s="2">
        <v>20</v>
      </c>
      <c r="G133" s="2">
        <v>132</v>
      </c>
      <c r="K133" s="20">
        <v>10002008</v>
      </c>
      <c r="L133">
        <f>IF(ISERROR(VLOOKUP(K133,$B:$G,2,FALSE))=TRUE,VLOOKUP(K133,TestTable!$A:$AF,24,FALSE),VLOOKUP(K133,$B:$G,2,FALSE))</f>
        <v>0</v>
      </c>
      <c r="M133">
        <f>IF(ISERROR(VLOOKUP(K133,$B:$G,3,FALSE))=TRUE,VLOOKUP(K133,TestTable!$A:$AF,25,FALSE),VLOOKUP(K133,$B:$G,3,FALSE))</f>
        <v>1</v>
      </c>
      <c r="N133" t="str">
        <f>IF(ISERROR(VLOOKUP(K133,$B:$G,4,FALSE))=TRUE,VLOOKUP(K133,TestTable!$A:$AF,6,FALSE),VLOOKUP(K133,$B:$G,4,FALSE))</f>
        <v>achieve_des_10002</v>
      </c>
      <c r="O133" t="str">
        <f>IF(ISERROR(VLOOKUP(K133,$B:$G,5,FALSE))=TRUE,VLOOKUP(K133,TestTable!$A:$AF,5,FALSE),VLOOKUP(K133,$B:$G,5,FALSE))</f>
        <v>&amp;lt;n&amp;gt;玩家历史最大生命上限达到&amp;lt;/&amp;gt;&amp;lt;red&amp;gt;{0}/{1}&amp;lt;/&amp;gt;&amp;lt;n&amp;gt;点。&amp;lt;/&amp;gt;</v>
      </c>
      <c r="P133">
        <f t="shared" si="1"/>
        <v>0</v>
      </c>
      <c r="T133" s="28">
        <v>79080001</v>
      </c>
      <c r="U133" s="29">
        <v>133</v>
      </c>
      <c r="V133" t="e">
        <f>VLOOKUP(T133,TestTable!$A:$I,7,FALSE)</f>
        <v>#N/A</v>
      </c>
    </row>
    <row r="134" customHeight="1" spans="1:22">
      <c r="A134" s="8">
        <v>79082</v>
      </c>
      <c r="B134" s="9">
        <v>79082001</v>
      </c>
      <c r="C134" s="10" t="s">
        <v>774</v>
      </c>
      <c r="D134" s="10" t="s">
        <v>775</v>
      </c>
      <c r="E134" s="11">
        <v>90329001</v>
      </c>
      <c r="F134" s="2">
        <v>20</v>
      </c>
      <c r="G134" s="2">
        <v>133</v>
      </c>
      <c r="K134" s="20">
        <v>10002009</v>
      </c>
      <c r="L134">
        <f>IF(ISERROR(VLOOKUP(K134,$B:$G,2,FALSE))=TRUE,VLOOKUP(K134,TestTable!$A:$AF,24,FALSE),VLOOKUP(K134,$B:$G,2,FALSE))</f>
        <v>0</v>
      </c>
      <c r="M134">
        <f>IF(ISERROR(VLOOKUP(K134,$B:$G,3,FALSE))=TRUE,VLOOKUP(K134,TestTable!$A:$AF,25,FALSE),VLOOKUP(K134,$B:$G,3,FALSE))</f>
        <v>1</v>
      </c>
      <c r="N134" t="str">
        <f>IF(ISERROR(VLOOKUP(K134,$B:$G,4,FALSE))=TRUE,VLOOKUP(K134,TestTable!$A:$AF,6,FALSE),VLOOKUP(K134,$B:$G,4,FALSE))</f>
        <v>achieve_des_10002</v>
      </c>
      <c r="O134" t="str">
        <f>IF(ISERROR(VLOOKUP(K134,$B:$G,5,FALSE))=TRUE,VLOOKUP(K134,TestTable!$A:$AF,5,FALSE),VLOOKUP(K134,$B:$G,5,FALSE))</f>
        <v>&amp;lt;n&amp;gt;玩家历史最大生命上限达到&amp;lt;/&amp;gt;&amp;lt;red&amp;gt;{0}/{1}&amp;lt;/&amp;gt;&amp;lt;n&amp;gt;点。&amp;lt;/&amp;gt;</v>
      </c>
      <c r="P134">
        <f t="shared" si="1"/>
        <v>0</v>
      </c>
      <c r="T134" s="28">
        <v>79081001</v>
      </c>
      <c r="U134" s="29">
        <v>134</v>
      </c>
      <c r="V134" t="e">
        <f>VLOOKUP(T134,TestTable!$A:$I,7,FALSE)</f>
        <v>#N/A</v>
      </c>
    </row>
    <row r="135" customHeight="1" spans="1:22">
      <c r="A135" s="8">
        <v>90016</v>
      </c>
      <c r="B135" s="9">
        <v>90016001</v>
      </c>
      <c r="C135" s="10" t="s">
        <v>776</v>
      </c>
      <c r="D135" s="10" t="s">
        <v>777</v>
      </c>
      <c r="E135" s="11">
        <v>79082001</v>
      </c>
      <c r="F135" s="2">
        <v>20</v>
      </c>
      <c r="G135" s="2">
        <v>134</v>
      </c>
      <c r="K135" s="20">
        <v>10002010</v>
      </c>
      <c r="L135">
        <f>IF(ISERROR(VLOOKUP(K135,$B:$G,2,FALSE))=TRUE,VLOOKUP(K135,TestTable!$A:$AF,24,FALSE),VLOOKUP(K135,$B:$G,2,FALSE))</f>
        <v>0</v>
      </c>
      <c r="M135">
        <f>IF(ISERROR(VLOOKUP(K135,$B:$G,3,FALSE))=TRUE,VLOOKUP(K135,TestTable!$A:$AF,25,FALSE),VLOOKUP(K135,$B:$G,3,FALSE))</f>
        <v>1</v>
      </c>
      <c r="N135" t="str">
        <f>IF(ISERROR(VLOOKUP(K135,$B:$G,4,FALSE))=TRUE,VLOOKUP(K135,TestTable!$A:$AF,6,FALSE),VLOOKUP(K135,$B:$G,4,FALSE))</f>
        <v>achieve_des_10002</v>
      </c>
      <c r="O135" t="str">
        <f>IF(ISERROR(VLOOKUP(K135,$B:$G,5,FALSE))=TRUE,VLOOKUP(K135,TestTable!$A:$AF,5,FALSE),VLOOKUP(K135,$B:$G,5,FALSE))</f>
        <v>&amp;lt;n&amp;gt;玩家历史最大生命上限达到&amp;lt;/&amp;gt;&amp;lt;red&amp;gt;{0}/{1}&amp;lt;/&amp;gt;&amp;lt;n&amp;gt;点。&amp;lt;/&amp;gt;</v>
      </c>
      <c r="P135">
        <f t="shared" si="1"/>
        <v>0</v>
      </c>
      <c r="T135" s="28">
        <v>90329001</v>
      </c>
      <c r="U135" s="29">
        <v>135</v>
      </c>
      <c r="V135" t="e">
        <f>VLOOKUP(T135,TestTable!$A:$I,7,FALSE)</f>
        <v>#N/A</v>
      </c>
    </row>
    <row r="136" customHeight="1" spans="1:22">
      <c r="A136" s="8">
        <v>79083</v>
      </c>
      <c r="B136" s="9">
        <v>79083001</v>
      </c>
      <c r="C136" s="10" t="s">
        <v>778</v>
      </c>
      <c r="D136" s="10" t="s">
        <v>779</v>
      </c>
      <c r="E136" s="11">
        <v>90016001</v>
      </c>
      <c r="F136" s="2">
        <v>20</v>
      </c>
      <c r="G136" s="2">
        <v>135</v>
      </c>
      <c r="K136" s="20">
        <v>10002011</v>
      </c>
      <c r="L136">
        <f>IF(ISERROR(VLOOKUP(K136,$B:$G,2,FALSE))=TRUE,VLOOKUP(K136,TestTable!$A:$AF,24,FALSE),VLOOKUP(K136,$B:$G,2,FALSE))</f>
        <v>0</v>
      </c>
      <c r="M136">
        <f>IF(ISERROR(VLOOKUP(K136,$B:$G,3,FALSE))=TRUE,VLOOKUP(K136,TestTable!$A:$AF,25,FALSE),VLOOKUP(K136,$B:$G,3,FALSE))</f>
        <v>1</v>
      </c>
      <c r="N136" t="str">
        <f>IF(ISERROR(VLOOKUP(K136,$B:$G,4,FALSE))=TRUE,VLOOKUP(K136,TestTable!$A:$AF,6,FALSE),VLOOKUP(K136,$B:$G,4,FALSE))</f>
        <v>achieve_des_10002</v>
      </c>
      <c r="O136" t="str">
        <f>IF(ISERROR(VLOOKUP(K136,$B:$G,5,FALSE))=TRUE,VLOOKUP(K136,TestTable!$A:$AF,5,FALSE),VLOOKUP(K136,$B:$G,5,FALSE))</f>
        <v>&amp;lt;n&amp;gt;玩家历史最大生命上限达到&amp;lt;/&amp;gt;&amp;lt;red&amp;gt;{0}/{1}&amp;lt;/&amp;gt;&amp;lt;n&amp;gt;点。&amp;lt;/&amp;gt;</v>
      </c>
      <c r="P136">
        <f t="shared" si="1"/>
        <v>0</v>
      </c>
      <c r="T136" s="44">
        <v>79082001</v>
      </c>
      <c r="U136" s="29">
        <v>136</v>
      </c>
      <c r="V136" t="e">
        <f>VLOOKUP(T136,TestTable!$A:$I,7,FALSE)</f>
        <v>#N/A</v>
      </c>
    </row>
    <row r="137" customHeight="1" spans="1:22">
      <c r="A137" s="8">
        <v>90018</v>
      </c>
      <c r="B137" s="9">
        <v>90018001</v>
      </c>
      <c r="C137" s="10" t="s">
        <v>780</v>
      </c>
      <c r="D137" s="10" t="s">
        <v>781</v>
      </c>
      <c r="E137" s="11">
        <v>79083001</v>
      </c>
      <c r="F137" s="2">
        <v>20</v>
      </c>
      <c r="G137" s="2">
        <v>136</v>
      </c>
      <c r="K137" s="20">
        <v>10002012</v>
      </c>
      <c r="L137">
        <f>IF(ISERROR(VLOOKUP(K137,$B:$G,2,FALSE))=TRUE,VLOOKUP(K137,TestTable!$A:$AF,24,FALSE),VLOOKUP(K137,$B:$G,2,FALSE))</f>
        <v>0</v>
      </c>
      <c r="M137">
        <f>IF(ISERROR(VLOOKUP(K137,$B:$G,3,FALSE))=TRUE,VLOOKUP(K137,TestTable!$A:$AF,25,FALSE),VLOOKUP(K137,$B:$G,3,FALSE))</f>
        <v>1</v>
      </c>
      <c r="N137" t="str">
        <f>IF(ISERROR(VLOOKUP(K137,$B:$G,4,FALSE))=TRUE,VLOOKUP(K137,TestTable!$A:$AF,6,FALSE),VLOOKUP(K137,$B:$G,4,FALSE))</f>
        <v>achieve_des_10002</v>
      </c>
      <c r="O137" t="str">
        <f>IF(ISERROR(VLOOKUP(K137,$B:$G,5,FALSE))=TRUE,VLOOKUP(K137,TestTable!$A:$AF,5,FALSE),VLOOKUP(K137,$B:$G,5,FALSE))</f>
        <v>&amp;lt;n&amp;gt;玩家历史最大生命上限达到&amp;lt;/&amp;gt;&amp;lt;red&amp;gt;{0}/{1}&amp;lt;/&amp;gt;&amp;lt;n&amp;gt;点。&amp;lt;/&amp;gt;</v>
      </c>
      <c r="P137">
        <f t="shared" ref="P137:P200" si="2">IF(ISERROR(VLOOKUP(K137,$B:$G,6,FALSE))=TRUE,0,VLOOKUP(K137,$B:$G,6,FALSE))</f>
        <v>0</v>
      </c>
      <c r="T137" s="44">
        <v>90016001</v>
      </c>
      <c r="U137" s="29">
        <v>137</v>
      </c>
      <c r="V137" t="e">
        <f>VLOOKUP(T137,TestTable!$A:$I,7,FALSE)</f>
        <v>#N/A</v>
      </c>
    </row>
    <row r="138" customHeight="1" spans="1:22">
      <c r="A138" s="8">
        <v>79084</v>
      </c>
      <c r="B138" s="9">
        <v>79084001</v>
      </c>
      <c r="C138" s="10" t="s">
        <v>782</v>
      </c>
      <c r="D138" s="10" t="s">
        <v>783</v>
      </c>
      <c r="E138" s="11">
        <v>90018001</v>
      </c>
      <c r="F138" s="2">
        <v>20</v>
      </c>
      <c r="G138" s="2">
        <v>137</v>
      </c>
      <c r="K138" s="20">
        <v>10002013</v>
      </c>
      <c r="L138">
        <f>IF(ISERROR(VLOOKUP(K138,$B:$G,2,FALSE))=TRUE,VLOOKUP(K138,TestTable!$A:$AF,24,FALSE),VLOOKUP(K138,$B:$G,2,FALSE))</f>
        <v>0</v>
      </c>
      <c r="M138">
        <f>IF(ISERROR(VLOOKUP(K138,$B:$G,3,FALSE))=TRUE,VLOOKUP(K138,TestTable!$A:$AF,25,FALSE),VLOOKUP(K138,$B:$G,3,FALSE))</f>
        <v>1</v>
      </c>
      <c r="N138" t="str">
        <f>IF(ISERROR(VLOOKUP(K138,$B:$G,4,FALSE))=TRUE,VLOOKUP(K138,TestTable!$A:$AF,6,FALSE),VLOOKUP(K138,$B:$G,4,FALSE))</f>
        <v>achieve_des_10002</v>
      </c>
      <c r="O138" t="str">
        <f>IF(ISERROR(VLOOKUP(K138,$B:$G,5,FALSE))=TRUE,VLOOKUP(K138,TestTable!$A:$AF,5,FALSE),VLOOKUP(K138,$B:$G,5,FALSE))</f>
        <v>&amp;lt;n&amp;gt;玩家历史最大生命上限达到&amp;lt;/&amp;gt;&amp;lt;red&amp;gt;{0}/{1}&amp;lt;/&amp;gt;&amp;lt;n&amp;gt;点。&amp;lt;/&amp;gt;</v>
      </c>
      <c r="P138">
        <f t="shared" si="2"/>
        <v>0</v>
      </c>
      <c r="T138" s="44">
        <v>79083001</v>
      </c>
      <c r="U138" s="29">
        <v>138</v>
      </c>
      <c r="V138" t="e">
        <f>VLOOKUP(T138,TestTable!$A:$I,7,FALSE)</f>
        <v>#N/A</v>
      </c>
    </row>
    <row r="139" customHeight="1" spans="1:22">
      <c r="A139" s="8">
        <v>79085</v>
      </c>
      <c r="B139" s="9">
        <v>79085001</v>
      </c>
      <c r="C139" s="10" t="s">
        <v>784</v>
      </c>
      <c r="D139" s="10" t="s">
        <v>785</v>
      </c>
      <c r="E139" s="11">
        <v>79084001</v>
      </c>
      <c r="F139" s="2">
        <v>20</v>
      </c>
      <c r="G139" s="2">
        <v>138</v>
      </c>
      <c r="K139" s="20">
        <v>10002014</v>
      </c>
      <c r="L139">
        <f>IF(ISERROR(VLOOKUP(K139,$B:$G,2,FALSE))=TRUE,VLOOKUP(K139,TestTable!$A:$AF,24,FALSE),VLOOKUP(K139,$B:$G,2,FALSE))</f>
        <v>0</v>
      </c>
      <c r="M139">
        <f>IF(ISERROR(VLOOKUP(K139,$B:$G,3,FALSE))=TRUE,VLOOKUP(K139,TestTable!$A:$AF,25,FALSE),VLOOKUP(K139,$B:$G,3,FALSE))</f>
        <v>1</v>
      </c>
      <c r="N139" t="str">
        <f>IF(ISERROR(VLOOKUP(K139,$B:$G,4,FALSE))=TRUE,VLOOKUP(K139,TestTable!$A:$AF,6,FALSE),VLOOKUP(K139,$B:$G,4,FALSE))</f>
        <v>achieve_des_10002</v>
      </c>
      <c r="O139" t="str">
        <f>IF(ISERROR(VLOOKUP(K139,$B:$G,5,FALSE))=TRUE,VLOOKUP(K139,TestTable!$A:$AF,5,FALSE),VLOOKUP(K139,$B:$G,5,FALSE))</f>
        <v>&amp;lt;n&amp;gt;玩家历史最大生命上限达到&amp;lt;/&amp;gt;&amp;lt;red&amp;gt;{0}/{1}&amp;lt;/&amp;gt;&amp;lt;n&amp;gt;点。&amp;lt;/&amp;gt;</v>
      </c>
      <c r="P139">
        <f t="shared" si="2"/>
        <v>0</v>
      </c>
      <c r="T139" s="44">
        <v>90018001</v>
      </c>
      <c r="U139" s="29">
        <v>139</v>
      </c>
      <c r="V139" t="e">
        <f>VLOOKUP(T139,TestTable!$A:$I,7,FALSE)</f>
        <v>#N/A</v>
      </c>
    </row>
    <row r="140" customHeight="1" spans="1:22">
      <c r="A140" s="8">
        <v>79086</v>
      </c>
      <c r="B140" s="9">
        <v>79086001</v>
      </c>
      <c r="C140" s="10" t="s">
        <v>750</v>
      </c>
      <c r="D140" s="10" t="s">
        <v>786</v>
      </c>
      <c r="E140" s="11">
        <v>79085001</v>
      </c>
      <c r="F140" s="2">
        <v>20</v>
      </c>
      <c r="G140" s="2">
        <v>139</v>
      </c>
      <c r="K140" s="20">
        <v>10002015</v>
      </c>
      <c r="L140" t="e">
        <f>IF(ISERROR(VLOOKUP(K140,$B:$G,2,FALSE))=TRUE,VLOOKUP(K140,TestTable!$A:$AF,24,FALSE),VLOOKUP(K140,$B:$G,2,FALSE))</f>
        <v>#N/A</v>
      </c>
      <c r="M140" t="e">
        <f>IF(ISERROR(VLOOKUP(K140,$B:$G,3,FALSE))=TRUE,VLOOKUP(K140,TestTable!$A:$AF,25,FALSE),VLOOKUP(K140,$B:$G,3,FALSE))</f>
        <v>#N/A</v>
      </c>
      <c r="N140" t="e">
        <f>IF(ISERROR(VLOOKUP(K140,$B:$G,4,FALSE))=TRUE,VLOOKUP(K140,TestTable!$A:$AF,6,FALSE),VLOOKUP(K140,$B:$G,4,FALSE))</f>
        <v>#N/A</v>
      </c>
      <c r="O140" t="e">
        <f>IF(ISERROR(VLOOKUP(K140,$B:$G,5,FALSE))=TRUE,VLOOKUP(K140,TestTable!$A:$AF,5,FALSE),VLOOKUP(K140,$B:$G,5,FALSE))</f>
        <v>#N/A</v>
      </c>
      <c r="P140">
        <f t="shared" si="2"/>
        <v>0</v>
      </c>
      <c r="T140" s="44">
        <v>79084001</v>
      </c>
      <c r="U140" s="29">
        <v>140</v>
      </c>
      <c r="V140" t="e">
        <f>VLOOKUP(T140,TestTable!$A:$I,7,FALSE)</f>
        <v>#N/A</v>
      </c>
    </row>
    <row r="141" customHeight="1" spans="1:22">
      <c r="A141" s="8">
        <v>90330</v>
      </c>
      <c r="B141" s="9">
        <v>90330001</v>
      </c>
      <c r="C141" s="10" t="s">
        <v>752</v>
      </c>
      <c r="D141" s="10" t="s">
        <v>787</v>
      </c>
      <c r="E141" s="11">
        <v>79086001</v>
      </c>
      <c r="F141" s="2">
        <v>20</v>
      </c>
      <c r="G141" s="2">
        <v>140</v>
      </c>
      <c r="K141" s="20">
        <v>10002016</v>
      </c>
      <c r="L141" t="e">
        <f>IF(ISERROR(VLOOKUP(K141,$B:$G,2,FALSE))=TRUE,VLOOKUP(K141,TestTable!$A:$AF,24,FALSE),VLOOKUP(K141,$B:$G,2,FALSE))</f>
        <v>#N/A</v>
      </c>
      <c r="M141" t="e">
        <f>IF(ISERROR(VLOOKUP(K141,$B:$G,3,FALSE))=TRUE,VLOOKUP(K141,TestTable!$A:$AF,25,FALSE),VLOOKUP(K141,$B:$G,3,FALSE))</f>
        <v>#N/A</v>
      </c>
      <c r="N141" t="e">
        <f>IF(ISERROR(VLOOKUP(K141,$B:$G,4,FALSE))=TRUE,VLOOKUP(K141,TestTable!$A:$AF,6,FALSE),VLOOKUP(K141,$B:$G,4,FALSE))</f>
        <v>#N/A</v>
      </c>
      <c r="O141" t="e">
        <f>IF(ISERROR(VLOOKUP(K141,$B:$G,5,FALSE))=TRUE,VLOOKUP(K141,TestTable!$A:$AF,5,FALSE),VLOOKUP(K141,$B:$G,5,FALSE))</f>
        <v>#N/A</v>
      </c>
      <c r="P141">
        <f t="shared" si="2"/>
        <v>0</v>
      </c>
      <c r="T141" s="44">
        <v>79085001</v>
      </c>
      <c r="U141" s="29">
        <v>141</v>
      </c>
      <c r="V141" t="e">
        <f>VLOOKUP(T141,TestTable!$A:$I,7,FALSE)</f>
        <v>#N/A</v>
      </c>
    </row>
    <row r="142" customHeight="1" spans="1:22">
      <c r="A142" s="8">
        <v>79087</v>
      </c>
      <c r="B142" s="9">
        <v>79087001</v>
      </c>
      <c r="C142" s="10" t="s">
        <v>288</v>
      </c>
      <c r="D142" s="37" t="s">
        <v>788</v>
      </c>
      <c r="E142" s="11">
        <v>90330001</v>
      </c>
      <c r="F142" s="2">
        <v>20</v>
      </c>
      <c r="G142" s="2">
        <v>141</v>
      </c>
      <c r="K142" s="20">
        <v>10002017</v>
      </c>
      <c r="L142" t="e">
        <f>IF(ISERROR(VLOOKUP(K142,$B:$G,2,FALSE))=TRUE,VLOOKUP(K142,TestTable!$A:$AF,24,FALSE),VLOOKUP(K142,$B:$G,2,FALSE))</f>
        <v>#N/A</v>
      </c>
      <c r="M142" t="e">
        <f>IF(ISERROR(VLOOKUP(K142,$B:$G,3,FALSE))=TRUE,VLOOKUP(K142,TestTable!$A:$AF,25,FALSE),VLOOKUP(K142,$B:$G,3,FALSE))</f>
        <v>#N/A</v>
      </c>
      <c r="N142" t="e">
        <f>IF(ISERROR(VLOOKUP(K142,$B:$G,4,FALSE))=TRUE,VLOOKUP(K142,TestTable!$A:$AF,6,FALSE),VLOOKUP(K142,$B:$G,4,FALSE))</f>
        <v>#N/A</v>
      </c>
      <c r="O142" t="e">
        <f>IF(ISERROR(VLOOKUP(K142,$B:$G,5,FALSE))=TRUE,VLOOKUP(K142,TestTable!$A:$AF,5,FALSE),VLOOKUP(K142,$B:$G,5,FALSE))</f>
        <v>#N/A</v>
      </c>
      <c r="P142">
        <f t="shared" si="2"/>
        <v>0</v>
      </c>
      <c r="T142" s="44">
        <v>79086001</v>
      </c>
      <c r="U142" s="29">
        <v>142</v>
      </c>
      <c r="V142" t="e">
        <f>VLOOKUP(T142,TestTable!$A:$I,7,FALSE)</f>
        <v>#N/A</v>
      </c>
    </row>
    <row r="143" customHeight="1" spans="1:22">
      <c r="A143" s="8">
        <v>79088</v>
      </c>
      <c r="B143" s="9">
        <v>79088001</v>
      </c>
      <c r="C143" s="10" t="s">
        <v>789</v>
      </c>
      <c r="D143" s="10" t="s">
        <v>790</v>
      </c>
      <c r="E143" s="11">
        <v>79087001</v>
      </c>
      <c r="F143" s="2">
        <v>25</v>
      </c>
      <c r="G143" s="2">
        <v>142</v>
      </c>
      <c r="K143" s="20">
        <v>10002018</v>
      </c>
      <c r="L143" t="e">
        <f>IF(ISERROR(VLOOKUP(K143,$B:$G,2,FALSE))=TRUE,VLOOKUP(K143,TestTable!$A:$AF,24,FALSE),VLOOKUP(K143,$B:$G,2,FALSE))</f>
        <v>#N/A</v>
      </c>
      <c r="M143" t="e">
        <f>IF(ISERROR(VLOOKUP(K143,$B:$G,3,FALSE))=TRUE,VLOOKUP(K143,TestTable!$A:$AF,25,FALSE),VLOOKUP(K143,$B:$G,3,FALSE))</f>
        <v>#N/A</v>
      </c>
      <c r="N143" t="e">
        <f>IF(ISERROR(VLOOKUP(K143,$B:$G,4,FALSE))=TRUE,VLOOKUP(K143,TestTable!$A:$AF,6,FALSE),VLOOKUP(K143,$B:$G,4,FALSE))</f>
        <v>#N/A</v>
      </c>
      <c r="O143" t="e">
        <f>IF(ISERROR(VLOOKUP(K143,$B:$G,5,FALSE))=TRUE,VLOOKUP(K143,TestTable!$A:$AF,5,FALSE),VLOOKUP(K143,$B:$G,5,FALSE))</f>
        <v>#N/A</v>
      </c>
      <c r="P143">
        <f t="shared" si="2"/>
        <v>0</v>
      </c>
      <c r="T143" s="44">
        <v>90330001</v>
      </c>
      <c r="U143" s="29">
        <v>143</v>
      </c>
      <c r="V143" t="e">
        <f>VLOOKUP(T143,TestTable!$A:$I,7,FALSE)</f>
        <v>#N/A</v>
      </c>
    </row>
    <row r="144" ht="21" customHeight="1" spans="1:22">
      <c r="A144" s="8">
        <v>90023</v>
      </c>
      <c r="B144" s="9">
        <v>90023001</v>
      </c>
      <c r="C144" s="10" t="s">
        <v>791</v>
      </c>
      <c r="D144" s="10" t="s">
        <v>792</v>
      </c>
      <c r="E144" s="11">
        <v>79088001</v>
      </c>
      <c r="F144" s="2">
        <v>25</v>
      </c>
      <c r="G144" s="2">
        <v>143</v>
      </c>
      <c r="K144" s="20">
        <v>10002019</v>
      </c>
      <c r="L144" t="e">
        <f>IF(ISERROR(VLOOKUP(K144,$B:$G,2,FALSE))=TRUE,VLOOKUP(K144,TestTable!$A:$AF,24,FALSE),VLOOKUP(K144,$B:$G,2,FALSE))</f>
        <v>#N/A</v>
      </c>
      <c r="M144" t="e">
        <f>IF(ISERROR(VLOOKUP(K144,$B:$G,3,FALSE))=TRUE,VLOOKUP(K144,TestTable!$A:$AF,25,FALSE),VLOOKUP(K144,$B:$G,3,FALSE))</f>
        <v>#N/A</v>
      </c>
      <c r="N144" t="e">
        <f>IF(ISERROR(VLOOKUP(K144,$B:$G,4,FALSE))=TRUE,VLOOKUP(K144,TestTable!$A:$AF,6,FALSE),VLOOKUP(K144,$B:$G,4,FALSE))</f>
        <v>#N/A</v>
      </c>
      <c r="O144" t="e">
        <f>IF(ISERROR(VLOOKUP(K144,$B:$G,5,FALSE))=TRUE,VLOOKUP(K144,TestTable!$A:$AF,5,FALSE),VLOOKUP(K144,$B:$G,5,FALSE))</f>
        <v>#N/A</v>
      </c>
      <c r="P144">
        <f t="shared" si="2"/>
        <v>0</v>
      </c>
      <c r="T144" s="44">
        <v>79087001</v>
      </c>
      <c r="U144" s="29">
        <v>144</v>
      </c>
      <c r="V144" t="e">
        <f>VLOOKUP(T144,TestTable!$A:$I,7,FALSE)</f>
        <v>#N/A</v>
      </c>
    </row>
    <row r="145" customHeight="1" spans="1:22">
      <c r="A145" s="8">
        <v>90027</v>
      </c>
      <c r="B145" s="9">
        <v>90027001</v>
      </c>
      <c r="C145" s="10" t="s">
        <v>793</v>
      </c>
      <c r="D145" s="10" t="s">
        <v>794</v>
      </c>
      <c r="E145" s="11">
        <v>90023001</v>
      </c>
      <c r="F145" s="2">
        <v>25</v>
      </c>
      <c r="G145" s="2">
        <v>144</v>
      </c>
      <c r="K145" s="20">
        <v>10003001</v>
      </c>
      <c r="L145">
        <f>IF(ISERROR(VLOOKUP(K145,$B:$G,2,FALSE))=TRUE,VLOOKUP(K145,TestTable!$A:$AF,24,FALSE),VLOOKUP(K145,$B:$G,2,FALSE))</f>
        <v>0</v>
      </c>
      <c r="M145">
        <f>IF(ISERROR(VLOOKUP(K145,$B:$G,3,FALSE))=TRUE,VLOOKUP(K145,TestTable!$A:$AF,25,FALSE),VLOOKUP(K145,$B:$G,3,FALSE))</f>
        <v>1</v>
      </c>
      <c r="N145" t="str">
        <f>IF(ISERROR(VLOOKUP(K145,$B:$G,4,FALSE))=TRUE,VLOOKUP(K145,TestTable!$A:$AF,6,FALSE),VLOOKUP(K145,$B:$G,4,FALSE))</f>
        <v>achieve_des_10003</v>
      </c>
      <c r="O145" t="str">
        <f>IF(ISERROR(VLOOKUP(K145,$B:$G,5,FALSE))=TRUE,VLOOKUP(K145,TestTable!$A:$AF,5,FALSE),VLOOKUP(K145,$B:$G,5,FALSE))</f>
        <v>&amp;lt;n&amp;gt;玩家历史最大魔力值上限达到&amp;lt;/&amp;gt;&amp;lt;red&amp;gt;{0}/{1}&amp;lt;/&amp;gt;&amp;lt;n&amp;gt;点。&amp;lt;/&amp;gt;</v>
      </c>
      <c r="P145">
        <f t="shared" si="2"/>
        <v>0</v>
      </c>
      <c r="T145" s="44">
        <v>79088001</v>
      </c>
      <c r="U145" s="29">
        <v>145</v>
      </c>
      <c r="V145" t="e">
        <f>VLOOKUP(T145,TestTable!$A:$I,7,FALSE)</f>
        <v>#N/A</v>
      </c>
    </row>
    <row r="146" customHeight="1" spans="1:22">
      <c r="A146" s="8">
        <v>90029</v>
      </c>
      <c r="B146" s="9">
        <v>90029001</v>
      </c>
      <c r="C146" s="10" t="s">
        <v>795</v>
      </c>
      <c r="D146" s="10" t="s">
        <v>796</v>
      </c>
      <c r="E146" s="11">
        <v>90027001</v>
      </c>
      <c r="F146" s="2">
        <v>25</v>
      </c>
      <c r="G146" s="2">
        <v>145</v>
      </c>
      <c r="K146" s="20">
        <v>10003002</v>
      </c>
      <c r="L146">
        <f>IF(ISERROR(VLOOKUP(K146,$B:$G,2,FALSE))=TRUE,VLOOKUP(K146,TestTable!$A:$AF,24,FALSE),VLOOKUP(K146,$B:$G,2,FALSE))</f>
        <v>0</v>
      </c>
      <c r="M146">
        <f>IF(ISERROR(VLOOKUP(K146,$B:$G,3,FALSE))=TRUE,VLOOKUP(K146,TestTable!$A:$AF,25,FALSE),VLOOKUP(K146,$B:$G,3,FALSE))</f>
        <v>1</v>
      </c>
      <c r="N146" t="str">
        <f>IF(ISERROR(VLOOKUP(K146,$B:$G,4,FALSE))=TRUE,VLOOKUP(K146,TestTable!$A:$AF,6,FALSE),VLOOKUP(K146,$B:$G,4,FALSE))</f>
        <v>achieve_des_10003</v>
      </c>
      <c r="O146" t="str">
        <f>IF(ISERROR(VLOOKUP(K146,$B:$G,5,FALSE))=TRUE,VLOOKUP(K146,TestTable!$A:$AF,5,FALSE),VLOOKUP(K146,$B:$G,5,FALSE))</f>
        <v>&amp;lt;n&amp;gt;玩家历史最大魔力值上限达到&amp;lt;/&amp;gt;&amp;lt;red&amp;gt;{0}/{1}&amp;lt;/&amp;gt;&amp;lt;n&amp;gt;点。&amp;lt;/&amp;gt;</v>
      </c>
      <c r="P146">
        <f t="shared" si="2"/>
        <v>0</v>
      </c>
      <c r="T146" s="44">
        <v>90023001</v>
      </c>
      <c r="U146" s="29">
        <v>146</v>
      </c>
      <c r="V146" t="e">
        <f>VLOOKUP(T146,TestTable!$A:$I,7,FALSE)</f>
        <v>#N/A</v>
      </c>
    </row>
    <row r="147" customHeight="1" spans="1:22">
      <c r="A147" s="8">
        <v>90030</v>
      </c>
      <c r="B147" s="9">
        <v>90030001</v>
      </c>
      <c r="C147" s="10" t="s">
        <v>797</v>
      </c>
      <c r="D147" s="10" t="s">
        <v>798</v>
      </c>
      <c r="E147" s="11">
        <v>90029001</v>
      </c>
      <c r="F147" s="2">
        <v>25</v>
      </c>
      <c r="G147" s="2">
        <v>146</v>
      </c>
      <c r="K147" s="20">
        <v>10003003</v>
      </c>
      <c r="L147">
        <f>IF(ISERROR(VLOOKUP(K147,$B:$G,2,FALSE))=TRUE,VLOOKUP(K147,TestTable!$A:$AF,24,FALSE),VLOOKUP(K147,$B:$G,2,FALSE))</f>
        <v>0</v>
      </c>
      <c r="M147">
        <f>IF(ISERROR(VLOOKUP(K147,$B:$G,3,FALSE))=TRUE,VLOOKUP(K147,TestTable!$A:$AF,25,FALSE),VLOOKUP(K147,$B:$G,3,FALSE))</f>
        <v>1</v>
      </c>
      <c r="N147" t="str">
        <f>IF(ISERROR(VLOOKUP(K147,$B:$G,4,FALSE))=TRUE,VLOOKUP(K147,TestTable!$A:$AF,6,FALSE),VLOOKUP(K147,$B:$G,4,FALSE))</f>
        <v>achieve_des_10003</v>
      </c>
      <c r="O147" t="str">
        <f>IF(ISERROR(VLOOKUP(K147,$B:$G,5,FALSE))=TRUE,VLOOKUP(K147,TestTable!$A:$AF,5,FALSE),VLOOKUP(K147,$B:$G,5,FALSE))</f>
        <v>&amp;lt;n&amp;gt;玩家历史最大魔力值上限达到&amp;lt;/&amp;gt;&amp;lt;red&amp;gt;{0}/{1}&amp;lt;/&amp;gt;&amp;lt;n&amp;gt;点。&amp;lt;/&amp;gt;</v>
      </c>
      <c r="P147">
        <f t="shared" si="2"/>
        <v>0</v>
      </c>
      <c r="T147" s="44">
        <v>90027001</v>
      </c>
      <c r="U147" s="29">
        <v>147</v>
      </c>
      <c r="V147" t="e">
        <f>VLOOKUP(T147,TestTable!$A:$I,7,FALSE)</f>
        <v>#N/A</v>
      </c>
    </row>
    <row r="148" customHeight="1" spans="1:22">
      <c r="A148" s="8">
        <v>90031</v>
      </c>
      <c r="B148" s="9">
        <v>90031001</v>
      </c>
      <c r="C148" s="10" t="s">
        <v>799</v>
      </c>
      <c r="D148" s="10" t="s">
        <v>800</v>
      </c>
      <c r="E148" s="11">
        <v>90030001</v>
      </c>
      <c r="F148" s="2">
        <v>25</v>
      </c>
      <c r="G148" s="2">
        <v>147</v>
      </c>
      <c r="K148" s="20">
        <v>10003004</v>
      </c>
      <c r="L148">
        <f>IF(ISERROR(VLOOKUP(K148,$B:$G,2,FALSE))=TRUE,VLOOKUP(K148,TestTable!$A:$AF,24,FALSE),VLOOKUP(K148,$B:$G,2,FALSE))</f>
        <v>0</v>
      </c>
      <c r="M148">
        <f>IF(ISERROR(VLOOKUP(K148,$B:$G,3,FALSE))=TRUE,VLOOKUP(K148,TestTable!$A:$AF,25,FALSE),VLOOKUP(K148,$B:$G,3,FALSE))</f>
        <v>1</v>
      </c>
      <c r="N148" t="str">
        <f>IF(ISERROR(VLOOKUP(K148,$B:$G,4,FALSE))=TRUE,VLOOKUP(K148,TestTable!$A:$AF,6,FALSE),VLOOKUP(K148,$B:$G,4,FALSE))</f>
        <v>achieve_des_10003</v>
      </c>
      <c r="O148" t="str">
        <f>IF(ISERROR(VLOOKUP(K148,$B:$G,5,FALSE))=TRUE,VLOOKUP(K148,TestTable!$A:$AF,5,FALSE),VLOOKUP(K148,$B:$G,5,FALSE))</f>
        <v>&amp;lt;n&amp;gt;玩家历史最大魔力值上限达到&amp;lt;/&amp;gt;&amp;lt;red&amp;gt;{0}/{1}&amp;lt;/&amp;gt;&amp;lt;n&amp;gt;点。&amp;lt;/&amp;gt;</v>
      </c>
      <c r="P148">
        <f t="shared" si="2"/>
        <v>0</v>
      </c>
      <c r="T148" s="44">
        <v>90029001</v>
      </c>
      <c r="U148" s="29">
        <v>148</v>
      </c>
      <c r="V148" t="e">
        <f>VLOOKUP(T148,TestTable!$A:$I,7,FALSE)</f>
        <v>#N/A</v>
      </c>
    </row>
    <row r="149" customHeight="1" spans="1:22">
      <c r="A149" s="8">
        <v>90032</v>
      </c>
      <c r="B149" s="9">
        <v>90032001</v>
      </c>
      <c r="C149" s="10" t="s">
        <v>801</v>
      </c>
      <c r="D149" s="10" t="s">
        <v>802</v>
      </c>
      <c r="E149" s="11">
        <v>90031001</v>
      </c>
      <c r="F149" s="2">
        <v>25</v>
      </c>
      <c r="G149" s="2">
        <v>148</v>
      </c>
      <c r="K149" s="20">
        <v>10003005</v>
      </c>
      <c r="L149">
        <f>IF(ISERROR(VLOOKUP(K149,$B:$G,2,FALSE))=TRUE,VLOOKUP(K149,TestTable!$A:$AF,24,FALSE),VLOOKUP(K149,$B:$G,2,FALSE))</f>
        <v>0</v>
      </c>
      <c r="M149">
        <f>IF(ISERROR(VLOOKUP(K149,$B:$G,3,FALSE))=TRUE,VLOOKUP(K149,TestTable!$A:$AF,25,FALSE),VLOOKUP(K149,$B:$G,3,FALSE))</f>
        <v>1</v>
      </c>
      <c r="N149" t="str">
        <f>IF(ISERROR(VLOOKUP(K149,$B:$G,4,FALSE))=TRUE,VLOOKUP(K149,TestTable!$A:$AF,6,FALSE),VLOOKUP(K149,$B:$G,4,FALSE))</f>
        <v>achieve_des_10003</v>
      </c>
      <c r="O149" t="str">
        <f>IF(ISERROR(VLOOKUP(K149,$B:$G,5,FALSE))=TRUE,VLOOKUP(K149,TestTable!$A:$AF,5,FALSE),VLOOKUP(K149,$B:$G,5,FALSE))</f>
        <v>&amp;lt;n&amp;gt;玩家历史最大魔力值上限达到&amp;lt;/&amp;gt;&amp;lt;red&amp;gt;{0}/{1}&amp;lt;/&amp;gt;&amp;lt;n&amp;gt;点。&amp;lt;/&amp;gt;</v>
      </c>
      <c r="P149">
        <f t="shared" si="2"/>
        <v>0</v>
      </c>
      <c r="T149" s="44">
        <v>90030001</v>
      </c>
      <c r="U149" s="29">
        <v>149</v>
      </c>
      <c r="V149" t="e">
        <f>VLOOKUP(T149,TestTable!$A:$I,7,FALSE)</f>
        <v>#N/A</v>
      </c>
    </row>
    <row r="150" customHeight="1" spans="1:22">
      <c r="A150" s="8">
        <v>90033</v>
      </c>
      <c r="B150" s="9">
        <v>90033001</v>
      </c>
      <c r="C150" s="10" t="s">
        <v>803</v>
      </c>
      <c r="D150" s="10" t="s">
        <v>804</v>
      </c>
      <c r="E150" s="11">
        <v>90032001</v>
      </c>
      <c r="F150" s="2">
        <v>25</v>
      </c>
      <c r="G150" s="2">
        <v>149</v>
      </c>
      <c r="K150" s="20">
        <v>10003006</v>
      </c>
      <c r="L150">
        <f>IF(ISERROR(VLOOKUP(K150,$B:$G,2,FALSE))=TRUE,VLOOKUP(K150,TestTable!$A:$AF,24,FALSE),VLOOKUP(K150,$B:$G,2,FALSE))</f>
        <v>0</v>
      </c>
      <c r="M150">
        <f>IF(ISERROR(VLOOKUP(K150,$B:$G,3,FALSE))=TRUE,VLOOKUP(K150,TestTable!$A:$AF,25,FALSE),VLOOKUP(K150,$B:$G,3,FALSE))</f>
        <v>1</v>
      </c>
      <c r="N150" t="str">
        <f>IF(ISERROR(VLOOKUP(K150,$B:$G,4,FALSE))=TRUE,VLOOKUP(K150,TestTable!$A:$AF,6,FALSE),VLOOKUP(K150,$B:$G,4,FALSE))</f>
        <v>achieve_des_10003</v>
      </c>
      <c r="O150" t="str">
        <f>IF(ISERROR(VLOOKUP(K150,$B:$G,5,FALSE))=TRUE,VLOOKUP(K150,TestTable!$A:$AF,5,FALSE),VLOOKUP(K150,$B:$G,5,FALSE))</f>
        <v>&amp;lt;n&amp;gt;玩家历史最大魔力值上限达到&amp;lt;/&amp;gt;&amp;lt;red&amp;gt;{0}/{1}&amp;lt;/&amp;gt;&amp;lt;n&amp;gt;点。&amp;lt;/&amp;gt;</v>
      </c>
      <c r="P150">
        <f t="shared" si="2"/>
        <v>0</v>
      </c>
      <c r="T150" s="44">
        <v>90031001</v>
      </c>
      <c r="U150" s="29">
        <v>150</v>
      </c>
      <c r="V150" t="e">
        <f>VLOOKUP(T150,TestTable!$A:$I,7,FALSE)</f>
        <v>#N/A</v>
      </c>
    </row>
    <row r="151" customHeight="1" spans="1:22">
      <c r="A151" s="8">
        <v>90034</v>
      </c>
      <c r="B151" s="9">
        <v>90034001</v>
      </c>
      <c r="C151" s="10" t="s">
        <v>805</v>
      </c>
      <c r="D151" s="10" t="s">
        <v>806</v>
      </c>
      <c r="E151" s="11">
        <v>90033001</v>
      </c>
      <c r="F151" s="2">
        <v>25</v>
      </c>
      <c r="G151" s="2">
        <v>150</v>
      </c>
      <c r="K151" s="20">
        <v>10003007</v>
      </c>
      <c r="L151">
        <f>IF(ISERROR(VLOOKUP(K151,$B:$G,2,FALSE))=TRUE,VLOOKUP(K151,TestTable!$A:$AF,24,FALSE),VLOOKUP(K151,$B:$G,2,FALSE))</f>
        <v>0</v>
      </c>
      <c r="M151">
        <f>IF(ISERROR(VLOOKUP(K151,$B:$G,3,FALSE))=TRUE,VLOOKUP(K151,TestTable!$A:$AF,25,FALSE),VLOOKUP(K151,$B:$G,3,FALSE))</f>
        <v>1</v>
      </c>
      <c r="N151" t="str">
        <f>IF(ISERROR(VLOOKUP(K151,$B:$G,4,FALSE))=TRUE,VLOOKUP(K151,TestTable!$A:$AF,6,FALSE),VLOOKUP(K151,$B:$G,4,FALSE))</f>
        <v>achieve_des_10003</v>
      </c>
      <c r="O151" t="str">
        <f>IF(ISERROR(VLOOKUP(K151,$B:$G,5,FALSE))=TRUE,VLOOKUP(K151,TestTable!$A:$AF,5,FALSE),VLOOKUP(K151,$B:$G,5,FALSE))</f>
        <v>&amp;lt;n&amp;gt;玩家历史最大魔力值上限达到&amp;lt;/&amp;gt;&amp;lt;red&amp;gt;{0}/{1}&amp;lt;/&amp;gt;&amp;lt;n&amp;gt;点。&amp;lt;/&amp;gt;</v>
      </c>
      <c r="P151">
        <f t="shared" si="2"/>
        <v>0</v>
      </c>
      <c r="T151" s="44">
        <v>90032001</v>
      </c>
      <c r="U151" s="29">
        <v>151</v>
      </c>
      <c r="V151" t="e">
        <f>VLOOKUP(T151,TestTable!$A:$I,7,FALSE)</f>
        <v>#N/A</v>
      </c>
    </row>
    <row r="152" customHeight="1" spans="1:22">
      <c r="A152" s="8">
        <v>90035</v>
      </c>
      <c r="B152" s="9">
        <v>90035001</v>
      </c>
      <c r="C152" s="10" t="s">
        <v>807</v>
      </c>
      <c r="D152" s="10" t="s">
        <v>808</v>
      </c>
      <c r="E152" s="11">
        <v>90034001</v>
      </c>
      <c r="F152" s="2">
        <v>25</v>
      </c>
      <c r="G152" s="2">
        <v>151</v>
      </c>
      <c r="K152" s="20">
        <v>10003008</v>
      </c>
      <c r="L152">
        <f>IF(ISERROR(VLOOKUP(K152,$B:$G,2,FALSE))=TRUE,VLOOKUP(K152,TestTable!$A:$AF,24,FALSE),VLOOKUP(K152,$B:$G,2,FALSE))</f>
        <v>0</v>
      </c>
      <c r="M152">
        <f>IF(ISERROR(VLOOKUP(K152,$B:$G,3,FALSE))=TRUE,VLOOKUP(K152,TestTable!$A:$AF,25,FALSE),VLOOKUP(K152,$B:$G,3,FALSE))</f>
        <v>1</v>
      </c>
      <c r="N152" t="str">
        <f>IF(ISERROR(VLOOKUP(K152,$B:$G,4,FALSE))=TRUE,VLOOKUP(K152,TestTable!$A:$AF,6,FALSE),VLOOKUP(K152,$B:$G,4,FALSE))</f>
        <v>achieve_des_10003</v>
      </c>
      <c r="O152" t="str">
        <f>IF(ISERROR(VLOOKUP(K152,$B:$G,5,FALSE))=TRUE,VLOOKUP(K152,TestTable!$A:$AF,5,FALSE),VLOOKUP(K152,$B:$G,5,FALSE))</f>
        <v>&amp;lt;n&amp;gt;玩家历史最大魔力值上限达到&amp;lt;/&amp;gt;&amp;lt;red&amp;gt;{0}/{1}&amp;lt;/&amp;gt;&amp;lt;n&amp;gt;点。&amp;lt;/&amp;gt;</v>
      </c>
      <c r="P152">
        <f t="shared" si="2"/>
        <v>0</v>
      </c>
      <c r="T152" s="44">
        <v>90033001</v>
      </c>
      <c r="U152" s="29">
        <v>152</v>
      </c>
      <c r="V152" t="e">
        <f>VLOOKUP(T152,TestTable!$A:$I,7,FALSE)</f>
        <v>#N/A</v>
      </c>
    </row>
    <row r="153" customHeight="1" spans="1:22">
      <c r="A153" s="8">
        <v>79089</v>
      </c>
      <c r="B153" s="9">
        <v>79089001</v>
      </c>
      <c r="C153" s="10" t="s">
        <v>809</v>
      </c>
      <c r="D153" s="10" t="s">
        <v>810</v>
      </c>
      <c r="E153" s="11">
        <v>90035001</v>
      </c>
      <c r="F153" s="2">
        <v>25</v>
      </c>
      <c r="G153" s="2">
        <v>152</v>
      </c>
      <c r="K153" s="20">
        <v>10003009</v>
      </c>
      <c r="L153">
        <f>IF(ISERROR(VLOOKUP(K153,$B:$G,2,FALSE))=TRUE,VLOOKUP(K153,TestTable!$A:$AF,24,FALSE),VLOOKUP(K153,$B:$G,2,FALSE))</f>
        <v>0</v>
      </c>
      <c r="M153">
        <f>IF(ISERROR(VLOOKUP(K153,$B:$G,3,FALSE))=TRUE,VLOOKUP(K153,TestTable!$A:$AF,25,FALSE),VLOOKUP(K153,$B:$G,3,FALSE))</f>
        <v>1</v>
      </c>
      <c r="N153" t="str">
        <f>IF(ISERROR(VLOOKUP(K153,$B:$G,4,FALSE))=TRUE,VLOOKUP(K153,TestTable!$A:$AF,6,FALSE),VLOOKUP(K153,$B:$G,4,FALSE))</f>
        <v>achieve_des_10003</v>
      </c>
      <c r="O153" t="str">
        <f>IF(ISERROR(VLOOKUP(K153,$B:$G,5,FALSE))=TRUE,VLOOKUP(K153,TestTable!$A:$AF,5,FALSE),VLOOKUP(K153,$B:$G,5,FALSE))</f>
        <v>&amp;lt;n&amp;gt;玩家历史最大魔力值上限达到&amp;lt;/&amp;gt;&amp;lt;red&amp;gt;{0}/{1}&amp;lt;/&amp;gt;&amp;lt;n&amp;gt;点。&amp;lt;/&amp;gt;</v>
      </c>
      <c r="P153">
        <f t="shared" si="2"/>
        <v>0</v>
      </c>
      <c r="T153" s="44">
        <v>90034001</v>
      </c>
      <c r="U153" s="29">
        <v>153</v>
      </c>
      <c r="V153" t="e">
        <f>VLOOKUP(T153,TestTable!$A:$I,7,FALSE)</f>
        <v>#N/A</v>
      </c>
    </row>
    <row r="154" customHeight="1" spans="1:22">
      <c r="A154" s="40">
        <v>79090</v>
      </c>
      <c r="B154" s="9">
        <v>79090001</v>
      </c>
      <c r="C154" s="18" t="s">
        <v>750</v>
      </c>
      <c r="D154" s="18" t="s">
        <v>811</v>
      </c>
      <c r="E154" s="11">
        <v>79089001</v>
      </c>
      <c r="F154" s="2">
        <v>25</v>
      </c>
      <c r="G154" s="2">
        <v>153</v>
      </c>
      <c r="K154" s="20">
        <v>10003010</v>
      </c>
      <c r="L154">
        <f>IF(ISERROR(VLOOKUP(K154,$B:$G,2,FALSE))=TRUE,VLOOKUP(K154,TestTable!$A:$AF,24,FALSE),VLOOKUP(K154,$B:$G,2,FALSE))</f>
        <v>0</v>
      </c>
      <c r="M154">
        <f>IF(ISERROR(VLOOKUP(K154,$B:$G,3,FALSE))=TRUE,VLOOKUP(K154,TestTable!$A:$AF,25,FALSE),VLOOKUP(K154,$B:$G,3,FALSE))</f>
        <v>1</v>
      </c>
      <c r="N154" t="str">
        <f>IF(ISERROR(VLOOKUP(K154,$B:$G,4,FALSE))=TRUE,VLOOKUP(K154,TestTable!$A:$AF,6,FALSE),VLOOKUP(K154,$B:$G,4,FALSE))</f>
        <v>achieve_des_10003</v>
      </c>
      <c r="O154" t="str">
        <f>IF(ISERROR(VLOOKUP(K154,$B:$G,5,FALSE))=TRUE,VLOOKUP(K154,TestTable!$A:$AF,5,FALSE),VLOOKUP(K154,$B:$G,5,FALSE))</f>
        <v>&amp;lt;n&amp;gt;玩家历史最大魔力值上限达到&amp;lt;/&amp;gt;&amp;lt;red&amp;gt;{0}/{1}&amp;lt;/&amp;gt;&amp;lt;n&amp;gt;点。&amp;lt;/&amp;gt;</v>
      </c>
      <c r="P154">
        <f t="shared" si="2"/>
        <v>0</v>
      </c>
      <c r="T154" s="44">
        <v>90035001</v>
      </c>
      <c r="U154" s="29">
        <v>154</v>
      </c>
      <c r="V154" t="e">
        <f>VLOOKUP(T154,TestTable!$A:$I,7,FALSE)</f>
        <v>#N/A</v>
      </c>
    </row>
    <row r="155" ht="30" customHeight="1" spans="1:22">
      <c r="A155" s="8">
        <v>90331</v>
      </c>
      <c r="B155" s="41">
        <v>90331001</v>
      </c>
      <c r="C155" s="10" t="s">
        <v>752</v>
      </c>
      <c r="D155" s="10" t="s">
        <v>812</v>
      </c>
      <c r="E155" s="42">
        <v>79090001</v>
      </c>
      <c r="F155" s="43">
        <v>25</v>
      </c>
      <c r="G155" s="2">
        <v>154</v>
      </c>
      <c r="K155" s="20">
        <v>10003011</v>
      </c>
      <c r="L155">
        <f>IF(ISERROR(VLOOKUP(K155,$B:$G,2,FALSE))=TRUE,VLOOKUP(K155,TestTable!$A:$AF,24,FALSE),VLOOKUP(K155,$B:$G,2,FALSE))</f>
        <v>0</v>
      </c>
      <c r="M155">
        <f>IF(ISERROR(VLOOKUP(K155,$B:$G,3,FALSE))=TRUE,VLOOKUP(K155,TestTable!$A:$AF,25,FALSE),VLOOKUP(K155,$B:$G,3,FALSE))</f>
        <v>1</v>
      </c>
      <c r="N155" t="str">
        <f>IF(ISERROR(VLOOKUP(K155,$B:$G,4,FALSE))=TRUE,VLOOKUP(K155,TestTable!$A:$AF,6,FALSE),VLOOKUP(K155,$B:$G,4,FALSE))</f>
        <v>achieve_des_10003</v>
      </c>
      <c r="O155" t="str">
        <f>IF(ISERROR(VLOOKUP(K155,$B:$G,5,FALSE))=TRUE,VLOOKUP(K155,TestTable!$A:$AF,5,FALSE),VLOOKUP(K155,$B:$G,5,FALSE))</f>
        <v>&amp;lt;n&amp;gt;玩家历史最大魔力值上限达到&amp;lt;/&amp;gt;&amp;lt;red&amp;gt;{0}/{1}&amp;lt;/&amp;gt;&amp;lt;n&amp;gt;点。&amp;lt;/&amp;gt;</v>
      </c>
      <c r="P155">
        <f t="shared" si="2"/>
        <v>0</v>
      </c>
      <c r="T155" s="44">
        <v>79089001</v>
      </c>
      <c r="U155" s="29">
        <v>155</v>
      </c>
      <c r="V155" t="e">
        <f>VLOOKUP(T155,TestTable!$A:$I,7,FALSE)</f>
        <v>#N/A</v>
      </c>
    </row>
    <row r="156" customHeight="1" spans="5:22">
      <c r="E156" s="11"/>
      <c r="K156" s="20">
        <v>10003012</v>
      </c>
      <c r="L156">
        <f>IF(ISERROR(VLOOKUP(K156,$B:$G,2,FALSE))=TRUE,VLOOKUP(K156,TestTable!$A:$AF,24,FALSE),VLOOKUP(K156,$B:$G,2,FALSE))</f>
        <v>0</v>
      </c>
      <c r="M156">
        <f>IF(ISERROR(VLOOKUP(K156,$B:$G,3,FALSE))=TRUE,VLOOKUP(K156,TestTable!$A:$AF,25,FALSE),VLOOKUP(K156,$B:$G,3,FALSE))</f>
        <v>1</v>
      </c>
      <c r="N156" t="str">
        <f>IF(ISERROR(VLOOKUP(K156,$B:$G,4,FALSE))=TRUE,VLOOKUP(K156,TestTable!$A:$AF,6,FALSE),VLOOKUP(K156,$B:$G,4,FALSE))</f>
        <v>achieve_des_10003</v>
      </c>
      <c r="O156" t="str">
        <f>IF(ISERROR(VLOOKUP(K156,$B:$G,5,FALSE))=TRUE,VLOOKUP(K156,TestTable!$A:$AF,5,FALSE),VLOOKUP(K156,$B:$G,5,FALSE))</f>
        <v>&amp;lt;n&amp;gt;玩家历史最大魔力值上限达到&amp;lt;/&amp;gt;&amp;lt;red&amp;gt;{0}/{1}&amp;lt;/&amp;gt;&amp;lt;n&amp;gt;点。&amp;lt;/&amp;gt;</v>
      </c>
      <c r="P156">
        <f t="shared" si="2"/>
        <v>0</v>
      </c>
      <c r="T156" s="44">
        <v>79090001</v>
      </c>
      <c r="U156" s="45">
        <v>156</v>
      </c>
      <c r="V156" t="e">
        <f>VLOOKUP(T156,TestTable!$A:$I,7,FALSE)</f>
        <v>#N/A</v>
      </c>
    </row>
    <row r="157" customHeight="1" spans="11:22">
      <c r="K157" s="20">
        <v>10003013</v>
      </c>
      <c r="L157">
        <f>IF(ISERROR(VLOOKUP(K157,$B:$G,2,FALSE))=TRUE,VLOOKUP(K157,TestTable!$A:$AF,24,FALSE),VLOOKUP(K157,$B:$G,2,FALSE))</f>
        <v>0</v>
      </c>
      <c r="M157">
        <f>IF(ISERROR(VLOOKUP(K157,$B:$G,3,FALSE))=TRUE,VLOOKUP(K157,TestTable!$A:$AF,25,FALSE),VLOOKUP(K157,$B:$G,3,FALSE))</f>
        <v>1</v>
      </c>
      <c r="N157" t="str">
        <f>IF(ISERROR(VLOOKUP(K157,$B:$G,4,FALSE))=TRUE,VLOOKUP(K157,TestTable!$A:$AF,6,FALSE),VLOOKUP(K157,$B:$G,4,FALSE))</f>
        <v>achieve_des_10003</v>
      </c>
      <c r="O157" t="str">
        <f>IF(ISERROR(VLOOKUP(K157,$B:$G,5,FALSE))=TRUE,VLOOKUP(K157,TestTable!$A:$AF,5,FALSE),VLOOKUP(K157,$B:$G,5,FALSE))</f>
        <v>&amp;lt;n&amp;gt;玩家历史最大魔力值上限达到&amp;lt;/&amp;gt;&amp;lt;red&amp;gt;{0}/{1}&amp;lt;/&amp;gt;&amp;lt;n&amp;gt;点。&amp;lt;/&amp;gt;</v>
      </c>
      <c r="P157">
        <f t="shared" si="2"/>
        <v>0</v>
      </c>
      <c r="T157" s="44">
        <v>90331001</v>
      </c>
      <c r="U157" s="45">
        <v>157</v>
      </c>
      <c r="V157" t="e">
        <f>VLOOKUP(T157,TestTable!$A:$I,7,FALSE)</f>
        <v>#N/A</v>
      </c>
    </row>
    <row r="158" customHeight="1" spans="11:16">
      <c r="K158" s="20">
        <v>10003014</v>
      </c>
      <c r="L158">
        <f>IF(ISERROR(VLOOKUP(K158,$B:$G,2,FALSE))=TRUE,VLOOKUP(K158,TestTable!$A:$AF,24,FALSE),VLOOKUP(K158,$B:$G,2,FALSE))</f>
        <v>0</v>
      </c>
      <c r="M158">
        <f>IF(ISERROR(VLOOKUP(K158,$B:$G,3,FALSE))=TRUE,VLOOKUP(K158,TestTable!$A:$AF,25,FALSE),VLOOKUP(K158,$B:$G,3,FALSE))</f>
        <v>1</v>
      </c>
      <c r="N158" t="str">
        <f>IF(ISERROR(VLOOKUP(K158,$B:$G,4,FALSE))=TRUE,VLOOKUP(K158,TestTable!$A:$AF,6,FALSE),VLOOKUP(K158,$B:$G,4,FALSE))</f>
        <v>achieve_des_10003</v>
      </c>
      <c r="O158" t="str">
        <f>IF(ISERROR(VLOOKUP(K158,$B:$G,5,FALSE))=TRUE,VLOOKUP(K158,TestTable!$A:$AF,5,FALSE),VLOOKUP(K158,$B:$G,5,FALSE))</f>
        <v>&amp;lt;n&amp;gt;玩家历史最大魔力值上限达到&amp;lt;/&amp;gt;&amp;lt;red&amp;gt;{0}/{1}&amp;lt;/&amp;gt;&amp;lt;n&amp;gt;点。&amp;lt;/&amp;gt;</v>
      </c>
      <c r="P158">
        <f t="shared" si="2"/>
        <v>0</v>
      </c>
    </row>
    <row r="159" customHeight="1" spans="11:16">
      <c r="K159" s="20">
        <v>10003015</v>
      </c>
      <c r="L159" t="e">
        <f>IF(ISERROR(VLOOKUP(K159,$B:$G,2,FALSE))=TRUE,VLOOKUP(K159,TestTable!$A:$AF,24,FALSE),VLOOKUP(K159,$B:$G,2,FALSE))</f>
        <v>#N/A</v>
      </c>
      <c r="M159" t="e">
        <f>IF(ISERROR(VLOOKUP(K159,$B:$G,3,FALSE))=TRUE,VLOOKUP(K159,TestTable!$A:$AF,25,FALSE),VLOOKUP(K159,$B:$G,3,FALSE))</f>
        <v>#N/A</v>
      </c>
      <c r="N159" t="e">
        <f>IF(ISERROR(VLOOKUP(K159,$B:$G,4,FALSE))=TRUE,VLOOKUP(K159,TestTable!$A:$AF,6,FALSE),VLOOKUP(K159,$B:$G,4,FALSE))</f>
        <v>#N/A</v>
      </c>
      <c r="O159" t="e">
        <f>IF(ISERROR(VLOOKUP(K159,$B:$G,5,FALSE))=TRUE,VLOOKUP(K159,TestTable!$A:$AF,5,FALSE),VLOOKUP(K159,$B:$G,5,FALSE))</f>
        <v>#N/A</v>
      </c>
      <c r="P159">
        <f t="shared" si="2"/>
        <v>0</v>
      </c>
    </row>
    <row r="160" customHeight="1" spans="11:16">
      <c r="K160" s="20">
        <v>10003016</v>
      </c>
      <c r="L160" t="e">
        <f>IF(ISERROR(VLOOKUP(K160,$B:$G,2,FALSE))=TRUE,VLOOKUP(K160,TestTable!$A:$AF,24,FALSE),VLOOKUP(K160,$B:$G,2,FALSE))</f>
        <v>#N/A</v>
      </c>
      <c r="M160" t="e">
        <f>IF(ISERROR(VLOOKUP(K160,$B:$G,3,FALSE))=TRUE,VLOOKUP(K160,TestTable!$A:$AF,25,FALSE),VLOOKUP(K160,$B:$G,3,FALSE))</f>
        <v>#N/A</v>
      </c>
      <c r="N160" t="e">
        <f>IF(ISERROR(VLOOKUP(K160,$B:$G,4,FALSE))=TRUE,VLOOKUP(K160,TestTable!$A:$AF,6,FALSE),VLOOKUP(K160,$B:$G,4,FALSE))</f>
        <v>#N/A</v>
      </c>
      <c r="O160" t="e">
        <f>IF(ISERROR(VLOOKUP(K160,$B:$G,5,FALSE))=TRUE,VLOOKUP(K160,TestTable!$A:$AF,5,FALSE),VLOOKUP(K160,$B:$G,5,FALSE))</f>
        <v>#N/A</v>
      </c>
      <c r="P160">
        <f t="shared" si="2"/>
        <v>0</v>
      </c>
    </row>
    <row r="161" customHeight="1" spans="11:16">
      <c r="K161" s="20">
        <v>10003017</v>
      </c>
      <c r="L161" t="e">
        <f>IF(ISERROR(VLOOKUP(K161,$B:$G,2,FALSE))=TRUE,VLOOKUP(K161,TestTable!$A:$AF,24,FALSE),VLOOKUP(K161,$B:$G,2,FALSE))</f>
        <v>#N/A</v>
      </c>
      <c r="M161" t="e">
        <f>IF(ISERROR(VLOOKUP(K161,$B:$G,3,FALSE))=TRUE,VLOOKUP(K161,TestTable!$A:$AF,25,FALSE),VLOOKUP(K161,$B:$G,3,FALSE))</f>
        <v>#N/A</v>
      </c>
      <c r="N161" t="e">
        <f>IF(ISERROR(VLOOKUP(K161,$B:$G,4,FALSE))=TRUE,VLOOKUP(K161,TestTable!$A:$AF,6,FALSE),VLOOKUP(K161,$B:$G,4,FALSE))</f>
        <v>#N/A</v>
      </c>
      <c r="O161" t="e">
        <f>IF(ISERROR(VLOOKUP(K161,$B:$G,5,FALSE))=TRUE,VLOOKUP(K161,TestTable!$A:$AF,5,FALSE),VLOOKUP(K161,$B:$G,5,FALSE))</f>
        <v>#N/A</v>
      </c>
      <c r="P161">
        <f t="shared" si="2"/>
        <v>0</v>
      </c>
    </row>
    <row r="162" customHeight="1" spans="11:16">
      <c r="K162" s="20">
        <v>10003018</v>
      </c>
      <c r="L162" t="e">
        <f>IF(ISERROR(VLOOKUP(K162,$B:$G,2,FALSE))=TRUE,VLOOKUP(K162,TestTable!$A:$AF,24,FALSE),VLOOKUP(K162,$B:$G,2,FALSE))</f>
        <v>#N/A</v>
      </c>
      <c r="M162" t="e">
        <f>IF(ISERROR(VLOOKUP(K162,$B:$G,3,FALSE))=TRUE,VLOOKUP(K162,TestTable!$A:$AF,25,FALSE),VLOOKUP(K162,$B:$G,3,FALSE))</f>
        <v>#N/A</v>
      </c>
      <c r="N162" t="e">
        <f>IF(ISERROR(VLOOKUP(K162,$B:$G,4,FALSE))=TRUE,VLOOKUP(K162,TestTable!$A:$AF,6,FALSE),VLOOKUP(K162,$B:$G,4,FALSE))</f>
        <v>#N/A</v>
      </c>
      <c r="O162" t="e">
        <f>IF(ISERROR(VLOOKUP(K162,$B:$G,5,FALSE))=TRUE,VLOOKUP(K162,TestTable!$A:$AF,5,FALSE),VLOOKUP(K162,$B:$G,5,FALSE))</f>
        <v>#N/A</v>
      </c>
      <c r="P162">
        <f t="shared" si="2"/>
        <v>0</v>
      </c>
    </row>
    <row r="163" customHeight="1" spans="11:16">
      <c r="K163" s="20">
        <v>10003019</v>
      </c>
      <c r="L163" t="e">
        <f>IF(ISERROR(VLOOKUP(K163,$B:$G,2,FALSE))=TRUE,VLOOKUP(K163,TestTable!$A:$AF,24,FALSE),VLOOKUP(K163,$B:$G,2,FALSE))</f>
        <v>#N/A</v>
      </c>
      <c r="M163" t="e">
        <f>IF(ISERROR(VLOOKUP(K163,$B:$G,3,FALSE))=TRUE,VLOOKUP(K163,TestTable!$A:$AF,25,FALSE),VLOOKUP(K163,$B:$G,3,FALSE))</f>
        <v>#N/A</v>
      </c>
      <c r="N163" t="e">
        <f>IF(ISERROR(VLOOKUP(K163,$B:$G,4,FALSE))=TRUE,VLOOKUP(K163,TestTable!$A:$AF,6,FALSE),VLOOKUP(K163,$B:$G,4,FALSE))</f>
        <v>#N/A</v>
      </c>
      <c r="O163" t="e">
        <f>IF(ISERROR(VLOOKUP(K163,$B:$G,5,FALSE))=TRUE,VLOOKUP(K163,TestTable!$A:$AF,5,FALSE),VLOOKUP(K163,$B:$G,5,FALSE))</f>
        <v>#N/A</v>
      </c>
      <c r="P163">
        <f t="shared" si="2"/>
        <v>0</v>
      </c>
    </row>
    <row r="164" customHeight="1" spans="11:16">
      <c r="K164" s="20">
        <v>10004001</v>
      </c>
      <c r="L164">
        <f>IF(ISERROR(VLOOKUP(K164,$B:$G,2,FALSE))=TRUE,VLOOKUP(K164,TestTable!$A:$AF,24,FALSE),VLOOKUP(K164,$B:$G,2,FALSE))</f>
        <v>0</v>
      </c>
      <c r="M164">
        <f>IF(ISERROR(VLOOKUP(K164,$B:$G,3,FALSE))=TRUE,VLOOKUP(K164,TestTable!$A:$AF,25,FALSE),VLOOKUP(K164,$B:$G,3,FALSE))</f>
        <v>1</v>
      </c>
      <c r="N164" t="str">
        <f>IF(ISERROR(VLOOKUP(K164,$B:$G,4,FALSE))=TRUE,VLOOKUP(K164,TestTable!$A:$AF,6,FALSE),VLOOKUP(K164,$B:$G,4,FALSE))</f>
        <v>achieve_des_10004</v>
      </c>
      <c r="O164" t="str">
        <f>IF(ISERROR(VLOOKUP(K164,$B:$G,5,FALSE))=TRUE,VLOOKUP(K164,TestTable!$A:$AF,5,FALSE),VLOOKUP(K164,$B:$G,5,FALSE))</f>
        <v>&amp;lt;n&amp;gt;玩家历史最大物攻值上限达到&amp;lt;/&amp;gt;&amp;lt;red&amp;gt;{0}/{1}&amp;lt;/&amp;gt;&amp;lt;n&amp;gt;点。&amp;lt;/&amp;gt;</v>
      </c>
      <c r="P164">
        <f t="shared" si="2"/>
        <v>0</v>
      </c>
    </row>
    <row r="165" customHeight="1" spans="11:16">
      <c r="K165" s="20">
        <v>10004002</v>
      </c>
      <c r="L165">
        <f>IF(ISERROR(VLOOKUP(K165,$B:$G,2,FALSE))=TRUE,VLOOKUP(K165,TestTable!$A:$AF,24,FALSE),VLOOKUP(K165,$B:$G,2,FALSE))</f>
        <v>0</v>
      </c>
      <c r="M165">
        <f>IF(ISERROR(VLOOKUP(K165,$B:$G,3,FALSE))=TRUE,VLOOKUP(K165,TestTable!$A:$AF,25,FALSE),VLOOKUP(K165,$B:$G,3,FALSE))</f>
        <v>1</v>
      </c>
      <c r="N165" t="str">
        <f>IF(ISERROR(VLOOKUP(K165,$B:$G,4,FALSE))=TRUE,VLOOKUP(K165,TestTable!$A:$AF,6,FALSE),VLOOKUP(K165,$B:$G,4,FALSE))</f>
        <v>achieve_des_10004</v>
      </c>
      <c r="O165" t="str">
        <f>IF(ISERROR(VLOOKUP(K165,$B:$G,5,FALSE))=TRUE,VLOOKUP(K165,TestTable!$A:$AF,5,FALSE),VLOOKUP(K165,$B:$G,5,FALSE))</f>
        <v>&amp;lt;n&amp;gt;玩家历史最大物攻值上限达到&amp;lt;/&amp;gt;&amp;lt;red&amp;gt;{0}/{1}&amp;lt;/&amp;gt;&amp;lt;n&amp;gt;点。&amp;lt;/&amp;gt;</v>
      </c>
      <c r="P165">
        <f t="shared" si="2"/>
        <v>0</v>
      </c>
    </row>
    <row r="166" customHeight="1" spans="11:16">
      <c r="K166" s="20">
        <v>10004003</v>
      </c>
      <c r="L166">
        <f>IF(ISERROR(VLOOKUP(K166,$B:$G,2,FALSE))=TRUE,VLOOKUP(K166,TestTable!$A:$AF,24,FALSE),VLOOKUP(K166,$B:$G,2,FALSE))</f>
        <v>0</v>
      </c>
      <c r="M166">
        <f>IF(ISERROR(VLOOKUP(K166,$B:$G,3,FALSE))=TRUE,VLOOKUP(K166,TestTable!$A:$AF,25,FALSE),VLOOKUP(K166,$B:$G,3,FALSE))</f>
        <v>1</v>
      </c>
      <c r="N166" t="str">
        <f>IF(ISERROR(VLOOKUP(K166,$B:$G,4,FALSE))=TRUE,VLOOKUP(K166,TestTable!$A:$AF,6,FALSE),VLOOKUP(K166,$B:$G,4,FALSE))</f>
        <v>achieve_des_10004</v>
      </c>
      <c r="O166" t="str">
        <f>IF(ISERROR(VLOOKUP(K166,$B:$G,5,FALSE))=TRUE,VLOOKUP(K166,TestTable!$A:$AF,5,FALSE),VLOOKUP(K166,$B:$G,5,FALSE))</f>
        <v>&amp;lt;n&amp;gt;玩家历史最大物攻值上限达到&amp;lt;/&amp;gt;&amp;lt;red&amp;gt;{0}/{1}&amp;lt;/&amp;gt;&amp;lt;n&amp;gt;点。&amp;lt;/&amp;gt;</v>
      </c>
      <c r="P166">
        <f t="shared" si="2"/>
        <v>0</v>
      </c>
    </row>
    <row r="167" customHeight="1" spans="11:16">
      <c r="K167" s="20">
        <v>10004004</v>
      </c>
      <c r="L167">
        <f>IF(ISERROR(VLOOKUP(K167,$B:$G,2,FALSE))=TRUE,VLOOKUP(K167,TestTable!$A:$AF,24,FALSE),VLOOKUP(K167,$B:$G,2,FALSE))</f>
        <v>0</v>
      </c>
      <c r="M167">
        <f>IF(ISERROR(VLOOKUP(K167,$B:$G,3,FALSE))=TRUE,VLOOKUP(K167,TestTable!$A:$AF,25,FALSE),VLOOKUP(K167,$B:$G,3,FALSE))</f>
        <v>1</v>
      </c>
      <c r="N167" t="str">
        <f>IF(ISERROR(VLOOKUP(K167,$B:$G,4,FALSE))=TRUE,VLOOKUP(K167,TestTable!$A:$AF,6,FALSE),VLOOKUP(K167,$B:$G,4,FALSE))</f>
        <v>achieve_des_10004</v>
      </c>
      <c r="O167" t="str">
        <f>IF(ISERROR(VLOOKUP(K167,$B:$G,5,FALSE))=TRUE,VLOOKUP(K167,TestTable!$A:$AF,5,FALSE),VLOOKUP(K167,$B:$G,5,FALSE))</f>
        <v>&amp;lt;n&amp;gt;玩家历史最大物攻值上限达到&amp;lt;/&amp;gt;&amp;lt;red&amp;gt;{0}/{1}&amp;lt;/&amp;gt;&amp;lt;n&amp;gt;点。&amp;lt;/&amp;gt;</v>
      </c>
      <c r="P167">
        <f t="shared" si="2"/>
        <v>0</v>
      </c>
    </row>
    <row r="168" customHeight="1" spans="11:16">
      <c r="K168" s="20">
        <v>10004005</v>
      </c>
      <c r="L168">
        <f>IF(ISERROR(VLOOKUP(K168,$B:$G,2,FALSE))=TRUE,VLOOKUP(K168,TestTable!$A:$AF,24,FALSE),VLOOKUP(K168,$B:$G,2,FALSE))</f>
        <v>0</v>
      </c>
      <c r="M168">
        <f>IF(ISERROR(VLOOKUP(K168,$B:$G,3,FALSE))=TRUE,VLOOKUP(K168,TestTable!$A:$AF,25,FALSE),VLOOKUP(K168,$B:$G,3,FALSE))</f>
        <v>1</v>
      </c>
      <c r="N168" t="str">
        <f>IF(ISERROR(VLOOKUP(K168,$B:$G,4,FALSE))=TRUE,VLOOKUP(K168,TestTable!$A:$AF,6,FALSE),VLOOKUP(K168,$B:$G,4,FALSE))</f>
        <v>achieve_des_10004</v>
      </c>
      <c r="O168" t="str">
        <f>IF(ISERROR(VLOOKUP(K168,$B:$G,5,FALSE))=TRUE,VLOOKUP(K168,TestTable!$A:$AF,5,FALSE),VLOOKUP(K168,$B:$G,5,FALSE))</f>
        <v>&amp;lt;n&amp;gt;玩家历史最大物攻值上限达到&amp;lt;/&amp;gt;&amp;lt;red&amp;gt;{0}/{1}&amp;lt;/&amp;gt;&amp;lt;n&amp;gt;点。&amp;lt;/&amp;gt;</v>
      </c>
      <c r="P168">
        <f t="shared" si="2"/>
        <v>0</v>
      </c>
    </row>
    <row r="169" customHeight="1" spans="11:16">
      <c r="K169" s="20">
        <v>10004006</v>
      </c>
      <c r="L169">
        <f>IF(ISERROR(VLOOKUP(K169,$B:$G,2,FALSE))=TRUE,VLOOKUP(K169,TestTable!$A:$AF,24,FALSE),VLOOKUP(K169,$B:$G,2,FALSE))</f>
        <v>0</v>
      </c>
      <c r="M169">
        <f>IF(ISERROR(VLOOKUP(K169,$B:$G,3,FALSE))=TRUE,VLOOKUP(K169,TestTable!$A:$AF,25,FALSE),VLOOKUP(K169,$B:$G,3,FALSE))</f>
        <v>1</v>
      </c>
      <c r="N169" t="str">
        <f>IF(ISERROR(VLOOKUP(K169,$B:$G,4,FALSE))=TRUE,VLOOKUP(K169,TestTable!$A:$AF,6,FALSE),VLOOKUP(K169,$B:$G,4,FALSE))</f>
        <v>achieve_des_10004</v>
      </c>
      <c r="O169" t="str">
        <f>IF(ISERROR(VLOOKUP(K169,$B:$G,5,FALSE))=TRUE,VLOOKUP(K169,TestTable!$A:$AF,5,FALSE),VLOOKUP(K169,$B:$G,5,FALSE))</f>
        <v>&amp;lt;n&amp;gt;玩家历史最大物攻值上限达到&amp;lt;/&amp;gt;&amp;lt;red&amp;gt;{0}/{1}&amp;lt;/&amp;gt;&amp;lt;n&amp;gt;点。&amp;lt;/&amp;gt;</v>
      </c>
      <c r="P169">
        <f t="shared" si="2"/>
        <v>0</v>
      </c>
    </row>
    <row r="170" customHeight="1" spans="11:16">
      <c r="K170" s="20">
        <v>10004007</v>
      </c>
      <c r="L170">
        <f>IF(ISERROR(VLOOKUP(K170,$B:$G,2,FALSE))=TRUE,VLOOKUP(K170,TestTable!$A:$AF,24,FALSE),VLOOKUP(K170,$B:$G,2,FALSE))</f>
        <v>0</v>
      </c>
      <c r="M170">
        <f>IF(ISERROR(VLOOKUP(K170,$B:$G,3,FALSE))=TRUE,VLOOKUP(K170,TestTable!$A:$AF,25,FALSE),VLOOKUP(K170,$B:$G,3,FALSE))</f>
        <v>1</v>
      </c>
      <c r="N170" t="str">
        <f>IF(ISERROR(VLOOKUP(K170,$B:$G,4,FALSE))=TRUE,VLOOKUP(K170,TestTable!$A:$AF,6,FALSE),VLOOKUP(K170,$B:$G,4,FALSE))</f>
        <v>achieve_des_10004</v>
      </c>
      <c r="O170" t="str">
        <f>IF(ISERROR(VLOOKUP(K170,$B:$G,5,FALSE))=TRUE,VLOOKUP(K170,TestTable!$A:$AF,5,FALSE),VLOOKUP(K170,$B:$G,5,FALSE))</f>
        <v>&amp;lt;n&amp;gt;玩家历史最大物攻值上限达到&amp;lt;/&amp;gt;&amp;lt;red&amp;gt;{0}/{1}&amp;lt;/&amp;gt;&amp;lt;n&amp;gt;点。&amp;lt;/&amp;gt;</v>
      </c>
      <c r="P170">
        <f t="shared" si="2"/>
        <v>0</v>
      </c>
    </row>
    <row r="171" customHeight="1" spans="11:16">
      <c r="K171" s="20">
        <v>10004008</v>
      </c>
      <c r="L171">
        <f>IF(ISERROR(VLOOKUP(K171,$B:$G,2,FALSE))=TRUE,VLOOKUP(K171,TestTable!$A:$AF,24,FALSE),VLOOKUP(K171,$B:$G,2,FALSE))</f>
        <v>0</v>
      </c>
      <c r="M171">
        <f>IF(ISERROR(VLOOKUP(K171,$B:$G,3,FALSE))=TRUE,VLOOKUP(K171,TestTable!$A:$AF,25,FALSE),VLOOKUP(K171,$B:$G,3,FALSE))</f>
        <v>1</v>
      </c>
      <c r="N171" t="str">
        <f>IF(ISERROR(VLOOKUP(K171,$B:$G,4,FALSE))=TRUE,VLOOKUP(K171,TestTable!$A:$AF,6,FALSE),VLOOKUP(K171,$B:$G,4,FALSE))</f>
        <v>achieve_des_10004</v>
      </c>
      <c r="O171" t="str">
        <f>IF(ISERROR(VLOOKUP(K171,$B:$G,5,FALSE))=TRUE,VLOOKUP(K171,TestTable!$A:$AF,5,FALSE),VLOOKUP(K171,$B:$G,5,FALSE))</f>
        <v>&amp;lt;n&amp;gt;玩家历史最大物攻值上限达到&amp;lt;/&amp;gt;&amp;lt;red&amp;gt;{0}/{1}&amp;lt;/&amp;gt;&amp;lt;n&amp;gt;点。&amp;lt;/&amp;gt;</v>
      </c>
      <c r="P171">
        <f t="shared" si="2"/>
        <v>0</v>
      </c>
    </row>
    <row r="172" customHeight="1" spans="11:16">
      <c r="K172" s="20">
        <v>10004009</v>
      </c>
      <c r="L172">
        <f>IF(ISERROR(VLOOKUP(K172,$B:$G,2,FALSE))=TRUE,VLOOKUP(K172,TestTable!$A:$AF,24,FALSE),VLOOKUP(K172,$B:$G,2,FALSE))</f>
        <v>0</v>
      </c>
      <c r="M172">
        <f>IF(ISERROR(VLOOKUP(K172,$B:$G,3,FALSE))=TRUE,VLOOKUP(K172,TestTable!$A:$AF,25,FALSE),VLOOKUP(K172,$B:$G,3,FALSE))</f>
        <v>1</v>
      </c>
      <c r="N172" t="str">
        <f>IF(ISERROR(VLOOKUP(K172,$B:$G,4,FALSE))=TRUE,VLOOKUP(K172,TestTable!$A:$AF,6,FALSE),VLOOKUP(K172,$B:$G,4,FALSE))</f>
        <v>achieve_des_10004</v>
      </c>
      <c r="O172" t="str">
        <f>IF(ISERROR(VLOOKUP(K172,$B:$G,5,FALSE))=TRUE,VLOOKUP(K172,TestTable!$A:$AF,5,FALSE),VLOOKUP(K172,$B:$G,5,FALSE))</f>
        <v>&amp;lt;n&amp;gt;玩家历史最大物攻值上限达到&amp;lt;/&amp;gt;&amp;lt;red&amp;gt;{0}/{1}&amp;lt;/&amp;gt;&amp;lt;n&amp;gt;点。&amp;lt;/&amp;gt;</v>
      </c>
      <c r="P172">
        <f t="shared" si="2"/>
        <v>0</v>
      </c>
    </row>
    <row r="173" customHeight="1" spans="11:16">
      <c r="K173" s="20">
        <v>10004010</v>
      </c>
      <c r="L173">
        <f>IF(ISERROR(VLOOKUP(K173,$B:$G,2,FALSE))=TRUE,VLOOKUP(K173,TestTable!$A:$AF,24,FALSE),VLOOKUP(K173,$B:$G,2,FALSE))</f>
        <v>0</v>
      </c>
      <c r="M173">
        <f>IF(ISERROR(VLOOKUP(K173,$B:$G,3,FALSE))=TRUE,VLOOKUP(K173,TestTable!$A:$AF,25,FALSE),VLOOKUP(K173,$B:$G,3,FALSE))</f>
        <v>1</v>
      </c>
      <c r="N173" t="str">
        <f>IF(ISERROR(VLOOKUP(K173,$B:$G,4,FALSE))=TRUE,VLOOKUP(K173,TestTable!$A:$AF,6,FALSE),VLOOKUP(K173,$B:$G,4,FALSE))</f>
        <v>achieve_des_10004</v>
      </c>
      <c r="O173" t="str">
        <f>IF(ISERROR(VLOOKUP(K173,$B:$G,5,FALSE))=TRUE,VLOOKUP(K173,TestTable!$A:$AF,5,FALSE),VLOOKUP(K173,$B:$G,5,FALSE))</f>
        <v>&amp;lt;n&amp;gt;玩家历史最大物攻值上限达到&amp;lt;/&amp;gt;&amp;lt;red&amp;gt;{0}/{1}&amp;lt;/&amp;gt;&amp;lt;n&amp;gt;点。&amp;lt;/&amp;gt;</v>
      </c>
      <c r="P173">
        <f t="shared" si="2"/>
        <v>0</v>
      </c>
    </row>
    <row r="174" customHeight="1" spans="11:16">
      <c r="K174" s="20">
        <v>10004011</v>
      </c>
      <c r="L174">
        <f>IF(ISERROR(VLOOKUP(K174,$B:$G,2,FALSE))=TRUE,VLOOKUP(K174,TestTable!$A:$AF,24,FALSE),VLOOKUP(K174,$B:$G,2,FALSE))</f>
        <v>0</v>
      </c>
      <c r="M174">
        <f>IF(ISERROR(VLOOKUP(K174,$B:$G,3,FALSE))=TRUE,VLOOKUP(K174,TestTable!$A:$AF,25,FALSE),VLOOKUP(K174,$B:$G,3,FALSE))</f>
        <v>1</v>
      </c>
      <c r="N174" t="str">
        <f>IF(ISERROR(VLOOKUP(K174,$B:$G,4,FALSE))=TRUE,VLOOKUP(K174,TestTable!$A:$AF,6,FALSE),VLOOKUP(K174,$B:$G,4,FALSE))</f>
        <v>achieve_des_10004</v>
      </c>
      <c r="O174" t="str">
        <f>IF(ISERROR(VLOOKUP(K174,$B:$G,5,FALSE))=TRUE,VLOOKUP(K174,TestTable!$A:$AF,5,FALSE),VLOOKUP(K174,$B:$G,5,FALSE))</f>
        <v>&amp;lt;n&amp;gt;玩家历史最大物攻值上限达到&amp;lt;/&amp;gt;&amp;lt;red&amp;gt;{0}/{1}&amp;lt;/&amp;gt;&amp;lt;n&amp;gt;点。&amp;lt;/&amp;gt;</v>
      </c>
      <c r="P174">
        <f t="shared" si="2"/>
        <v>0</v>
      </c>
    </row>
    <row r="175" customHeight="1" spans="11:16">
      <c r="K175" s="20">
        <v>10004012</v>
      </c>
      <c r="L175">
        <f>IF(ISERROR(VLOOKUP(K175,$B:$G,2,FALSE))=TRUE,VLOOKUP(K175,TestTable!$A:$AF,24,FALSE),VLOOKUP(K175,$B:$G,2,FALSE))</f>
        <v>0</v>
      </c>
      <c r="M175">
        <f>IF(ISERROR(VLOOKUP(K175,$B:$G,3,FALSE))=TRUE,VLOOKUP(K175,TestTable!$A:$AF,25,FALSE),VLOOKUP(K175,$B:$G,3,FALSE))</f>
        <v>1</v>
      </c>
      <c r="N175" t="str">
        <f>IF(ISERROR(VLOOKUP(K175,$B:$G,4,FALSE))=TRUE,VLOOKUP(K175,TestTable!$A:$AF,6,FALSE),VLOOKUP(K175,$B:$G,4,FALSE))</f>
        <v>achieve_des_10004</v>
      </c>
      <c r="O175" t="str">
        <f>IF(ISERROR(VLOOKUP(K175,$B:$G,5,FALSE))=TRUE,VLOOKUP(K175,TestTable!$A:$AF,5,FALSE),VLOOKUP(K175,$B:$G,5,FALSE))</f>
        <v>&amp;lt;n&amp;gt;玩家历史最大物攻值上限达到&amp;lt;/&amp;gt;&amp;lt;red&amp;gt;{0}/{1}&amp;lt;/&amp;gt;&amp;lt;n&amp;gt;点。&amp;lt;/&amp;gt;</v>
      </c>
      <c r="P175">
        <f t="shared" si="2"/>
        <v>0</v>
      </c>
    </row>
    <row r="176" customHeight="1" spans="11:16">
      <c r="K176" s="20">
        <v>10004013</v>
      </c>
      <c r="L176">
        <f>IF(ISERROR(VLOOKUP(K176,$B:$G,2,FALSE))=TRUE,VLOOKUP(K176,TestTable!$A:$AF,24,FALSE),VLOOKUP(K176,$B:$G,2,FALSE))</f>
        <v>0</v>
      </c>
      <c r="M176">
        <f>IF(ISERROR(VLOOKUP(K176,$B:$G,3,FALSE))=TRUE,VLOOKUP(K176,TestTable!$A:$AF,25,FALSE),VLOOKUP(K176,$B:$G,3,FALSE))</f>
        <v>1</v>
      </c>
      <c r="N176" t="str">
        <f>IF(ISERROR(VLOOKUP(K176,$B:$G,4,FALSE))=TRUE,VLOOKUP(K176,TestTable!$A:$AF,6,FALSE),VLOOKUP(K176,$B:$G,4,FALSE))</f>
        <v>achieve_des_10004</v>
      </c>
      <c r="O176" t="str">
        <f>IF(ISERROR(VLOOKUP(K176,$B:$G,5,FALSE))=TRUE,VLOOKUP(K176,TestTable!$A:$AF,5,FALSE),VLOOKUP(K176,$B:$G,5,FALSE))</f>
        <v>&amp;lt;n&amp;gt;玩家历史最大物攻值上限达到&amp;lt;/&amp;gt;&amp;lt;red&amp;gt;{0}/{1}&amp;lt;/&amp;gt;&amp;lt;n&amp;gt;点。&amp;lt;/&amp;gt;</v>
      </c>
      <c r="P176">
        <f t="shared" si="2"/>
        <v>0</v>
      </c>
    </row>
    <row r="177" customHeight="1" spans="11:16">
      <c r="K177" s="20">
        <v>10004014</v>
      </c>
      <c r="L177">
        <f>IF(ISERROR(VLOOKUP(K177,$B:$G,2,FALSE))=TRUE,VLOOKUP(K177,TestTable!$A:$AF,24,FALSE),VLOOKUP(K177,$B:$G,2,FALSE))</f>
        <v>0</v>
      </c>
      <c r="M177">
        <f>IF(ISERROR(VLOOKUP(K177,$B:$G,3,FALSE))=TRUE,VLOOKUP(K177,TestTable!$A:$AF,25,FALSE),VLOOKUP(K177,$B:$G,3,FALSE))</f>
        <v>1</v>
      </c>
      <c r="N177" t="str">
        <f>IF(ISERROR(VLOOKUP(K177,$B:$G,4,FALSE))=TRUE,VLOOKUP(K177,TestTable!$A:$AF,6,FALSE),VLOOKUP(K177,$B:$G,4,FALSE))</f>
        <v>achieve_des_10004</v>
      </c>
      <c r="O177" t="str">
        <f>IF(ISERROR(VLOOKUP(K177,$B:$G,5,FALSE))=TRUE,VLOOKUP(K177,TestTable!$A:$AF,5,FALSE),VLOOKUP(K177,$B:$G,5,FALSE))</f>
        <v>&amp;lt;n&amp;gt;玩家历史最大物攻值上限达到&amp;lt;/&amp;gt;&amp;lt;red&amp;gt;{0}/{1}&amp;lt;/&amp;gt;&amp;lt;n&amp;gt;点。&amp;lt;/&amp;gt;</v>
      </c>
      <c r="P177">
        <f t="shared" si="2"/>
        <v>0</v>
      </c>
    </row>
    <row r="178" customHeight="1" spans="11:16">
      <c r="K178" s="20">
        <v>10004015</v>
      </c>
      <c r="L178" t="e">
        <f>IF(ISERROR(VLOOKUP(K178,$B:$G,2,FALSE))=TRUE,VLOOKUP(K178,TestTable!$A:$AF,24,FALSE),VLOOKUP(K178,$B:$G,2,FALSE))</f>
        <v>#N/A</v>
      </c>
      <c r="M178" t="e">
        <f>IF(ISERROR(VLOOKUP(K178,$B:$G,3,FALSE))=TRUE,VLOOKUP(K178,TestTable!$A:$AF,25,FALSE),VLOOKUP(K178,$B:$G,3,FALSE))</f>
        <v>#N/A</v>
      </c>
      <c r="N178" t="e">
        <f>IF(ISERROR(VLOOKUP(K178,$B:$G,4,FALSE))=TRUE,VLOOKUP(K178,TestTable!$A:$AF,6,FALSE),VLOOKUP(K178,$B:$G,4,FALSE))</f>
        <v>#N/A</v>
      </c>
      <c r="O178" t="e">
        <f>IF(ISERROR(VLOOKUP(K178,$B:$G,5,FALSE))=TRUE,VLOOKUP(K178,TestTable!$A:$AF,5,FALSE),VLOOKUP(K178,$B:$G,5,FALSE))</f>
        <v>#N/A</v>
      </c>
      <c r="P178">
        <f t="shared" si="2"/>
        <v>0</v>
      </c>
    </row>
    <row r="179" customHeight="1" spans="11:16">
      <c r="K179" s="20">
        <v>10004016</v>
      </c>
      <c r="L179" t="e">
        <f>IF(ISERROR(VLOOKUP(K179,$B:$G,2,FALSE))=TRUE,VLOOKUP(K179,TestTable!$A:$AF,24,FALSE),VLOOKUP(K179,$B:$G,2,FALSE))</f>
        <v>#N/A</v>
      </c>
      <c r="M179" t="e">
        <f>IF(ISERROR(VLOOKUP(K179,$B:$G,3,FALSE))=TRUE,VLOOKUP(K179,TestTable!$A:$AF,25,FALSE),VLOOKUP(K179,$B:$G,3,FALSE))</f>
        <v>#N/A</v>
      </c>
      <c r="N179" t="e">
        <f>IF(ISERROR(VLOOKUP(K179,$B:$G,4,FALSE))=TRUE,VLOOKUP(K179,TestTable!$A:$AF,6,FALSE),VLOOKUP(K179,$B:$G,4,FALSE))</f>
        <v>#N/A</v>
      </c>
      <c r="O179" t="e">
        <f>IF(ISERROR(VLOOKUP(K179,$B:$G,5,FALSE))=TRUE,VLOOKUP(K179,TestTable!$A:$AF,5,FALSE),VLOOKUP(K179,$B:$G,5,FALSE))</f>
        <v>#N/A</v>
      </c>
      <c r="P179">
        <f t="shared" si="2"/>
        <v>0</v>
      </c>
    </row>
    <row r="180" customHeight="1" spans="11:16">
      <c r="K180" s="20">
        <v>10004017</v>
      </c>
      <c r="L180" t="e">
        <f>IF(ISERROR(VLOOKUP(K180,$B:$G,2,FALSE))=TRUE,VLOOKUP(K180,TestTable!$A:$AF,24,FALSE),VLOOKUP(K180,$B:$G,2,FALSE))</f>
        <v>#N/A</v>
      </c>
      <c r="M180" t="e">
        <f>IF(ISERROR(VLOOKUP(K180,$B:$G,3,FALSE))=TRUE,VLOOKUP(K180,TestTable!$A:$AF,25,FALSE),VLOOKUP(K180,$B:$G,3,FALSE))</f>
        <v>#N/A</v>
      </c>
      <c r="N180" t="e">
        <f>IF(ISERROR(VLOOKUP(K180,$B:$G,4,FALSE))=TRUE,VLOOKUP(K180,TestTable!$A:$AF,6,FALSE),VLOOKUP(K180,$B:$G,4,FALSE))</f>
        <v>#N/A</v>
      </c>
      <c r="O180" t="e">
        <f>IF(ISERROR(VLOOKUP(K180,$B:$G,5,FALSE))=TRUE,VLOOKUP(K180,TestTable!$A:$AF,5,FALSE),VLOOKUP(K180,$B:$G,5,FALSE))</f>
        <v>#N/A</v>
      </c>
      <c r="P180">
        <f t="shared" si="2"/>
        <v>0</v>
      </c>
    </row>
    <row r="181" customHeight="1" spans="11:16">
      <c r="K181" s="20">
        <v>10004018</v>
      </c>
      <c r="L181" t="e">
        <f>IF(ISERROR(VLOOKUP(K181,$B:$G,2,FALSE))=TRUE,VLOOKUP(K181,TestTable!$A:$AF,24,FALSE),VLOOKUP(K181,$B:$G,2,FALSE))</f>
        <v>#N/A</v>
      </c>
      <c r="M181" t="e">
        <f>IF(ISERROR(VLOOKUP(K181,$B:$G,3,FALSE))=TRUE,VLOOKUP(K181,TestTable!$A:$AF,25,FALSE),VLOOKUP(K181,$B:$G,3,FALSE))</f>
        <v>#N/A</v>
      </c>
      <c r="N181" t="e">
        <f>IF(ISERROR(VLOOKUP(K181,$B:$G,4,FALSE))=TRUE,VLOOKUP(K181,TestTable!$A:$AF,6,FALSE),VLOOKUP(K181,$B:$G,4,FALSE))</f>
        <v>#N/A</v>
      </c>
      <c r="O181" t="e">
        <f>IF(ISERROR(VLOOKUP(K181,$B:$G,5,FALSE))=TRUE,VLOOKUP(K181,TestTable!$A:$AF,5,FALSE),VLOOKUP(K181,$B:$G,5,FALSE))</f>
        <v>#N/A</v>
      </c>
      <c r="P181">
        <f t="shared" si="2"/>
        <v>0</v>
      </c>
    </row>
    <row r="182" customHeight="1" spans="11:16">
      <c r="K182" s="20">
        <v>10004019</v>
      </c>
      <c r="L182" t="e">
        <f>IF(ISERROR(VLOOKUP(K182,$B:$G,2,FALSE))=TRUE,VLOOKUP(K182,TestTable!$A:$AF,24,FALSE),VLOOKUP(K182,$B:$G,2,FALSE))</f>
        <v>#N/A</v>
      </c>
      <c r="M182" t="e">
        <f>IF(ISERROR(VLOOKUP(K182,$B:$G,3,FALSE))=TRUE,VLOOKUP(K182,TestTable!$A:$AF,25,FALSE),VLOOKUP(K182,$B:$G,3,FALSE))</f>
        <v>#N/A</v>
      </c>
      <c r="N182" t="e">
        <f>IF(ISERROR(VLOOKUP(K182,$B:$G,4,FALSE))=TRUE,VLOOKUP(K182,TestTable!$A:$AF,6,FALSE),VLOOKUP(K182,$B:$G,4,FALSE))</f>
        <v>#N/A</v>
      </c>
      <c r="O182" t="e">
        <f>IF(ISERROR(VLOOKUP(K182,$B:$G,5,FALSE))=TRUE,VLOOKUP(K182,TestTable!$A:$AF,5,FALSE),VLOOKUP(K182,$B:$G,5,FALSE))</f>
        <v>#N/A</v>
      </c>
      <c r="P182">
        <f t="shared" si="2"/>
        <v>0</v>
      </c>
    </row>
    <row r="183" customHeight="1" spans="11:16">
      <c r="K183" s="20">
        <v>10005001</v>
      </c>
      <c r="L183">
        <f>IF(ISERROR(VLOOKUP(K183,$B:$G,2,FALSE))=TRUE,VLOOKUP(K183,TestTable!$A:$AF,24,FALSE),VLOOKUP(K183,$B:$G,2,FALSE))</f>
        <v>0</v>
      </c>
      <c r="M183">
        <f>IF(ISERROR(VLOOKUP(K183,$B:$G,3,FALSE))=TRUE,VLOOKUP(K183,TestTable!$A:$AF,25,FALSE),VLOOKUP(K183,$B:$G,3,FALSE))</f>
        <v>1</v>
      </c>
      <c r="N183" t="str">
        <f>IF(ISERROR(VLOOKUP(K183,$B:$G,4,FALSE))=TRUE,VLOOKUP(K183,TestTable!$A:$AF,6,FALSE),VLOOKUP(K183,$B:$G,4,FALSE))</f>
        <v>achieve_des_10005</v>
      </c>
      <c r="O183" t="str">
        <f>IF(ISERROR(VLOOKUP(K183,$B:$G,5,FALSE))=TRUE,VLOOKUP(K183,TestTable!$A:$AF,5,FALSE),VLOOKUP(K183,$B:$G,5,FALSE))</f>
        <v>&amp;lt;n&amp;gt;玩家历史最大魔攻值上限达到&amp;lt;/&amp;gt;&amp;lt;red&amp;gt;{0}/{1}&amp;lt;/&amp;gt;&amp;lt;n&amp;gt;点。&amp;lt;/&amp;gt;</v>
      </c>
      <c r="P183">
        <f t="shared" si="2"/>
        <v>0</v>
      </c>
    </row>
    <row r="184" customHeight="1" spans="11:16">
      <c r="K184" s="20">
        <v>10005002</v>
      </c>
      <c r="L184">
        <f>IF(ISERROR(VLOOKUP(K184,$B:$G,2,FALSE))=TRUE,VLOOKUP(K184,TestTable!$A:$AF,24,FALSE),VLOOKUP(K184,$B:$G,2,FALSE))</f>
        <v>0</v>
      </c>
      <c r="M184">
        <f>IF(ISERROR(VLOOKUP(K184,$B:$G,3,FALSE))=TRUE,VLOOKUP(K184,TestTable!$A:$AF,25,FALSE),VLOOKUP(K184,$B:$G,3,FALSE))</f>
        <v>1</v>
      </c>
      <c r="N184" t="str">
        <f>IF(ISERROR(VLOOKUP(K184,$B:$G,4,FALSE))=TRUE,VLOOKUP(K184,TestTable!$A:$AF,6,FALSE),VLOOKUP(K184,$B:$G,4,FALSE))</f>
        <v>achieve_des_10005</v>
      </c>
      <c r="O184" t="str">
        <f>IF(ISERROR(VLOOKUP(K184,$B:$G,5,FALSE))=TRUE,VLOOKUP(K184,TestTable!$A:$AF,5,FALSE),VLOOKUP(K184,$B:$G,5,FALSE))</f>
        <v>&amp;lt;n&amp;gt;玩家历史最大魔攻值上限达到&amp;lt;/&amp;gt;&amp;lt;red&amp;gt;{0}/{1}&amp;lt;/&amp;gt;&amp;lt;n&amp;gt;点。&amp;lt;/&amp;gt;</v>
      </c>
      <c r="P184">
        <f t="shared" si="2"/>
        <v>0</v>
      </c>
    </row>
    <row r="185" customHeight="1" spans="11:16">
      <c r="K185" s="20">
        <v>10005003</v>
      </c>
      <c r="L185">
        <f>IF(ISERROR(VLOOKUP(K185,$B:$G,2,FALSE))=TRUE,VLOOKUP(K185,TestTable!$A:$AF,24,FALSE),VLOOKUP(K185,$B:$G,2,FALSE))</f>
        <v>0</v>
      </c>
      <c r="M185">
        <f>IF(ISERROR(VLOOKUP(K185,$B:$G,3,FALSE))=TRUE,VLOOKUP(K185,TestTable!$A:$AF,25,FALSE),VLOOKUP(K185,$B:$G,3,FALSE))</f>
        <v>1</v>
      </c>
      <c r="N185" t="str">
        <f>IF(ISERROR(VLOOKUP(K185,$B:$G,4,FALSE))=TRUE,VLOOKUP(K185,TestTable!$A:$AF,6,FALSE),VLOOKUP(K185,$B:$G,4,FALSE))</f>
        <v>achieve_des_10005</v>
      </c>
      <c r="O185" t="str">
        <f>IF(ISERROR(VLOOKUP(K185,$B:$G,5,FALSE))=TRUE,VLOOKUP(K185,TestTable!$A:$AF,5,FALSE),VLOOKUP(K185,$B:$G,5,FALSE))</f>
        <v>&amp;lt;n&amp;gt;玩家历史最大魔攻值上限达到&amp;lt;/&amp;gt;&amp;lt;red&amp;gt;{0}/{1}&amp;lt;/&amp;gt;&amp;lt;n&amp;gt;点。&amp;lt;/&amp;gt;</v>
      </c>
      <c r="P185">
        <f t="shared" si="2"/>
        <v>0</v>
      </c>
    </row>
    <row r="186" customHeight="1" spans="11:16">
      <c r="K186" s="20">
        <v>10005004</v>
      </c>
      <c r="L186">
        <f>IF(ISERROR(VLOOKUP(K186,$B:$G,2,FALSE))=TRUE,VLOOKUP(K186,TestTable!$A:$AF,24,FALSE),VLOOKUP(K186,$B:$G,2,FALSE))</f>
        <v>0</v>
      </c>
      <c r="M186">
        <f>IF(ISERROR(VLOOKUP(K186,$B:$G,3,FALSE))=TRUE,VLOOKUP(K186,TestTable!$A:$AF,25,FALSE),VLOOKUP(K186,$B:$G,3,FALSE))</f>
        <v>1</v>
      </c>
      <c r="N186" t="str">
        <f>IF(ISERROR(VLOOKUP(K186,$B:$G,4,FALSE))=TRUE,VLOOKUP(K186,TestTable!$A:$AF,6,FALSE),VLOOKUP(K186,$B:$G,4,FALSE))</f>
        <v>achieve_des_10005</v>
      </c>
      <c r="O186" t="str">
        <f>IF(ISERROR(VLOOKUP(K186,$B:$G,5,FALSE))=TRUE,VLOOKUP(K186,TestTable!$A:$AF,5,FALSE),VLOOKUP(K186,$B:$G,5,FALSE))</f>
        <v>&amp;lt;n&amp;gt;玩家历史最大魔攻值上限达到&amp;lt;/&amp;gt;&amp;lt;red&amp;gt;{0}/{1}&amp;lt;/&amp;gt;&amp;lt;n&amp;gt;点。&amp;lt;/&amp;gt;</v>
      </c>
      <c r="P186">
        <f t="shared" si="2"/>
        <v>0</v>
      </c>
    </row>
    <row r="187" customHeight="1" spans="11:16">
      <c r="K187" s="20">
        <v>10005005</v>
      </c>
      <c r="L187">
        <f>IF(ISERROR(VLOOKUP(K187,$B:$G,2,FALSE))=TRUE,VLOOKUP(K187,TestTable!$A:$AF,24,FALSE),VLOOKUP(K187,$B:$G,2,FALSE))</f>
        <v>0</v>
      </c>
      <c r="M187">
        <f>IF(ISERROR(VLOOKUP(K187,$B:$G,3,FALSE))=TRUE,VLOOKUP(K187,TestTable!$A:$AF,25,FALSE),VLOOKUP(K187,$B:$G,3,FALSE))</f>
        <v>1</v>
      </c>
      <c r="N187" t="str">
        <f>IF(ISERROR(VLOOKUP(K187,$B:$G,4,FALSE))=TRUE,VLOOKUP(K187,TestTable!$A:$AF,6,FALSE),VLOOKUP(K187,$B:$G,4,FALSE))</f>
        <v>achieve_des_10005</v>
      </c>
      <c r="O187" t="str">
        <f>IF(ISERROR(VLOOKUP(K187,$B:$G,5,FALSE))=TRUE,VLOOKUP(K187,TestTable!$A:$AF,5,FALSE),VLOOKUP(K187,$B:$G,5,FALSE))</f>
        <v>&amp;lt;n&amp;gt;玩家历史最大魔攻值上限达到&amp;lt;/&amp;gt;&amp;lt;red&amp;gt;{0}/{1}&amp;lt;/&amp;gt;&amp;lt;n&amp;gt;点。&amp;lt;/&amp;gt;</v>
      </c>
      <c r="P187">
        <f t="shared" si="2"/>
        <v>0</v>
      </c>
    </row>
    <row r="188" customHeight="1" spans="11:16">
      <c r="K188" s="20">
        <v>10005006</v>
      </c>
      <c r="L188">
        <f>IF(ISERROR(VLOOKUP(K188,$B:$G,2,FALSE))=TRUE,VLOOKUP(K188,TestTable!$A:$AF,24,FALSE),VLOOKUP(K188,$B:$G,2,FALSE))</f>
        <v>0</v>
      </c>
      <c r="M188">
        <f>IF(ISERROR(VLOOKUP(K188,$B:$G,3,FALSE))=TRUE,VLOOKUP(K188,TestTable!$A:$AF,25,FALSE),VLOOKUP(K188,$B:$G,3,FALSE))</f>
        <v>1</v>
      </c>
      <c r="N188" t="str">
        <f>IF(ISERROR(VLOOKUP(K188,$B:$G,4,FALSE))=TRUE,VLOOKUP(K188,TestTable!$A:$AF,6,FALSE),VLOOKUP(K188,$B:$G,4,FALSE))</f>
        <v>achieve_des_10005</v>
      </c>
      <c r="O188" t="str">
        <f>IF(ISERROR(VLOOKUP(K188,$B:$G,5,FALSE))=TRUE,VLOOKUP(K188,TestTable!$A:$AF,5,FALSE),VLOOKUP(K188,$B:$G,5,FALSE))</f>
        <v>&amp;lt;n&amp;gt;玩家历史最大魔攻值上限达到&amp;lt;/&amp;gt;&amp;lt;red&amp;gt;{0}/{1}&amp;lt;/&amp;gt;&amp;lt;n&amp;gt;点。&amp;lt;/&amp;gt;</v>
      </c>
      <c r="P188">
        <f t="shared" si="2"/>
        <v>0</v>
      </c>
    </row>
    <row r="189" customHeight="1" spans="11:16">
      <c r="K189" s="20">
        <v>10005007</v>
      </c>
      <c r="L189">
        <f>IF(ISERROR(VLOOKUP(K189,$B:$G,2,FALSE))=TRUE,VLOOKUP(K189,TestTable!$A:$AF,24,FALSE),VLOOKUP(K189,$B:$G,2,FALSE))</f>
        <v>0</v>
      </c>
      <c r="M189">
        <f>IF(ISERROR(VLOOKUP(K189,$B:$G,3,FALSE))=TRUE,VLOOKUP(K189,TestTable!$A:$AF,25,FALSE),VLOOKUP(K189,$B:$G,3,FALSE))</f>
        <v>1</v>
      </c>
      <c r="N189" t="str">
        <f>IF(ISERROR(VLOOKUP(K189,$B:$G,4,FALSE))=TRUE,VLOOKUP(K189,TestTable!$A:$AF,6,FALSE),VLOOKUP(K189,$B:$G,4,FALSE))</f>
        <v>achieve_des_10005</v>
      </c>
      <c r="O189" t="str">
        <f>IF(ISERROR(VLOOKUP(K189,$B:$G,5,FALSE))=TRUE,VLOOKUP(K189,TestTable!$A:$AF,5,FALSE),VLOOKUP(K189,$B:$G,5,FALSE))</f>
        <v>&amp;lt;n&amp;gt;玩家历史最大魔攻值上限达到&amp;lt;/&amp;gt;&amp;lt;red&amp;gt;{0}/{1}&amp;lt;/&amp;gt;&amp;lt;n&amp;gt;点。&amp;lt;/&amp;gt;</v>
      </c>
      <c r="P189">
        <f t="shared" si="2"/>
        <v>0</v>
      </c>
    </row>
    <row r="190" customHeight="1" spans="11:16">
      <c r="K190" s="20">
        <v>10005008</v>
      </c>
      <c r="L190">
        <f>IF(ISERROR(VLOOKUP(K190,$B:$G,2,FALSE))=TRUE,VLOOKUP(K190,TestTable!$A:$AF,24,FALSE),VLOOKUP(K190,$B:$G,2,FALSE))</f>
        <v>0</v>
      </c>
      <c r="M190">
        <f>IF(ISERROR(VLOOKUP(K190,$B:$G,3,FALSE))=TRUE,VLOOKUP(K190,TestTable!$A:$AF,25,FALSE),VLOOKUP(K190,$B:$G,3,FALSE))</f>
        <v>1</v>
      </c>
      <c r="N190" t="str">
        <f>IF(ISERROR(VLOOKUP(K190,$B:$G,4,FALSE))=TRUE,VLOOKUP(K190,TestTable!$A:$AF,6,FALSE),VLOOKUP(K190,$B:$G,4,FALSE))</f>
        <v>achieve_des_10005</v>
      </c>
      <c r="O190" t="str">
        <f>IF(ISERROR(VLOOKUP(K190,$B:$G,5,FALSE))=TRUE,VLOOKUP(K190,TestTable!$A:$AF,5,FALSE),VLOOKUP(K190,$B:$G,5,FALSE))</f>
        <v>&amp;lt;n&amp;gt;玩家历史最大魔攻值上限达到&amp;lt;/&amp;gt;&amp;lt;red&amp;gt;{0}/{1}&amp;lt;/&amp;gt;&amp;lt;n&amp;gt;点。&amp;lt;/&amp;gt;</v>
      </c>
      <c r="P190">
        <f t="shared" si="2"/>
        <v>0</v>
      </c>
    </row>
    <row r="191" customHeight="1" spans="11:16">
      <c r="K191" s="20">
        <v>10005009</v>
      </c>
      <c r="L191">
        <f>IF(ISERROR(VLOOKUP(K191,$B:$G,2,FALSE))=TRUE,VLOOKUP(K191,TestTable!$A:$AF,24,FALSE),VLOOKUP(K191,$B:$G,2,FALSE))</f>
        <v>0</v>
      </c>
      <c r="M191">
        <f>IF(ISERROR(VLOOKUP(K191,$B:$G,3,FALSE))=TRUE,VLOOKUP(K191,TestTable!$A:$AF,25,FALSE),VLOOKUP(K191,$B:$G,3,FALSE))</f>
        <v>1</v>
      </c>
      <c r="N191" t="str">
        <f>IF(ISERROR(VLOOKUP(K191,$B:$G,4,FALSE))=TRUE,VLOOKUP(K191,TestTable!$A:$AF,6,FALSE),VLOOKUP(K191,$B:$G,4,FALSE))</f>
        <v>achieve_des_10005</v>
      </c>
      <c r="O191" t="str">
        <f>IF(ISERROR(VLOOKUP(K191,$B:$G,5,FALSE))=TRUE,VLOOKUP(K191,TestTable!$A:$AF,5,FALSE),VLOOKUP(K191,$B:$G,5,FALSE))</f>
        <v>&amp;lt;n&amp;gt;玩家历史最大魔攻值上限达到&amp;lt;/&amp;gt;&amp;lt;red&amp;gt;{0}/{1}&amp;lt;/&amp;gt;&amp;lt;n&amp;gt;点。&amp;lt;/&amp;gt;</v>
      </c>
      <c r="P191">
        <f t="shared" si="2"/>
        <v>0</v>
      </c>
    </row>
    <row r="192" customHeight="1" spans="11:16">
      <c r="K192" s="20">
        <v>10005010</v>
      </c>
      <c r="L192">
        <f>IF(ISERROR(VLOOKUP(K192,$B:$G,2,FALSE))=TRUE,VLOOKUP(K192,TestTable!$A:$AF,24,FALSE),VLOOKUP(K192,$B:$G,2,FALSE))</f>
        <v>0</v>
      </c>
      <c r="M192">
        <f>IF(ISERROR(VLOOKUP(K192,$B:$G,3,FALSE))=TRUE,VLOOKUP(K192,TestTable!$A:$AF,25,FALSE),VLOOKUP(K192,$B:$G,3,FALSE))</f>
        <v>1</v>
      </c>
      <c r="N192" t="str">
        <f>IF(ISERROR(VLOOKUP(K192,$B:$G,4,FALSE))=TRUE,VLOOKUP(K192,TestTable!$A:$AF,6,FALSE),VLOOKUP(K192,$B:$G,4,FALSE))</f>
        <v>achieve_des_10005</v>
      </c>
      <c r="O192" t="str">
        <f>IF(ISERROR(VLOOKUP(K192,$B:$G,5,FALSE))=TRUE,VLOOKUP(K192,TestTable!$A:$AF,5,FALSE),VLOOKUP(K192,$B:$G,5,FALSE))</f>
        <v>&amp;lt;n&amp;gt;玩家历史最大魔攻值上限达到&amp;lt;/&amp;gt;&amp;lt;red&amp;gt;{0}/{1}&amp;lt;/&amp;gt;&amp;lt;n&amp;gt;点。&amp;lt;/&amp;gt;</v>
      </c>
      <c r="P192">
        <f t="shared" si="2"/>
        <v>0</v>
      </c>
    </row>
    <row r="193" customHeight="1" spans="11:16">
      <c r="K193" s="20">
        <v>10005011</v>
      </c>
      <c r="L193">
        <f>IF(ISERROR(VLOOKUP(K193,$B:$G,2,FALSE))=TRUE,VLOOKUP(K193,TestTable!$A:$AF,24,FALSE),VLOOKUP(K193,$B:$G,2,FALSE))</f>
        <v>0</v>
      </c>
      <c r="M193">
        <f>IF(ISERROR(VLOOKUP(K193,$B:$G,3,FALSE))=TRUE,VLOOKUP(K193,TestTable!$A:$AF,25,FALSE),VLOOKUP(K193,$B:$G,3,FALSE))</f>
        <v>1</v>
      </c>
      <c r="N193" t="str">
        <f>IF(ISERROR(VLOOKUP(K193,$B:$G,4,FALSE))=TRUE,VLOOKUP(K193,TestTable!$A:$AF,6,FALSE),VLOOKUP(K193,$B:$G,4,FALSE))</f>
        <v>achieve_des_10005</v>
      </c>
      <c r="O193" t="str">
        <f>IF(ISERROR(VLOOKUP(K193,$B:$G,5,FALSE))=TRUE,VLOOKUP(K193,TestTable!$A:$AF,5,FALSE),VLOOKUP(K193,$B:$G,5,FALSE))</f>
        <v>&amp;lt;n&amp;gt;玩家历史最大魔攻值上限达到&amp;lt;/&amp;gt;&amp;lt;red&amp;gt;{0}/{1}&amp;lt;/&amp;gt;&amp;lt;n&amp;gt;点。&amp;lt;/&amp;gt;</v>
      </c>
      <c r="P193">
        <f t="shared" si="2"/>
        <v>0</v>
      </c>
    </row>
    <row r="194" customHeight="1" spans="11:16">
      <c r="K194" s="20">
        <v>10005012</v>
      </c>
      <c r="L194">
        <f>IF(ISERROR(VLOOKUP(K194,$B:$G,2,FALSE))=TRUE,VLOOKUP(K194,TestTable!$A:$AF,24,FALSE),VLOOKUP(K194,$B:$G,2,FALSE))</f>
        <v>0</v>
      </c>
      <c r="M194">
        <f>IF(ISERROR(VLOOKUP(K194,$B:$G,3,FALSE))=TRUE,VLOOKUP(K194,TestTable!$A:$AF,25,FALSE),VLOOKUP(K194,$B:$G,3,FALSE))</f>
        <v>1</v>
      </c>
      <c r="N194" t="str">
        <f>IF(ISERROR(VLOOKUP(K194,$B:$G,4,FALSE))=TRUE,VLOOKUP(K194,TestTable!$A:$AF,6,FALSE),VLOOKUP(K194,$B:$G,4,FALSE))</f>
        <v>achieve_des_10005</v>
      </c>
      <c r="O194" t="str">
        <f>IF(ISERROR(VLOOKUP(K194,$B:$G,5,FALSE))=TRUE,VLOOKUP(K194,TestTable!$A:$AF,5,FALSE),VLOOKUP(K194,$B:$G,5,FALSE))</f>
        <v>&amp;lt;n&amp;gt;玩家历史最大魔攻值上限达到&amp;lt;/&amp;gt;&amp;lt;red&amp;gt;{0}/{1}&amp;lt;/&amp;gt;&amp;lt;n&amp;gt;点。&amp;lt;/&amp;gt;</v>
      </c>
      <c r="P194">
        <f t="shared" si="2"/>
        <v>0</v>
      </c>
    </row>
    <row r="195" customHeight="1" spans="11:16">
      <c r="K195" s="20">
        <v>10005013</v>
      </c>
      <c r="L195">
        <f>IF(ISERROR(VLOOKUP(K195,$B:$G,2,FALSE))=TRUE,VLOOKUP(K195,TestTable!$A:$AF,24,FALSE),VLOOKUP(K195,$B:$G,2,FALSE))</f>
        <v>0</v>
      </c>
      <c r="M195">
        <f>IF(ISERROR(VLOOKUP(K195,$B:$G,3,FALSE))=TRUE,VLOOKUP(K195,TestTable!$A:$AF,25,FALSE),VLOOKUP(K195,$B:$G,3,FALSE))</f>
        <v>1</v>
      </c>
      <c r="N195" t="str">
        <f>IF(ISERROR(VLOOKUP(K195,$B:$G,4,FALSE))=TRUE,VLOOKUP(K195,TestTable!$A:$AF,6,FALSE),VLOOKUP(K195,$B:$G,4,FALSE))</f>
        <v>achieve_des_10005</v>
      </c>
      <c r="O195" t="str">
        <f>IF(ISERROR(VLOOKUP(K195,$B:$G,5,FALSE))=TRUE,VLOOKUP(K195,TestTable!$A:$AF,5,FALSE),VLOOKUP(K195,$B:$G,5,FALSE))</f>
        <v>&amp;lt;n&amp;gt;玩家历史最大魔攻值上限达到&amp;lt;/&amp;gt;&amp;lt;red&amp;gt;{0}/{1}&amp;lt;/&amp;gt;&amp;lt;n&amp;gt;点。&amp;lt;/&amp;gt;</v>
      </c>
      <c r="P195">
        <f t="shared" si="2"/>
        <v>0</v>
      </c>
    </row>
    <row r="196" customHeight="1" spans="11:16">
      <c r="K196" s="20">
        <v>10005014</v>
      </c>
      <c r="L196">
        <f>IF(ISERROR(VLOOKUP(K196,$B:$G,2,FALSE))=TRUE,VLOOKUP(K196,TestTable!$A:$AF,24,FALSE),VLOOKUP(K196,$B:$G,2,FALSE))</f>
        <v>0</v>
      </c>
      <c r="M196">
        <f>IF(ISERROR(VLOOKUP(K196,$B:$G,3,FALSE))=TRUE,VLOOKUP(K196,TestTable!$A:$AF,25,FALSE),VLOOKUP(K196,$B:$G,3,FALSE))</f>
        <v>1</v>
      </c>
      <c r="N196" t="str">
        <f>IF(ISERROR(VLOOKUP(K196,$B:$G,4,FALSE))=TRUE,VLOOKUP(K196,TestTable!$A:$AF,6,FALSE),VLOOKUP(K196,$B:$G,4,FALSE))</f>
        <v>achieve_des_10005</v>
      </c>
      <c r="O196" t="str">
        <f>IF(ISERROR(VLOOKUP(K196,$B:$G,5,FALSE))=TRUE,VLOOKUP(K196,TestTable!$A:$AF,5,FALSE),VLOOKUP(K196,$B:$G,5,FALSE))</f>
        <v>&amp;lt;n&amp;gt;玩家历史最大魔攻值上限达到&amp;lt;/&amp;gt;&amp;lt;red&amp;gt;{0}/{1}&amp;lt;/&amp;gt;&amp;lt;n&amp;gt;点。&amp;lt;/&amp;gt;</v>
      </c>
      <c r="P196">
        <f t="shared" si="2"/>
        <v>0</v>
      </c>
    </row>
    <row r="197" customHeight="1" spans="11:16">
      <c r="K197" s="20">
        <v>10005015</v>
      </c>
      <c r="L197" t="e">
        <f>IF(ISERROR(VLOOKUP(K197,$B:$G,2,FALSE))=TRUE,VLOOKUP(K197,TestTable!$A:$AF,24,FALSE),VLOOKUP(K197,$B:$G,2,FALSE))</f>
        <v>#N/A</v>
      </c>
      <c r="M197" t="e">
        <f>IF(ISERROR(VLOOKUP(K197,$B:$G,3,FALSE))=TRUE,VLOOKUP(K197,TestTable!$A:$AF,25,FALSE),VLOOKUP(K197,$B:$G,3,FALSE))</f>
        <v>#N/A</v>
      </c>
      <c r="N197" t="e">
        <f>IF(ISERROR(VLOOKUP(K197,$B:$G,4,FALSE))=TRUE,VLOOKUP(K197,TestTable!$A:$AF,6,FALSE),VLOOKUP(K197,$B:$G,4,FALSE))</f>
        <v>#N/A</v>
      </c>
      <c r="O197" t="e">
        <f>IF(ISERROR(VLOOKUP(K197,$B:$G,5,FALSE))=TRUE,VLOOKUP(K197,TestTable!$A:$AF,5,FALSE),VLOOKUP(K197,$B:$G,5,FALSE))</f>
        <v>#N/A</v>
      </c>
      <c r="P197">
        <f t="shared" si="2"/>
        <v>0</v>
      </c>
    </row>
    <row r="198" customHeight="1" spans="11:16">
      <c r="K198" s="20">
        <v>10005016</v>
      </c>
      <c r="L198" t="e">
        <f>IF(ISERROR(VLOOKUP(K198,$B:$G,2,FALSE))=TRUE,VLOOKUP(K198,TestTable!$A:$AF,24,FALSE),VLOOKUP(K198,$B:$G,2,FALSE))</f>
        <v>#N/A</v>
      </c>
      <c r="M198" t="e">
        <f>IF(ISERROR(VLOOKUP(K198,$B:$G,3,FALSE))=TRUE,VLOOKUP(K198,TestTable!$A:$AF,25,FALSE),VLOOKUP(K198,$B:$G,3,FALSE))</f>
        <v>#N/A</v>
      </c>
      <c r="N198" t="e">
        <f>IF(ISERROR(VLOOKUP(K198,$B:$G,4,FALSE))=TRUE,VLOOKUP(K198,TestTable!$A:$AF,6,FALSE),VLOOKUP(K198,$B:$G,4,FALSE))</f>
        <v>#N/A</v>
      </c>
      <c r="O198" t="e">
        <f>IF(ISERROR(VLOOKUP(K198,$B:$G,5,FALSE))=TRUE,VLOOKUP(K198,TestTable!$A:$AF,5,FALSE),VLOOKUP(K198,$B:$G,5,FALSE))</f>
        <v>#N/A</v>
      </c>
      <c r="P198">
        <f t="shared" si="2"/>
        <v>0</v>
      </c>
    </row>
    <row r="199" customHeight="1" spans="11:16">
      <c r="K199" s="20">
        <v>10005017</v>
      </c>
      <c r="L199" t="e">
        <f>IF(ISERROR(VLOOKUP(K199,$B:$G,2,FALSE))=TRUE,VLOOKUP(K199,TestTable!$A:$AF,24,FALSE),VLOOKUP(K199,$B:$G,2,FALSE))</f>
        <v>#N/A</v>
      </c>
      <c r="M199" t="e">
        <f>IF(ISERROR(VLOOKUP(K199,$B:$G,3,FALSE))=TRUE,VLOOKUP(K199,TestTable!$A:$AF,25,FALSE),VLOOKUP(K199,$B:$G,3,FALSE))</f>
        <v>#N/A</v>
      </c>
      <c r="N199" t="e">
        <f>IF(ISERROR(VLOOKUP(K199,$B:$G,4,FALSE))=TRUE,VLOOKUP(K199,TestTable!$A:$AF,6,FALSE),VLOOKUP(K199,$B:$G,4,FALSE))</f>
        <v>#N/A</v>
      </c>
      <c r="O199" t="e">
        <f>IF(ISERROR(VLOOKUP(K199,$B:$G,5,FALSE))=TRUE,VLOOKUP(K199,TestTable!$A:$AF,5,FALSE),VLOOKUP(K199,$B:$G,5,FALSE))</f>
        <v>#N/A</v>
      </c>
      <c r="P199">
        <f t="shared" si="2"/>
        <v>0</v>
      </c>
    </row>
    <row r="200" customHeight="1" spans="11:16">
      <c r="K200" s="20">
        <v>10005018</v>
      </c>
      <c r="L200" t="e">
        <f>IF(ISERROR(VLOOKUP(K200,$B:$G,2,FALSE))=TRUE,VLOOKUP(K200,TestTable!$A:$AF,24,FALSE),VLOOKUP(K200,$B:$G,2,FALSE))</f>
        <v>#N/A</v>
      </c>
      <c r="M200" t="e">
        <f>IF(ISERROR(VLOOKUP(K200,$B:$G,3,FALSE))=TRUE,VLOOKUP(K200,TestTable!$A:$AF,25,FALSE),VLOOKUP(K200,$B:$G,3,FALSE))</f>
        <v>#N/A</v>
      </c>
      <c r="N200" t="e">
        <f>IF(ISERROR(VLOOKUP(K200,$B:$G,4,FALSE))=TRUE,VLOOKUP(K200,TestTable!$A:$AF,6,FALSE),VLOOKUP(K200,$B:$G,4,FALSE))</f>
        <v>#N/A</v>
      </c>
      <c r="O200" t="e">
        <f>IF(ISERROR(VLOOKUP(K200,$B:$G,5,FALSE))=TRUE,VLOOKUP(K200,TestTable!$A:$AF,5,FALSE),VLOOKUP(K200,$B:$G,5,FALSE))</f>
        <v>#N/A</v>
      </c>
      <c r="P200">
        <f t="shared" si="2"/>
        <v>0</v>
      </c>
    </row>
    <row r="201" customHeight="1" spans="11:16">
      <c r="K201" s="20">
        <v>10005019</v>
      </c>
      <c r="L201" t="e">
        <f>IF(ISERROR(VLOOKUP(K201,$B:$G,2,FALSE))=TRUE,VLOOKUP(K201,TestTable!$A:$AF,24,FALSE),VLOOKUP(K201,$B:$G,2,FALSE))</f>
        <v>#N/A</v>
      </c>
      <c r="M201" t="e">
        <f>IF(ISERROR(VLOOKUP(K201,$B:$G,3,FALSE))=TRUE,VLOOKUP(K201,TestTable!$A:$AF,25,FALSE),VLOOKUP(K201,$B:$G,3,FALSE))</f>
        <v>#N/A</v>
      </c>
      <c r="N201" t="e">
        <f>IF(ISERROR(VLOOKUP(K201,$B:$G,4,FALSE))=TRUE,VLOOKUP(K201,TestTable!$A:$AF,6,FALSE),VLOOKUP(K201,$B:$G,4,FALSE))</f>
        <v>#N/A</v>
      </c>
      <c r="O201" t="e">
        <f>IF(ISERROR(VLOOKUP(K201,$B:$G,5,FALSE))=TRUE,VLOOKUP(K201,TestTable!$A:$AF,5,FALSE),VLOOKUP(K201,$B:$G,5,FALSE))</f>
        <v>#N/A</v>
      </c>
      <c r="P201">
        <f t="shared" ref="P201:P264" si="3">IF(ISERROR(VLOOKUP(K201,$B:$G,6,FALSE))=TRUE,0,VLOOKUP(K201,$B:$G,6,FALSE))</f>
        <v>0</v>
      </c>
    </row>
    <row r="202" customHeight="1" spans="11:16">
      <c r="K202" s="20" t="s">
        <v>813</v>
      </c>
      <c r="L202" t="e">
        <f>IF(ISERROR(VLOOKUP(K202,$B:$G,2,FALSE))=TRUE,VLOOKUP(K202,TestTable!$A:$AF,24,FALSE),VLOOKUP(K202,$B:$G,2,FALSE))</f>
        <v>#N/A</v>
      </c>
      <c r="M202" t="e">
        <f>IF(ISERROR(VLOOKUP(K202,$B:$G,3,FALSE))=TRUE,VLOOKUP(K202,TestTable!$A:$AF,25,FALSE),VLOOKUP(K202,$B:$G,3,FALSE))</f>
        <v>#N/A</v>
      </c>
      <c r="N202" t="e">
        <f>IF(ISERROR(VLOOKUP(K202,$B:$G,4,FALSE))=TRUE,VLOOKUP(K202,TestTable!$A:$AF,6,FALSE),VLOOKUP(K202,$B:$G,4,FALSE))</f>
        <v>#N/A</v>
      </c>
      <c r="O202" t="e">
        <f>IF(ISERROR(VLOOKUP(K202,$B:$G,5,FALSE))=TRUE,VLOOKUP(K202,TestTable!$A:$AF,5,FALSE),VLOOKUP(K202,$B:$G,5,FALSE))</f>
        <v>#N/A</v>
      </c>
      <c r="P202">
        <f t="shared" si="3"/>
        <v>0</v>
      </c>
    </row>
    <row r="203" customHeight="1" spans="11:16">
      <c r="K203" s="20" t="s">
        <v>814</v>
      </c>
      <c r="L203" t="e">
        <f>IF(ISERROR(VLOOKUP(K203,$B:$G,2,FALSE))=TRUE,VLOOKUP(K203,TestTable!$A:$AF,24,FALSE),VLOOKUP(K203,$B:$G,2,FALSE))</f>
        <v>#N/A</v>
      </c>
      <c r="M203" t="e">
        <f>IF(ISERROR(VLOOKUP(K203,$B:$G,3,FALSE))=TRUE,VLOOKUP(K203,TestTable!$A:$AF,25,FALSE),VLOOKUP(K203,$B:$G,3,FALSE))</f>
        <v>#N/A</v>
      </c>
      <c r="N203" t="e">
        <f>IF(ISERROR(VLOOKUP(K203,$B:$G,4,FALSE))=TRUE,VLOOKUP(K203,TestTable!$A:$AF,6,FALSE),VLOOKUP(K203,$B:$G,4,FALSE))</f>
        <v>#N/A</v>
      </c>
      <c r="O203" t="e">
        <f>IF(ISERROR(VLOOKUP(K203,$B:$G,5,FALSE))=TRUE,VLOOKUP(K203,TestTable!$A:$AF,5,FALSE),VLOOKUP(K203,$B:$G,5,FALSE))</f>
        <v>#N/A</v>
      </c>
      <c r="P203">
        <f t="shared" si="3"/>
        <v>0</v>
      </c>
    </row>
    <row r="204" customHeight="1" spans="11:16">
      <c r="K204" s="20" t="s">
        <v>815</v>
      </c>
      <c r="L204" t="e">
        <f>IF(ISERROR(VLOOKUP(K204,$B:$G,2,FALSE))=TRUE,VLOOKUP(K204,TestTable!$A:$AF,24,FALSE),VLOOKUP(K204,$B:$G,2,FALSE))</f>
        <v>#N/A</v>
      </c>
      <c r="M204" t="e">
        <f>IF(ISERROR(VLOOKUP(K204,$B:$G,3,FALSE))=TRUE,VLOOKUP(K204,TestTable!$A:$AF,25,FALSE),VLOOKUP(K204,$B:$G,3,FALSE))</f>
        <v>#N/A</v>
      </c>
      <c r="N204" t="e">
        <f>IF(ISERROR(VLOOKUP(K204,$B:$G,4,FALSE))=TRUE,VLOOKUP(K204,TestTable!$A:$AF,6,FALSE),VLOOKUP(K204,$B:$G,4,FALSE))</f>
        <v>#N/A</v>
      </c>
      <c r="O204" t="e">
        <f>IF(ISERROR(VLOOKUP(K204,$B:$G,5,FALSE))=TRUE,VLOOKUP(K204,TestTable!$A:$AF,5,FALSE),VLOOKUP(K204,$B:$G,5,FALSE))</f>
        <v>#N/A</v>
      </c>
      <c r="P204">
        <f t="shared" si="3"/>
        <v>0</v>
      </c>
    </row>
    <row r="205" customHeight="1" spans="11:16">
      <c r="K205" s="20" t="s">
        <v>816</v>
      </c>
      <c r="L205" t="e">
        <f>IF(ISERROR(VLOOKUP(K205,$B:$G,2,FALSE))=TRUE,VLOOKUP(K205,TestTable!$A:$AF,24,FALSE),VLOOKUP(K205,$B:$G,2,FALSE))</f>
        <v>#N/A</v>
      </c>
      <c r="M205" t="e">
        <f>IF(ISERROR(VLOOKUP(K205,$B:$G,3,FALSE))=TRUE,VLOOKUP(K205,TestTable!$A:$AF,25,FALSE),VLOOKUP(K205,$B:$G,3,FALSE))</f>
        <v>#N/A</v>
      </c>
      <c r="N205" t="e">
        <f>IF(ISERROR(VLOOKUP(K205,$B:$G,4,FALSE))=TRUE,VLOOKUP(K205,TestTable!$A:$AF,6,FALSE),VLOOKUP(K205,$B:$G,4,FALSE))</f>
        <v>#N/A</v>
      </c>
      <c r="O205" t="e">
        <f>IF(ISERROR(VLOOKUP(K205,$B:$G,5,FALSE))=TRUE,VLOOKUP(K205,TestTable!$A:$AF,5,FALSE),VLOOKUP(K205,$B:$G,5,FALSE))</f>
        <v>#N/A</v>
      </c>
      <c r="P205">
        <f t="shared" si="3"/>
        <v>0</v>
      </c>
    </row>
    <row r="206" customHeight="1" spans="11:16">
      <c r="K206" s="20" t="s">
        <v>817</v>
      </c>
      <c r="L206" t="e">
        <f>IF(ISERROR(VLOOKUP(K206,$B:$G,2,FALSE))=TRUE,VLOOKUP(K206,TestTable!$A:$AF,24,FALSE),VLOOKUP(K206,$B:$G,2,FALSE))</f>
        <v>#N/A</v>
      </c>
      <c r="M206" t="e">
        <f>IF(ISERROR(VLOOKUP(K206,$B:$G,3,FALSE))=TRUE,VLOOKUP(K206,TestTable!$A:$AF,25,FALSE),VLOOKUP(K206,$B:$G,3,FALSE))</f>
        <v>#N/A</v>
      </c>
      <c r="N206" t="e">
        <f>IF(ISERROR(VLOOKUP(K206,$B:$G,4,FALSE))=TRUE,VLOOKUP(K206,TestTable!$A:$AF,6,FALSE),VLOOKUP(K206,$B:$G,4,FALSE))</f>
        <v>#N/A</v>
      </c>
      <c r="O206" t="e">
        <f>IF(ISERROR(VLOOKUP(K206,$B:$G,5,FALSE))=TRUE,VLOOKUP(K206,TestTable!$A:$AF,5,FALSE),VLOOKUP(K206,$B:$G,5,FALSE))</f>
        <v>#N/A</v>
      </c>
      <c r="P206">
        <f t="shared" si="3"/>
        <v>0</v>
      </c>
    </row>
    <row r="207" customHeight="1" spans="11:16">
      <c r="K207" s="20" t="s">
        <v>818</v>
      </c>
      <c r="L207" t="e">
        <f>IF(ISERROR(VLOOKUP(K207,$B:$G,2,FALSE))=TRUE,VLOOKUP(K207,TestTable!$A:$AF,24,FALSE),VLOOKUP(K207,$B:$G,2,FALSE))</f>
        <v>#N/A</v>
      </c>
      <c r="M207" t="e">
        <f>IF(ISERROR(VLOOKUP(K207,$B:$G,3,FALSE))=TRUE,VLOOKUP(K207,TestTable!$A:$AF,25,FALSE),VLOOKUP(K207,$B:$G,3,FALSE))</f>
        <v>#N/A</v>
      </c>
      <c r="N207" t="e">
        <f>IF(ISERROR(VLOOKUP(K207,$B:$G,4,FALSE))=TRUE,VLOOKUP(K207,TestTable!$A:$AF,6,FALSE),VLOOKUP(K207,$B:$G,4,FALSE))</f>
        <v>#N/A</v>
      </c>
      <c r="O207" t="e">
        <f>IF(ISERROR(VLOOKUP(K207,$B:$G,5,FALSE))=TRUE,VLOOKUP(K207,TestTable!$A:$AF,5,FALSE),VLOOKUP(K207,$B:$G,5,FALSE))</f>
        <v>#N/A</v>
      </c>
      <c r="P207">
        <f t="shared" si="3"/>
        <v>0</v>
      </c>
    </row>
    <row r="208" customHeight="1" spans="11:16">
      <c r="K208" s="20" t="s">
        <v>819</v>
      </c>
      <c r="L208" t="e">
        <f>IF(ISERROR(VLOOKUP(K208,$B:$G,2,FALSE))=TRUE,VLOOKUP(K208,TestTable!$A:$AF,24,FALSE),VLOOKUP(K208,$B:$G,2,FALSE))</f>
        <v>#N/A</v>
      </c>
      <c r="M208" t="e">
        <f>IF(ISERROR(VLOOKUP(K208,$B:$G,3,FALSE))=TRUE,VLOOKUP(K208,TestTable!$A:$AF,25,FALSE),VLOOKUP(K208,$B:$G,3,FALSE))</f>
        <v>#N/A</v>
      </c>
      <c r="N208" t="e">
        <f>IF(ISERROR(VLOOKUP(K208,$B:$G,4,FALSE))=TRUE,VLOOKUP(K208,TestTable!$A:$AF,6,FALSE),VLOOKUP(K208,$B:$G,4,FALSE))</f>
        <v>#N/A</v>
      </c>
      <c r="O208" t="e">
        <f>IF(ISERROR(VLOOKUP(K208,$B:$G,5,FALSE))=TRUE,VLOOKUP(K208,TestTable!$A:$AF,5,FALSE),VLOOKUP(K208,$B:$G,5,FALSE))</f>
        <v>#N/A</v>
      </c>
      <c r="P208">
        <f t="shared" si="3"/>
        <v>0</v>
      </c>
    </row>
    <row r="209" customHeight="1" spans="11:16">
      <c r="K209" s="20" t="s">
        <v>820</v>
      </c>
      <c r="L209" t="e">
        <f>IF(ISERROR(VLOOKUP(K209,$B:$G,2,FALSE))=TRUE,VLOOKUP(K209,TestTable!$A:$AF,24,FALSE),VLOOKUP(K209,$B:$G,2,FALSE))</f>
        <v>#N/A</v>
      </c>
      <c r="M209" t="e">
        <f>IF(ISERROR(VLOOKUP(K209,$B:$G,3,FALSE))=TRUE,VLOOKUP(K209,TestTable!$A:$AF,25,FALSE),VLOOKUP(K209,$B:$G,3,FALSE))</f>
        <v>#N/A</v>
      </c>
      <c r="N209" t="e">
        <f>IF(ISERROR(VLOOKUP(K209,$B:$G,4,FALSE))=TRUE,VLOOKUP(K209,TestTable!$A:$AF,6,FALSE),VLOOKUP(K209,$B:$G,4,FALSE))</f>
        <v>#N/A</v>
      </c>
      <c r="O209" t="e">
        <f>IF(ISERROR(VLOOKUP(K209,$B:$G,5,FALSE))=TRUE,VLOOKUP(K209,TestTable!$A:$AF,5,FALSE),VLOOKUP(K209,$B:$G,5,FALSE))</f>
        <v>#N/A</v>
      </c>
      <c r="P209">
        <f t="shared" si="3"/>
        <v>0</v>
      </c>
    </row>
    <row r="210" customHeight="1" spans="11:16">
      <c r="K210" s="20" t="s">
        <v>821</v>
      </c>
      <c r="L210" t="e">
        <f>IF(ISERROR(VLOOKUP(K210,$B:$G,2,FALSE))=TRUE,VLOOKUP(K210,TestTable!$A:$AF,24,FALSE),VLOOKUP(K210,$B:$G,2,FALSE))</f>
        <v>#N/A</v>
      </c>
      <c r="M210" t="e">
        <f>IF(ISERROR(VLOOKUP(K210,$B:$G,3,FALSE))=TRUE,VLOOKUP(K210,TestTable!$A:$AF,25,FALSE),VLOOKUP(K210,$B:$G,3,FALSE))</f>
        <v>#N/A</v>
      </c>
      <c r="N210" t="e">
        <f>IF(ISERROR(VLOOKUP(K210,$B:$G,4,FALSE))=TRUE,VLOOKUP(K210,TestTable!$A:$AF,6,FALSE),VLOOKUP(K210,$B:$G,4,FALSE))</f>
        <v>#N/A</v>
      </c>
      <c r="O210" t="e">
        <f>IF(ISERROR(VLOOKUP(K210,$B:$G,5,FALSE))=TRUE,VLOOKUP(K210,TestTable!$A:$AF,5,FALSE),VLOOKUP(K210,$B:$G,5,FALSE))</f>
        <v>#N/A</v>
      </c>
      <c r="P210">
        <f t="shared" si="3"/>
        <v>0</v>
      </c>
    </row>
    <row r="211" customHeight="1" spans="11:16">
      <c r="K211" s="20" t="s">
        <v>822</v>
      </c>
      <c r="L211" t="e">
        <f>IF(ISERROR(VLOOKUP(K211,$B:$G,2,FALSE))=TRUE,VLOOKUP(K211,TestTable!$A:$AF,24,FALSE),VLOOKUP(K211,$B:$G,2,FALSE))</f>
        <v>#N/A</v>
      </c>
      <c r="M211" t="e">
        <f>IF(ISERROR(VLOOKUP(K211,$B:$G,3,FALSE))=TRUE,VLOOKUP(K211,TestTable!$A:$AF,25,FALSE),VLOOKUP(K211,$B:$G,3,FALSE))</f>
        <v>#N/A</v>
      </c>
      <c r="N211" t="e">
        <f>IF(ISERROR(VLOOKUP(K211,$B:$G,4,FALSE))=TRUE,VLOOKUP(K211,TestTable!$A:$AF,6,FALSE),VLOOKUP(K211,$B:$G,4,FALSE))</f>
        <v>#N/A</v>
      </c>
      <c r="O211" t="e">
        <f>IF(ISERROR(VLOOKUP(K211,$B:$G,5,FALSE))=TRUE,VLOOKUP(K211,TestTable!$A:$AF,5,FALSE),VLOOKUP(K211,$B:$G,5,FALSE))</f>
        <v>#N/A</v>
      </c>
      <c r="P211">
        <f t="shared" si="3"/>
        <v>0</v>
      </c>
    </row>
    <row r="212" customHeight="1" spans="11:16">
      <c r="K212" s="20">
        <v>20001001</v>
      </c>
      <c r="L212">
        <f>IF(ISERROR(VLOOKUP(K212,$B:$G,2,FALSE))=TRUE,VLOOKUP(K212,TestTable!$A:$AF,24,FALSE),VLOOKUP(K212,$B:$G,2,FALSE))</f>
        <v>0</v>
      </c>
      <c r="M212">
        <f>IF(ISERROR(VLOOKUP(K212,$B:$G,3,FALSE))=TRUE,VLOOKUP(K212,TestTable!$A:$AF,25,FALSE),VLOOKUP(K212,$B:$G,3,FALSE))</f>
        <v>0</v>
      </c>
      <c r="N212" t="str">
        <f>IF(ISERROR(VLOOKUP(K212,$B:$G,4,FALSE))=TRUE,VLOOKUP(K212,TestTable!$A:$AF,6,FALSE),VLOOKUP(K212,$B:$G,4,FALSE))</f>
        <v>achieve_des_20001</v>
      </c>
      <c r="O212" t="str">
        <f>IF(ISERROR(VLOOKUP(K212,$B:$G,5,FALSE))=TRUE,VLOOKUP(K212,TestTable!$A:$AF,5,FALSE),VLOOKUP(K212,$B:$G,5,FALSE))</f>
        <v>&amp;lt;n&amp;gt;持有银币数最多达到&amp;lt;/&amp;gt;&amp;lt;red&amp;gt;{0}/{1}&amp;lt;/&amp;gt;</v>
      </c>
      <c r="P212">
        <f t="shared" si="3"/>
        <v>0</v>
      </c>
    </row>
    <row r="213" customHeight="1" spans="11:16">
      <c r="K213" s="20">
        <v>20001002</v>
      </c>
      <c r="L213">
        <f>IF(ISERROR(VLOOKUP(K213,$B:$G,2,FALSE))=TRUE,VLOOKUP(K213,TestTable!$A:$AF,24,FALSE),VLOOKUP(K213,$B:$G,2,FALSE))</f>
        <v>0</v>
      </c>
      <c r="M213">
        <f>IF(ISERROR(VLOOKUP(K213,$B:$G,3,FALSE))=TRUE,VLOOKUP(K213,TestTable!$A:$AF,25,FALSE),VLOOKUP(K213,$B:$G,3,FALSE))</f>
        <v>0</v>
      </c>
      <c r="N213" t="str">
        <f>IF(ISERROR(VLOOKUP(K213,$B:$G,4,FALSE))=TRUE,VLOOKUP(K213,TestTable!$A:$AF,6,FALSE),VLOOKUP(K213,$B:$G,4,FALSE))</f>
        <v>achieve_des_20001</v>
      </c>
      <c r="O213" t="str">
        <f>IF(ISERROR(VLOOKUP(K213,$B:$G,5,FALSE))=TRUE,VLOOKUP(K213,TestTable!$A:$AF,5,FALSE),VLOOKUP(K213,$B:$G,5,FALSE))</f>
        <v>&amp;lt;n&amp;gt;持有银币数最多达到&amp;lt;/&amp;gt;&amp;lt;red&amp;gt;{0}/{1}&amp;lt;/&amp;gt;</v>
      </c>
      <c r="P213">
        <f t="shared" si="3"/>
        <v>0</v>
      </c>
    </row>
    <row r="214" customHeight="1" spans="11:16">
      <c r="K214" s="20">
        <v>20001003</v>
      </c>
      <c r="L214">
        <f>IF(ISERROR(VLOOKUP(K214,$B:$G,2,FALSE))=TRUE,VLOOKUP(K214,TestTable!$A:$AF,24,FALSE),VLOOKUP(K214,$B:$G,2,FALSE))</f>
        <v>0</v>
      </c>
      <c r="M214">
        <f>IF(ISERROR(VLOOKUP(K214,$B:$G,3,FALSE))=TRUE,VLOOKUP(K214,TestTable!$A:$AF,25,FALSE),VLOOKUP(K214,$B:$G,3,FALSE))</f>
        <v>0</v>
      </c>
      <c r="N214" t="str">
        <f>IF(ISERROR(VLOOKUP(K214,$B:$G,4,FALSE))=TRUE,VLOOKUP(K214,TestTable!$A:$AF,6,FALSE),VLOOKUP(K214,$B:$G,4,FALSE))</f>
        <v>achieve_des_20001</v>
      </c>
      <c r="O214" t="str">
        <f>IF(ISERROR(VLOOKUP(K214,$B:$G,5,FALSE))=TRUE,VLOOKUP(K214,TestTable!$A:$AF,5,FALSE),VLOOKUP(K214,$B:$G,5,FALSE))</f>
        <v>&amp;lt;n&amp;gt;持有银币数最多达到&amp;lt;/&amp;gt;&amp;lt;red&amp;gt;{0}/{1}&amp;lt;/&amp;gt;</v>
      </c>
      <c r="P214">
        <f t="shared" si="3"/>
        <v>0</v>
      </c>
    </row>
    <row r="215" customHeight="1" spans="11:16">
      <c r="K215" s="20">
        <v>20001004</v>
      </c>
      <c r="L215">
        <f>IF(ISERROR(VLOOKUP(K215,$B:$G,2,FALSE))=TRUE,VLOOKUP(K215,TestTable!$A:$AF,24,FALSE),VLOOKUP(K215,$B:$G,2,FALSE))</f>
        <v>0</v>
      </c>
      <c r="M215">
        <f>IF(ISERROR(VLOOKUP(K215,$B:$G,3,FALSE))=TRUE,VLOOKUP(K215,TestTable!$A:$AF,25,FALSE),VLOOKUP(K215,$B:$G,3,FALSE))</f>
        <v>0</v>
      </c>
      <c r="N215" t="str">
        <f>IF(ISERROR(VLOOKUP(K215,$B:$G,4,FALSE))=TRUE,VLOOKUP(K215,TestTable!$A:$AF,6,FALSE),VLOOKUP(K215,$B:$G,4,FALSE))</f>
        <v>achieve_des_20001</v>
      </c>
      <c r="O215" t="str">
        <f>IF(ISERROR(VLOOKUP(K215,$B:$G,5,FALSE))=TRUE,VLOOKUP(K215,TestTable!$A:$AF,5,FALSE),VLOOKUP(K215,$B:$G,5,FALSE))</f>
        <v>&amp;lt;n&amp;gt;持有银币数最多达到&amp;lt;/&amp;gt;&amp;lt;red&amp;gt;{0}/{1}&amp;lt;/&amp;gt;</v>
      </c>
      <c r="P215">
        <f t="shared" si="3"/>
        <v>0</v>
      </c>
    </row>
    <row r="216" customHeight="1" spans="11:16">
      <c r="K216" s="20">
        <v>20001005</v>
      </c>
      <c r="L216">
        <f>IF(ISERROR(VLOOKUP(K216,$B:$G,2,FALSE))=TRUE,VLOOKUP(K216,TestTable!$A:$AF,24,FALSE),VLOOKUP(K216,$B:$G,2,FALSE))</f>
        <v>0</v>
      </c>
      <c r="M216">
        <f>IF(ISERROR(VLOOKUP(K216,$B:$G,3,FALSE))=TRUE,VLOOKUP(K216,TestTable!$A:$AF,25,FALSE),VLOOKUP(K216,$B:$G,3,FALSE))</f>
        <v>0</v>
      </c>
      <c r="N216" t="str">
        <f>IF(ISERROR(VLOOKUP(K216,$B:$G,4,FALSE))=TRUE,VLOOKUP(K216,TestTable!$A:$AF,6,FALSE),VLOOKUP(K216,$B:$G,4,FALSE))</f>
        <v>achieve_des_20001</v>
      </c>
      <c r="O216" t="str">
        <f>IF(ISERROR(VLOOKUP(K216,$B:$G,5,FALSE))=TRUE,VLOOKUP(K216,TestTable!$A:$AF,5,FALSE),VLOOKUP(K216,$B:$G,5,FALSE))</f>
        <v>&amp;lt;n&amp;gt;持有银币数最多达到&amp;lt;/&amp;gt;&amp;lt;red&amp;gt;{0}/{1}&amp;lt;/&amp;gt;</v>
      </c>
      <c r="P216">
        <f t="shared" si="3"/>
        <v>0</v>
      </c>
    </row>
    <row r="217" customHeight="1" spans="11:16">
      <c r="K217" s="20">
        <v>20001006</v>
      </c>
      <c r="L217">
        <f>IF(ISERROR(VLOOKUP(K217,$B:$G,2,FALSE))=TRUE,VLOOKUP(K217,TestTable!$A:$AF,24,FALSE),VLOOKUP(K217,$B:$G,2,FALSE))</f>
        <v>0</v>
      </c>
      <c r="M217">
        <f>IF(ISERROR(VLOOKUP(K217,$B:$G,3,FALSE))=TRUE,VLOOKUP(K217,TestTable!$A:$AF,25,FALSE),VLOOKUP(K217,$B:$G,3,FALSE))</f>
        <v>0</v>
      </c>
      <c r="N217" t="str">
        <f>IF(ISERROR(VLOOKUP(K217,$B:$G,4,FALSE))=TRUE,VLOOKUP(K217,TestTable!$A:$AF,6,FALSE),VLOOKUP(K217,$B:$G,4,FALSE))</f>
        <v>achieve_des_20001</v>
      </c>
      <c r="O217" t="str">
        <f>IF(ISERROR(VLOOKUP(K217,$B:$G,5,FALSE))=TRUE,VLOOKUP(K217,TestTable!$A:$AF,5,FALSE),VLOOKUP(K217,$B:$G,5,FALSE))</f>
        <v>&amp;lt;n&amp;gt;持有银币数最多达到&amp;lt;/&amp;gt;&amp;lt;red&amp;gt;{0}/{1}&amp;lt;/&amp;gt;</v>
      </c>
      <c r="P217">
        <f t="shared" si="3"/>
        <v>0</v>
      </c>
    </row>
    <row r="218" customHeight="1" spans="11:16">
      <c r="K218" s="20">
        <v>20001007</v>
      </c>
      <c r="L218">
        <f>IF(ISERROR(VLOOKUP(K218,$B:$G,2,FALSE))=TRUE,VLOOKUP(K218,TestTable!$A:$AF,24,FALSE),VLOOKUP(K218,$B:$G,2,FALSE))</f>
        <v>0</v>
      </c>
      <c r="M218">
        <f>IF(ISERROR(VLOOKUP(K218,$B:$G,3,FALSE))=TRUE,VLOOKUP(K218,TestTable!$A:$AF,25,FALSE),VLOOKUP(K218,$B:$G,3,FALSE))</f>
        <v>0</v>
      </c>
      <c r="N218" t="str">
        <f>IF(ISERROR(VLOOKUP(K218,$B:$G,4,FALSE))=TRUE,VLOOKUP(K218,TestTable!$A:$AF,6,FALSE),VLOOKUP(K218,$B:$G,4,FALSE))</f>
        <v>achieve_des_20001</v>
      </c>
      <c r="O218" t="str">
        <f>IF(ISERROR(VLOOKUP(K218,$B:$G,5,FALSE))=TRUE,VLOOKUP(K218,TestTable!$A:$AF,5,FALSE),VLOOKUP(K218,$B:$G,5,FALSE))</f>
        <v>&amp;lt;n&amp;gt;持有银币数最多达到&amp;lt;/&amp;gt;&amp;lt;red&amp;gt;{0}/{1}&amp;lt;/&amp;gt;</v>
      </c>
      <c r="P218">
        <f t="shared" si="3"/>
        <v>0</v>
      </c>
    </row>
    <row r="219" customHeight="1" spans="11:16">
      <c r="K219" s="20">
        <v>20001008</v>
      </c>
      <c r="L219">
        <f>IF(ISERROR(VLOOKUP(K219,$B:$G,2,FALSE))=TRUE,VLOOKUP(K219,TestTable!$A:$AF,24,FALSE),VLOOKUP(K219,$B:$G,2,FALSE))</f>
        <v>0</v>
      </c>
      <c r="M219">
        <f>IF(ISERROR(VLOOKUP(K219,$B:$G,3,FALSE))=TRUE,VLOOKUP(K219,TestTable!$A:$AF,25,FALSE),VLOOKUP(K219,$B:$G,3,FALSE))</f>
        <v>0</v>
      </c>
      <c r="N219" t="str">
        <f>IF(ISERROR(VLOOKUP(K219,$B:$G,4,FALSE))=TRUE,VLOOKUP(K219,TestTable!$A:$AF,6,FALSE),VLOOKUP(K219,$B:$G,4,FALSE))</f>
        <v>achieve_des_20001</v>
      </c>
      <c r="O219" t="str">
        <f>IF(ISERROR(VLOOKUP(K219,$B:$G,5,FALSE))=TRUE,VLOOKUP(K219,TestTable!$A:$AF,5,FALSE),VLOOKUP(K219,$B:$G,5,FALSE))</f>
        <v>&amp;lt;n&amp;gt;持有银币数最多达到&amp;lt;/&amp;gt;&amp;lt;red&amp;gt;{0}/{1}&amp;lt;/&amp;gt;</v>
      </c>
      <c r="P219">
        <f t="shared" si="3"/>
        <v>0</v>
      </c>
    </row>
    <row r="220" customHeight="1" spans="11:16">
      <c r="K220" s="20">
        <v>20001009</v>
      </c>
      <c r="L220">
        <f>IF(ISERROR(VLOOKUP(K220,$B:$G,2,FALSE))=TRUE,VLOOKUP(K220,TestTable!$A:$AF,24,FALSE),VLOOKUP(K220,$B:$G,2,FALSE))</f>
        <v>0</v>
      </c>
      <c r="M220">
        <f>IF(ISERROR(VLOOKUP(K220,$B:$G,3,FALSE))=TRUE,VLOOKUP(K220,TestTable!$A:$AF,25,FALSE),VLOOKUP(K220,$B:$G,3,FALSE))</f>
        <v>0</v>
      </c>
      <c r="N220" t="str">
        <f>IF(ISERROR(VLOOKUP(K220,$B:$G,4,FALSE))=TRUE,VLOOKUP(K220,TestTable!$A:$AF,6,FALSE),VLOOKUP(K220,$B:$G,4,FALSE))</f>
        <v>achieve_des_20001</v>
      </c>
      <c r="O220" t="str">
        <f>IF(ISERROR(VLOOKUP(K220,$B:$G,5,FALSE))=TRUE,VLOOKUP(K220,TestTable!$A:$AF,5,FALSE),VLOOKUP(K220,$B:$G,5,FALSE))</f>
        <v>&amp;lt;n&amp;gt;持有银币数最多达到&amp;lt;/&amp;gt;&amp;lt;red&amp;gt;{0}/{1}&amp;lt;/&amp;gt;</v>
      </c>
      <c r="P220">
        <f t="shared" si="3"/>
        <v>0</v>
      </c>
    </row>
    <row r="221" customHeight="1" spans="11:16">
      <c r="K221" s="20">
        <v>20001010</v>
      </c>
      <c r="L221" t="e">
        <f>IF(ISERROR(VLOOKUP(K221,$B:$G,2,FALSE))=TRUE,VLOOKUP(K221,TestTable!$A:$AF,24,FALSE),VLOOKUP(K221,$B:$G,2,FALSE))</f>
        <v>#N/A</v>
      </c>
      <c r="M221" t="e">
        <f>IF(ISERROR(VLOOKUP(K221,$B:$G,3,FALSE))=TRUE,VLOOKUP(K221,TestTable!$A:$AF,25,FALSE),VLOOKUP(K221,$B:$G,3,FALSE))</f>
        <v>#N/A</v>
      </c>
      <c r="N221" t="e">
        <f>IF(ISERROR(VLOOKUP(K221,$B:$G,4,FALSE))=TRUE,VLOOKUP(K221,TestTable!$A:$AF,6,FALSE),VLOOKUP(K221,$B:$G,4,FALSE))</f>
        <v>#N/A</v>
      </c>
      <c r="O221" t="e">
        <f>IF(ISERROR(VLOOKUP(K221,$B:$G,5,FALSE))=TRUE,VLOOKUP(K221,TestTable!$A:$AF,5,FALSE),VLOOKUP(K221,$B:$G,5,FALSE))</f>
        <v>#N/A</v>
      </c>
      <c r="P221">
        <f t="shared" si="3"/>
        <v>0</v>
      </c>
    </row>
    <row r="222" customHeight="1" spans="11:16">
      <c r="K222" s="20">
        <v>20001011</v>
      </c>
      <c r="L222" t="e">
        <f>IF(ISERROR(VLOOKUP(K222,$B:$G,2,FALSE))=TRUE,VLOOKUP(K222,TestTable!$A:$AF,24,FALSE),VLOOKUP(K222,$B:$G,2,FALSE))</f>
        <v>#N/A</v>
      </c>
      <c r="M222" t="e">
        <f>IF(ISERROR(VLOOKUP(K222,$B:$G,3,FALSE))=TRUE,VLOOKUP(K222,TestTable!$A:$AF,25,FALSE),VLOOKUP(K222,$B:$G,3,FALSE))</f>
        <v>#N/A</v>
      </c>
      <c r="N222" t="e">
        <f>IF(ISERROR(VLOOKUP(K222,$B:$G,4,FALSE))=TRUE,VLOOKUP(K222,TestTable!$A:$AF,6,FALSE),VLOOKUP(K222,$B:$G,4,FALSE))</f>
        <v>#N/A</v>
      </c>
      <c r="O222" t="e">
        <f>IF(ISERROR(VLOOKUP(K222,$B:$G,5,FALSE))=TRUE,VLOOKUP(K222,TestTable!$A:$AF,5,FALSE),VLOOKUP(K222,$B:$G,5,FALSE))</f>
        <v>#N/A</v>
      </c>
      <c r="P222">
        <f t="shared" si="3"/>
        <v>0</v>
      </c>
    </row>
    <row r="223" customHeight="1" spans="11:16">
      <c r="K223" s="46">
        <v>20002001</v>
      </c>
      <c r="L223">
        <f>IF(ISERROR(VLOOKUP(K223,$B:$G,2,FALSE))=TRUE,VLOOKUP(K223,TestTable!$A:$AF,24,FALSE),VLOOKUP(K223,$B:$G,2,FALSE))</f>
        <v>0</v>
      </c>
      <c r="M223">
        <f>IF(ISERROR(VLOOKUP(K223,$B:$G,3,FALSE))=TRUE,VLOOKUP(K223,TestTable!$A:$AF,25,FALSE),VLOOKUP(K223,$B:$G,3,FALSE))</f>
        <v>0</v>
      </c>
      <c r="N223" t="str">
        <f>IF(ISERROR(VLOOKUP(K223,$B:$G,4,FALSE))=TRUE,VLOOKUP(K223,TestTable!$A:$AF,6,FALSE),VLOOKUP(K223,$B:$G,4,FALSE))</f>
        <v>achieve_des_20002</v>
      </c>
      <c r="O223" t="str">
        <f>IF(ISERROR(VLOOKUP(K223,$B:$G,5,FALSE))=TRUE,VLOOKUP(K223,TestTable!$A:$AF,5,FALSE),VLOOKUP(K223,$B:$G,5,FALSE))</f>
        <v>&amp;lt;n&amp;gt;持有金币数最多达到&amp;lt;/&amp;gt;&amp;lt;red&amp;gt;{0}/{1}&amp;lt;/&amp;gt;</v>
      </c>
      <c r="P223">
        <f t="shared" si="3"/>
        <v>0</v>
      </c>
    </row>
    <row r="224" customHeight="1" spans="11:16">
      <c r="K224" s="46">
        <v>20002002</v>
      </c>
      <c r="L224">
        <f>IF(ISERROR(VLOOKUP(K224,$B:$G,2,FALSE))=TRUE,VLOOKUP(K224,TestTable!$A:$AF,24,FALSE),VLOOKUP(K224,$B:$G,2,FALSE))</f>
        <v>0</v>
      </c>
      <c r="M224">
        <f>IF(ISERROR(VLOOKUP(K224,$B:$G,3,FALSE))=TRUE,VLOOKUP(K224,TestTable!$A:$AF,25,FALSE),VLOOKUP(K224,$B:$G,3,FALSE))</f>
        <v>0</v>
      </c>
      <c r="N224" t="str">
        <f>IF(ISERROR(VLOOKUP(K224,$B:$G,4,FALSE))=TRUE,VLOOKUP(K224,TestTable!$A:$AF,6,FALSE),VLOOKUP(K224,$B:$G,4,FALSE))</f>
        <v>achieve_des_20002</v>
      </c>
      <c r="O224" t="str">
        <f>IF(ISERROR(VLOOKUP(K224,$B:$G,5,FALSE))=TRUE,VLOOKUP(K224,TestTable!$A:$AF,5,FALSE),VLOOKUP(K224,$B:$G,5,FALSE))</f>
        <v>&amp;lt;n&amp;gt;持有金币数最多达到&amp;lt;/&amp;gt;&amp;lt;red&amp;gt;{0}/{1}&amp;lt;/&amp;gt;</v>
      </c>
      <c r="P224">
        <f t="shared" si="3"/>
        <v>0</v>
      </c>
    </row>
    <row r="225" customHeight="1" spans="11:16">
      <c r="K225" s="46">
        <v>20002003</v>
      </c>
      <c r="L225">
        <f>IF(ISERROR(VLOOKUP(K225,$B:$G,2,FALSE))=TRUE,VLOOKUP(K225,TestTable!$A:$AF,24,FALSE),VLOOKUP(K225,$B:$G,2,FALSE))</f>
        <v>0</v>
      </c>
      <c r="M225">
        <f>IF(ISERROR(VLOOKUP(K225,$B:$G,3,FALSE))=TRUE,VLOOKUP(K225,TestTable!$A:$AF,25,FALSE),VLOOKUP(K225,$B:$G,3,FALSE))</f>
        <v>0</v>
      </c>
      <c r="N225" t="str">
        <f>IF(ISERROR(VLOOKUP(K225,$B:$G,4,FALSE))=TRUE,VLOOKUP(K225,TestTable!$A:$AF,6,FALSE),VLOOKUP(K225,$B:$G,4,FALSE))</f>
        <v>achieve_des_20002</v>
      </c>
      <c r="O225" t="str">
        <f>IF(ISERROR(VLOOKUP(K225,$B:$G,5,FALSE))=TRUE,VLOOKUP(K225,TestTable!$A:$AF,5,FALSE),VLOOKUP(K225,$B:$G,5,FALSE))</f>
        <v>&amp;lt;n&amp;gt;持有金币数最多达到&amp;lt;/&amp;gt;&amp;lt;red&amp;gt;{0}/{1}&amp;lt;/&amp;gt;</v>
      </c>
      <c r="P225">
        <f t="shared" si="3"/>
        <v>0</v>
      </c>
    </row>
    <row r="226" customHeight="1" spans="11:16">
      <c r="K226" s="46">
        <v>20002004</v>
      </c>
      <c r="L226">
        <f>IF(ISERROR(VLOOKUP(K226,$B:$G,2,FALSE))=TRUE,VLOOKUP(K226,TestTable!$A:$AF,24,FALSE),VLOOKUP(K226,$B:$G,2,FALSE))</f>
        <v>0</v>
      </c>
      <c r="M226">
        <f>IF(ISERROR(VLOOKUP(K226,$B:$G,3,FALSE))=TRUE,VLOOKUP(K226,TestTable!$A:$AF,25,FALSE),VLOOKUP(K226,$B:$G,3,FALSE))</f>
        <v>0</v>
      </c>
      <c r="N226" t="str">
        <f>IF(ISERROR(VLOOKUP(K226,$B:$G,4,FALSE))=TRUE,VLOOKUP(K226,TestTable!$A:$AF,6,FALSE),VLOOKUP(K226,$B:$G,4,FALSE))</f>
        <v>achieve_des_20002</v>
      </c>
      <c r="O226" t="str">
        <f>IF(ISERROR(VLOOKUP(K226,$B:$G,5,FALSE))=TRUE,VLOOKUP(K226,TestTable!$A:$AF,5,FALSE),VLOOKUP(K226,$B:$G,5,FALSE))</f>
        <v>&amp;lt;n&amp;gt;持有金币数最多达到&amp;lt;/&amp;gt;&amp;lt;red&amp;gt;{0}/{1}&amp;lt;/&amp;gt;</v>
      </c>
      <c r="P226">
        <f t="shared" si="3"/>
        <v>0</v>
      </c>
    </row>
    <row r="227" customHeight="1" spans="11:16">
      <c r="K227" s="46">
        <v>20002005</v>
      </c>
      <c r="L227">
        <f>IF(ISERROR(VLOOKUP(K227,$B:$G,2,FALSE))=TRUE,VLOOKUP(K227,TestTable!$A:$AF,24,FALSE),VLOOKUP(K227,$B:$G,2,FALSE))</f>
        <v>0</v>
      </c>
      <c r="M227">
        <f>IF(ISERROR(VLOOKUP(K227,$B:$G,3,FALSE))=TRUE,VLOOKUP(K227,TestTable!$A:$AF,25,FALSE),VLOOKUP(K227,$B:$G,3,FALSE))</f>
        <v>0</v>
      </c>
      <c r="N227" t="str">
        <f>IF(ISERROR(VLOOKUP(K227,$B:$G,4,FALSE))=TRUE,VLOOKUP(K227,TestTable!$A:$AF,6,FALSE),VLOOKUP(K227,$B:$G,4,FALSE))</f>
        <v>achieve_des_20002</v>
      </c>
      <c r="O227" t="str">
        <f>IF(ISERROR(VLOOKUP(K227,$B:$G,5,FALSE))=TRUE,VLOOKUP(K227,TestTable!$A:$AF,5,FALSE),VLOOKUP(K227,$B:$G,5,FALSE))</f>
        <v>&amp;lt;n&amp;gt;持有金币数最多达到&amp;lt;/&amp;gt;&amp;lt;red&amp;gt;{0}/{1}&amp;lt;/&amp;gt;</v>
      </c>
      <c r="P227">
        <f t="shared" si="3"/>
        <v>0</v>
      </c>
    </row>
    <row r="228" customHeight="1" spans="11:16">
      <c r="K228" s="46">
        <v>20002006</v>
      </c>
      <c r="L228">
        <f>IF(ISERROR(VLOOKUP(K228,$B:$G,2,FALSE))=TRUE,VLOOKUP(K228,TestTable!$A:$AF,24,FALSE),VLOOKUP(K228,$B:$G,2,FALSE))</f>
        <v>0</v>
      </c>
      <c r="M228">
        <f>IF(ISERROR(VLOOKUP(K228,$B:$G,3,FALSE))=TRUE,VLOOKUP(K228,TestTable!$A:$AF,25,FALSE),VLOOKUP(K228,$B:$G,3,FALSE))</f>
        <v>0</v>
      </c>
      <c r="N228" t="str">
        <f>IF(ISERROR(VLOOKUP(K228,$B:$G,4,FALSE))=TRUE,VLOOKUP(K228,TestTable!$A:$AF,6,FALSE),VLOOKUP(K228,$B:$G,4,FALSE))</f>
        <v>achieve_des_20002</v>
      </c>
      <c r="O228" t="str">
        <f>IF(ISERROR(VLOOKUP(K228,$B:$G,5,FALSE))=TRUE,VLOOKUP(K228,TestTable!$A:$AF,5,FALSE),VLOOKUP(K228,$B:$G,5,FALSE))</f>
        <v>&amp;lt;n&amp;gt;持有金币数最多达到&amp;lt;/&amp;gt;&amp;lt;red&amp;gt;{0}/{1}&amp;lt;/&amp;gt;</v>
      </c>
      <c r="P228">
        <f t="shared" si="3"/>
        <v>0</v>
      </c>
    </row>
    <row r="229" customHeight="1" spans="11:16">
      <c r="K229" s="46">
        <v>20002007</v>
      </c>
      <c r="L229">
        <f>IF(ISERROR(VLOOKUP(K229,$B:$G,2,FALSE))=TRUE,VLOOKUP(K229,TestTable!$A:$AF,24,FALSE),VLOOKUP(K229,$B:$G,2,FALSE))</f>
        <v>0</v>
      </c>
      <c r="M229">
        <f>IF(ISERROR(VLOOKUP(K229,$B:$G,3,FALSE))=TRUE,VLOOKUP(K229,TestTable!$A:$AF,25,FALSE),VLOOKUP(K229,$B:$G,3,FALSE))</f>
        <v>0</v>
      </c>
      <c r="N229" t="str">
        <f>IF(ISERROR(VLOOKUP(K229,$B:$G,4,FALSE))=TRUE,VLOOKUP(K229,TestTable!$A:$AF,6,FALSE),VLOOKUP(K229,$B:$G,4,FALSE))</f>
        <v>achieve_des_20002</v>
      </c>
      <c r="O229" t="str">
        <f>IF(ISERROR(VLOOKUP(K229,$B:$G,5,FALSE))=TRUE,VLOOKUP(K229,TestTable!$A:$AF,5,FALSE),VLOOKUP(K229,$B:$G,5,FALSE))</f>
        <v>&amp;lt;n&amp;gt;持有金币数最多达到&amp;lt;/&amp;gt;&amp;lt;red&amp;gt;{0}/{1}&amp;lt;/&amp;gt;</v>
      </c>
      <c r="P229">
        <f t="shared" si="3"/>
        <v>0</v>
      </c>
    </row>
    <row r="230" customHeight="1" spans="11:16">
      <c r="K230" s="46">
        <v>20002008</v>
      </c>
      <c r="L230">
        <f>IF(ISERROR(VLOOKUP(K230,$B:$G,2,FALSE))=TRUE,VLOOKUP(K230,TestTable!$A:$AF,24,FALSE),VLOOKUP(K230,$B:$G,2,FALSE))</f>
        <v>0</v>
      </c>
      <c r="M230">
        <f>IF(ISERROR(VLOOKUP(K230,$B:$G,3,FALSE))=TRUE,VLOOKUP(K230,TestTable!$A:$AF,25,FALSE),VLOOKUP(K230,$B:$G,3,FALSE))</f>
        <v>0</v>
      </c>
      <c r="N230" t="str">
        <f>IF(ISERROR(VLOOKUP(K230,$B:$G,4,FALSE))=TRUE,VLOOKUP(K230,TestTable!$A:$AF,6,FALSE),VLOOKUP(K230,$B:$G,4,FALSE))</f>
        <v>achieve_des_20002</v>
      </c>
      <c r="O230" t="str">
        <f>IF(ISERROR(VLOOKUP(K230,$B:$G,5,FALSE))=TRUE,VLOOKUP(K230,TestTable!$A:$AF,5,FALSE),VLOOKUP(K230,$B:$G,5,FALSE))</f>
        <v>&amp;lt;n&amp;gt;持有金币数最多达到&amp;lt;/&amp;gt;&amp;lt;red&amp;gt;{0}/{1}&amp;lt;/&amp;gt;</v>
      </c>
      <c r="P230">
        <f t="shared" si="3"/>
        <v>0</v>
      </c>
    </row>
    <row r="231" customHeight="1" spans="11:16">
      <c r="K231" s="20">
        <v>20003001</v>
      </c>
      <c r="L231">
        <f>IF(ISERROR(VLOOKUP(K231,$B:$G,2,FALSE))=TRUE,VLOOKUP(K231,TestTable!$A:$AF,24,FALSE),VLOOKUP(K231,$B:$G,2,FALSE))</f>
        <v>0</v>
      </c>
      <c r="M231">
        <f>IF(ISERROR(VLOOKUP(K231,$B:$G,3,FALSE))=TRUE,VLOOKUP(K231,TestTable!$A:$AF,25,FALSE),VLOOKUP(K231,$B:$G,3,FALSE))</f>
        <v>1</v>
      </c>
      <c r="N231" t="str">
        <f>IF(ISERROR(VLOOKUP(K231,$B:$G,4,FALSE))=TRUE,VLOOKUP(K231,TestTable!$A:$AF,6,FALSE),VLOOKUP(K231,$B:$G,4,FALSE))</f>
        <v>achieve_des_20003</v>
      </c>
      <c r="O231" t="str">
        <f>IF(ISERROR(VLOOKUP(K231,$B:$G,5,FALSE))=TRUE,VLOOKUP(K231,TestTable!$A:$AF,5,FALSE),VLOOKUP(K231,$B:$G,5,FALSE))</f>
        <v>&amp;lt;n&amp;gt;拥有居民最多达到&amp;lt;/&amp;gt;&amp;lt;red&amp;gt;{0}/{1}&amp;lt;/&amp;gt;</v>
      </c>
      <c r="P231">
        <f t="shared" si="3"/>
        <v>0</v>
      </c>
    </row>
    <row r="232" customHeight="1" spans="11:16">
      <c r="K232" s="20">
        <v>20003002</v>
      </c>
      <c r="L232">
        <f>IF(ISERROR(VLOOKUP(K232,$B:$G,2,FALSE))=TRUE,VLOOKUP(K232,TestTable!$A:$AF,24,FALSE),VLOOKUP(K232,$B:$G,2,FALSE))</f>
        <v>0</v>
      </c>
      <c r="M232">
        <f>IF(ISERROR(VLOOKUP(K232,$B:$G,3,FALSE))=TRUE,VLOOKUP(K232,TestTable!$A:$AF,25,FALSE),VLOOKUP(K232,$B:$G,3,FALSE))</f>
        <v>1</v>
      </c>
      <c r="N232" t="str">
        <f>IF(ISERROR(VLOOKUP(K232,$B:$G,4,FALSE))=TRUE,VLOOKUP(K232,TestTable!$A:$AF,6,FALSE),VLOOKUP(K232,$B:$G,4,FALSE))</f>
        <v>achieve_des_20003</v>
      </c>
      <c r="O232" t="str">
        <f>IF(ISERROR(VLOOKUP(K232,$B:$G,5,FALSE))=TRUE,VLOOKUP(K232,TestTable!$A:$AF,5,FALSE),VLOOKUP(K232,$B:$G,5,FALSE))</f>
        <v>&amp;lt;n&amp;gt;拥有居民最多达到&amp;lt;/&amp;gt;&amp;lt;red&amp;gt;{0}/{1}&amp;lt;/&amp;gt;</v>
      </c>
      <c r="P232">
        <f t="shared" si="3"/>
        <v>0</v>
      </c>
    </row>
    <row r="233" customHeight="1" spans="11:16">
      <c r="K233" s="20">
        <v>20003003</v>
      </c>
      <c r="L233">
        <f>IF(ISERROR(VLOOKUP(K233,$B:$G,2,FALSE))=TRUE,VLOOKUP(K233,TestTable!$A:$AF,24,FALSE),VLOOKUP(K233,$B:$G,2,FALSE))</f>
        <v>0</v>
      </c>
      <c r="M233">
        <f>IF(ISERROR(VLOOKUP(K233,$B:$G,3,FALSE))=TRUE,VLOOKUP(K233,TestTable!$A:$AF,25,FALSE),VLOOKUP(K233,$B:$G,3,FALSE))</f>
        <v>1</v>
      </c>
      <c r="N233" t="str">
        <f>IF(ISERROR(VLOOKUP(K233,$B:$G,4,FALSE))=TRUE,VLOOKUP(K233,TestTable!$A:$AF,6,FALSE),VLOOKUP(K233,$B:$G,4,FALSE))</f>
        <v>achieve_des_20003</v>
      </c>
      <c r="O233" t="str">
        <f>IF(ISERROR(VLOOKUP(K233,$B:$G,5,FALSE))=TRUE,VLOOKUP(K233,TestTable!$A:$AF,5,FALSE),VLOOKUP(K233,$B:$G,5,FALSE))</f>
        <v>&amp;lt;n&amp;gt;拥有居民最多达到&amp;lt;/&amp;gt;&amp;lt;red&amp;gt;{0}/{1}&amp;lt;/&amp;gt;</v>
      </c>
      <c r="P233">
        <f t="shared" si="3"/>
        <v>0</v>
      </c>
    </row>
    <row r="234" customHeight="1" spans="11:16">
      <c r="K234" s="20">
        <v>20003004</v>
      </c>
      <c r="L234">
        <f>IF(ISERROR(VLOOKUP(K234,$B:$G,2,FALSE))=TRUE,VLOOKUP(K234,TestTable!$A:$AF,24,FALSE),VLOOKUP(K234,$B:$G,2,FALSE))</f>
        <v>0</v>
      </c>
      <c r="M234">
        <f>IF(ISERROR(VLOOKUP(K234,$B:$G,3,FALSE))=TRUE,VLOOKUP(K234,TestTable!$A:$AF,25,FALSE),VLOOKUP(K234,$B:$G,3,FALSE))</f>
        <v>1</v>
      </c>
      <c r="N234" t="str">
        <f>IF(ISERROR(VLOOKUP(K234,$B:$G,4,FALSE))=TRUE,VLOOKUP(K234,TestTable!$A:$AF,6,FALSE),VLOOKUP(K234,$B:$G,4,FALSE))</f>
        <v>achieve_des_20003</v>
      </c>
      <c r="O234" t="str">
        <f>IF(ISERROR(VLOOKUP(K234,$B:$G,5,FALSE))=TRUE,VLOOKUP(K234,TestTable!$A:$AF,5,FALSE),VLOOKUP(K234,$B:$G,5,FALSE))</f>
        <v>&amp;lt;n&amp;gt;拥有居民最多达到&amp;lt;/&amp;gt;&amp;lt;red&amp;gt;{0}/{1}&amp;lt;/&amp;gt;</v>
      </c>
      <c r="P234">
        <f t="shared" si="3"/>
        <v>0</v>
      </c>
    </row>
    <row r="235" customHeight="1" spans="11:16">
      <c r="K235" s="20">
        <v>20003005</v>
      </c>
      <c r="L235">
        <f>IF(ISERROR(VLOOKUP(K235,$B:$G,2,FALSE))=TRUE,VLOOKUP(K235,TestTable!$A:$AF,24,FALSE),VLOOKUP(K235,$B:$G,2,FALSE))</f>
        <v>0</v>
      </c>
      <c r="M235">
        <f>IF(ISERROR(VLOOKUP(K235,$B:$G,3,FALSE))=TRUE,VLOOKUP(K235,TestTable!$A:$AF,25,FALSE),VLOOKUP(K235,$B:$G,3,FALSE))</f>
        <v>1</v>
      </c>
      <c r="N235" t="str">
        <f>IF(ISERROR(VLOOKUP(K235,$B:$G,4,FALSE))=TRUE,VLOOKUP(K235,TestTable!$A:$AF,6,FALSE),VLOOKUP(K235,$B:$G,4,FALSE))</f>
        <v>achieve_des_20003</v>
      </c>
      <c r="O235" t="str">
        <f>IF(ISERROR(VLOOKUP(K235,$B:$G,5,FALSE))=TRUE,VLOOKUP(K235,TestTable!$A:$AF,5,FALSE),VLOOKUP(K235,$B:$G,5,FALSE))</f>
        <v>&amp;lt;n&amp;gt;拥有居民最多达到&amp;lt;/&amp;gt;&amp;lt;red&amp;gt;{0}/{1}&amp;lt;/&amp;gt;</v>
      </c>
      <c r="P235">
        <f t="shared" si="3"/>
        <v>0</v>
      </c>
    </row>
    <row r="236" customHeight="1" spans="11:16">
      <c r="K236" s="20">
        <v>20003006</v>
      </c>
      <c r="L236">
        <f>IF(ISERROR(VLOOKUP(K236,$B:$G,2,FALSE))=TRUE,VLOOKUP(K236,TestTable!$A:$AF,24,FALSE),VLOOKUP(K236,$B:$G,2,FALSE))</f>
        <v>0</v>
      </c>
      <c r="M236">
        <f>IF(ISERROR(VLOOKUP(K236,$B:$G,3,FALSE))=TRUE,VLOOKUP(K236,TestTable!$A:$AF,25,FALSE),VLOOKUP(K236,$B:$G,3,FALSE))</f>
        <v>1</v>
      </c>
      <c r="N236" t="str">
        <f>IF(ISERROR(VLOOKUP(K236,$B:$G,4,FALSE))=TRUE,VLOOKUP(K236,TestTable!$A:$AF,6,FALSE),VLOOKUP(K236,$B:$G,4,FALSE))</f>
        <v>achieve_des_20003</v>
      </c>
      <c r="O236" t="str">
        <f>IF(ISERROR(VLOOKUP(K236,$B:$G,5,FALSE))=TRUE,VLOOKUP(K236,TestTable!$A:$AF,5,FALSE),VLOOKUP(K236,$B:$G,5,FALSE))</f>
        <v>&amp;lt;n&amp;gt;拥有居民最多达到&amp;lt;/&amp;gt;&amp;lt;red&amp;gt;{0}/{1}&amp;lt;/&amp;gt;</v>
      </c>
      <c r="P236">
        <f t="shared" si="3"/>
        <v>0</v>
      </c>
    </row>
    <row r="237" customHeight="1" spans="11:16">
      <c r="K237" s="20">
        <v>20003007</v>
      </c>
      <c r="L237">
        <f>IF(ISERROR(VLOOKUP(K237,$B:$G,2,FALSE))=TRUE,VLOOKUP(K237,TestTable!$A:$AF,24,FALSE),VLOOKUP(K237,$B:$G,2,FALSE))</f>
        <v>0</v>
      </c>
      <c r="M237">
        <f>IF(ISERROR(VLOOKUP(K237,$B:$G,3,FALSE))=TRUE,VLOOKUP(K237,TestTable!$A:$AF,25,FALSE),VLOOKUP(K237,$B:$G,3,FALSE))</f>
        <v>1</v>
      </c>
      <c r="N237" t="str">
        <f>IF(ISERROR(VLOOKUP(K237,$B:$G,4,FALSE))=TRUE,VLOOKUP(K237,TestTable!$A:$AF,6,FALSE),VLOOKUP(K237,$B:$G,4,FALSE))</f>
        <v>achieve_des_20003</v>
      </c>
      <c r="O237" t="str">
        <f>IF(ISERROR(VLOOKUP(K237,$B:$G,5,FALSE))=TRUE,VLOOKUP(K237,TestTable!$A:$AF,5,FALSE),VLOOKUP(K237,$B:$G,5,FALSE))</f>
        <v>&amp;lt;n&amp;gt;拥有居民最多达到&amp;lt;/&amp;gt;&amp;lt;red&amp;gt;{0}/{1}&amp;lt;/&amp;gt;</v>
      </c>
      <c r="P237">
        <f t="shared" si="3"/>
        <v>0</v>
      </c>
    </row>
    <row r="238" customHeight="1" spans="11:16">
      <c r="K238" s="20">
        <v>20003008</v>
      </c>
      <c r="L238">
        <f>IF(ISERROR(VLOOKUP(K238,$B:$G,2,FALSE))=TRUE,VLOOKUP(K238,TestTable!$A:$AF,24,FALSE),VLOOKUP(K238,$B:$G,2,FALSE))</f>
        <v>0</v>
      </c>
      <c r="M238">
        <f>IF(ISERROR(VLOOKUP(K238,$B:$G,3,FALSE))=TRUE,VLOOKUP(K238,TestTable!$A:$AF,25,FALSE),VLOOKUP(K238,$B:$G,3,FALSE))</f>
        <v>1</v>
      </c>
      <c r="N238" t="str">
        <f>IF(ISERROR(VLOOKUP(K238,$B:$G,4,FALSE))=TRUE,VLOOKUP(K238,TestTable!$A:$AF,6,FALSE),VLOOKUP(K238,$B:$G,4,FALSE))</f>
        <v>achieve_des_20003</v>
      </c>
      <c r="O238" t="str">
        <f>IF(ISERROR(VLOOKUP(K238,$B:$G,5,FALSE))=TRUE,VLOOKUP(K238,TestTable!$A:$AF,5,FALSE),VLOOKUP(K238,$B:$G,5,FALSE))</f>
        <v>&amp;lt;n&amp;gt;拥有居民最多达到&amp;lt;/&amp;gt;&amp;lt;red&amp;gt;{0}/{1}&amp;lt;/&amp;gt;</v>
      </c>
      <c r="P238">
        <f t="shared" si="3"/>
        <v>0</v>
      </c>
    </row>
    <row r="239" customHeight="1" spans="11:16">
      <c r="K239" s="20">
        <v>20003009</v>
      </c>
      <c r="L239">
        <f>IF(ISERROR(VLOOKUP(K239,$B:$G,2,FALSE))=TRUE,VLOOKUP(K239,TestTable!$A:$AF,24,FALSE),VLOOKUP(K239,$B:$G,2,FALSE))</f>
        <v>0</v>
      </c>
      <c r="M239">
        <f>IF(ISERROR(VLOOKUP(K239,$B:$G,3,FALSE))=TRUE,VLOOKUP(K239,TestTable!$A:$AF,25,FALSE),VLOOKUP(K239,$B:$G,3,FALSE))</f>
        <v>1</v>
      </c>
      <c r="N239" t="str">
        <f>IF(ISERROR(VLOOKUP(K239,$B:$G,4,FALSE))=TRUE,VLOOKUP(K239,TestTable!$A:$AF,6,FALSE),VLOOKUP(K239,$B:$G,4,FALSE))</f>
        <v>achieve_des_20003</v>
      </c>
      <c r="O239" t="str">
        <f>IF(ISERROR(VLOOKUP(K239,$B:$G,5,FALSE))=TRUE,VLOOKUP(K239,TestTable!$A:$AF,5,FALSE),VLOOKUP(K239,$B:$G,5,FALSE))</f>
        <v>&amp;lt;n&amp;gt;拥有居民最多达到&amp;lt;/&amp;gt;&amp;lt;red&amp;gt;{0}/{1}&amp;lt;/&amp;gt;</v>
      </c>
      <c r="P239">
        <f t="shared" si="3"/>
        <v>0</v>
      </c>
    </row>
    <row r="240" customHeight="1" spans="11:16">
      <c r="K240" s="20">
        <v>20003010</v>
      </c>
      <c r="L240">
        <f>IF(ISERROR(VLOOKUP(K240,$B:$G,2,FALSE))=TRUE,VLOOKUP(K240,TestTable!$A:$AF,24,FALSE),VLOOKUP(K240,$B:$G,2,FALSE))</f>
        <v>0</v>
      </c>
      <c r="M240">
        <f>IF(ISERROR(VLOOKUP(K240,$B:$G,3,FALSE))=TRUE,VLOOKUP(K240,TestTable!$A:$AF,25,FALSE),VLOOKUP(K240,$B:$G,3,FALSE))</f>
        <v>1</v>
      </c>
      <c r="N240" t="str">
        <f>IF(ISERROR(VLOOKUP(K240,$B:$G,4,FALSE))=TRUE,VLOOKUP(K240,TestTable!$A:$AF,6,FALSE),VLOOKUP(K240,$B:$G,4,FALSE))</f>
        <v>achieve_des_20003</v>
      </c>
      <c r="O240" t="str">
        <f>IF(ISERROR(VLOOKUP(K240,$B:$G,5,FALSE))=TRUE,VLOOKUP(K240,TestTable!$A:$AF,5,FALSE),VLOOKUP(K240,$B:$G,5,FALSE))</f>
        <v>&amp;lt;n&amp;gt;拥有居民最多达到&amp;lt;/&amp;gt;&amp;lt;red&amp;gt;{0}/{1}&amp;lt;/&amp;gt;</v>
      </c>
      <c r="P240">
        <f t="shared" si="3"/>
        <v>0</v>
      </c>
    </row>
    <row r="241" customHeight="1" spans="11:16">
      <c r="K241" s="20">
        <v>20003011</v>
      </c>
      <c r="L241" t="e">
        <f>IF(ISERROR(VLOOKUP(K241,$B:$G,2,FALSE))=TRUE,VLOOKUP(K241,TestTable!$A:$AF,24,FALSE),VLOOKUP(K241,$B:$G,2,FALSE))</f>
        <v>#N/A</v>
      </c>
      <c r="M241" t="e">
        <f>IF(ISERROR(VLOOKUP(K241,$B:$G,3,FALSE))=TRUE,VLOOKUP(K241,TestTable!$A:$AF,25,FALSE),VLOOKUP(K241,$B:$G,3,FALSE))</f>
        <v>#N/A</v>
      </c>
      <c r="N241" t="e">
        <f>IF(ISERROR(VLOOKUP(K241,$B:$G,4,FALSE))=TRUE,VLOOKUP(K241,TestTable!$A:$AF,6,FALSE),VLOOKUP(K241,$B:$G,4,FALSE))</f>
        <v>#N/A</v>
      </c>
      <c r="O241" t="e">
        <f>IF(ISERROR(VLOOKUP(K241,$B:$G,5,FALSE))=TRUE,VLOOKUP(K241,TestTable!$A:$AF,5,FALSE),VLOOKUP(K241,$B:$G,5,FALSE))</f>
        <v>#N/A</v>
      </c>
      <c r="P241">
        <f t="shared" si="3"/>
        <v>0</v>
      </c>
    </row>
    <row r="242" customHeight="1" spans="11:16">
      <c r="K242" s="20">
        <v>20013001</v>
      </c>
      <c r="L242" t="e">
        <f>IF(ISERROR(VLOOKUP(K242,$B:$G,2,FALSE))=TRUE,VLOOKUP(K242,TestTable!$A:$AF,24,FALSE),VLOOKUP(K242,$B:$G,2,FALSE))</f>
        <v>#N/A</v>
      </c>
      <c r="M242" t="e">
        <f>IF(ISERROR(VLOOKUP(K242,$B:$G,3,FALSE))=TRUE,VLOOKUP(K242,TestTable!$A:$AF,25,FALSE),VLOOKUP(K242,$B:$G,3,FALSE))</f>
        <v>#N/A</v>
      </c>
      <c r="N242" t="e">
        <f>IF(ISERROR(VLOOKUP(K242,$B:$G,4,FALSE))=TRUE,VLOOKUP(K242,TestTable!$A:$AF,6,FALSE),VLOOKUP(K242,$B:$G,4,FALSE))</f>
        <v>#N/A</v>
      </c>
      <c r="O242" t="e">
        <f>IF(ISERROR(VLOOKUP(K242,$B:$G,5,FALSE))=TRUE,VLOOKUP(K242,TestTable!$A:$AF,5,FALSE),VLOOKUP(K242,$B:$G,5,FALSE))</f>
        <v>#N/A</v>
      </c>
      <c r="P242">
        <f t="shared" si="3"/>
        <v>0</v>
      </c>
    </row>
    <row r="243" customHeight="1" spans="11:16">
      <c r="K243" s="20">
        <v>20013002</v>
      </c>
      <c r="L243" t="e">
        <f>IF(ISERROR(VLOOKUP(K243,$B:$G,2,FALSE))=TRUE,VLOOKUP(K243,TestTable!$A:$AF,24,FALSE),VLOOKUP(K243,$B:$G,2,FALSE))</f>
        <v>#N/A</v>
      </c>
      <c r="M243" t="e">
        <f>IF(ISERROR(VLOOKUP(K243,$B:$G,3,FALSE))=TRUE,VLOOKUP(K243,TestTable!$A:$AF,25,FALSE),VLOOKUP(K243,$B:$G,3,FALSE))</f>
        <v>#N/A</v>
      </c>
      <c r="N243" t="e">
        <f>IF(ISERROR(VLOOKUP(K243,$B:$G,4,FALSE))=TRUE,VLOOKUP(K243,TestTable!$A:$AF,6,FALSE),VLOOKUP(K243,$B:$G,4,FALSE))</f>
        <v>#N/A</v>
      </c>
      <c r="O243" t="e">
        <f>IF(ISERROR(VLOOKUP(K243,$B:$G,5,FALSE))=TRUE,VLOOKUP(K243,TestTable!$A:$AF,5,FALSE),VLOOKUP(K243,$B:$G,5,FALSE))</f>
        <v>#N/A</v>
      </c>
      <c r="P243">
        <f t="shared" si="3"/>
        <v>0</v>
      </c>
    </row>
    <row r="244" customHeight="1" spans="11:16">
      <c r="K244" s="20">
        <v>20013003</v>
      </c>
      <c r="L244" t="e">
        <f>IF(ISERROR(VLOOKUP(K244,$B:$G,2,FALSE))=TRUE,VLOOKUP(K244,TestTable!$A:$AF,24,FALSE),VLOOKUP(K244,$B:$G,2,FALSE))</f>
        <v>#N/A</v>
      </c>
      <c r="M244" t="e">
        <f>IF(ISERROR(VLOOKUP(K244,$B:$G,3,FALSE))=TRUE,VLOOKUP(K244,TestTable!$A:$AF,25,FALSE),VLOOKUP(K244,$B:$G,3,FALSE))</f>
        <v>#N/A</v>
      </c>
      <c r="N244" t="e">
        <f>IF(ISERROR(VLOOKUP(K244,$B:$G,4,FALSE))=TRUE,VLOOKUP(K244,TestTable!$A:$AF,6,FALSE),VLOOKUP(K244,$B:$G,4,FALSE))</f>
        <v>#N/A</v>
      </c>
      <c r="O244" t="e">
        <f>IF(ISERROR(VLOOKUP(K244,$B:$G,5,FALSE))=TRUE,VLOOKUP(K244,TestTable!$A:$AF,5,FALSE),VLOOKUP(K244,$B:$G,5,FALSE))</f>
        <v>#N/A</v>
      </c>
      <c r="P244">
        <f t="shared" si="3"/>
        <v>0</v>
      </c>
    </row>
    <row r="245" customHeight="1" spans="11:16">
      <c r="K245" s="20">
        <v>20013004</v>
      </c>
      <c r="L245" t="e">
        <f>IF(ISERROR(VLOOKUP(K245,$B:$G,2,FALSE))=TRUE,VLOOKUP(K245,TestTable!$A:$AF,24,FALSE),VLOOKUP(K245,$B:$G,2,FALSE))</f>
        <v>#N/A</v>
      </c>
      <c r="M245" t="e">
        <f>IF(ISERROR(VLOOKUP(K245,$B:$G,3,FALSE))=TRUE,VLOOKUP(K245,TestTable!$A:$AF,25,FALSE),VLOOKUP(K245,$B:$G,3,FALSE))</f>
        <v>#N/A</v>
      </c>
      <c r="N245" t="e">
        <f>IF(ISERROR(VLOOKUP(K245,$B:$G,4,FALSE))=TRUE,VLOOKUP(K245,TestTable!$A:$AF,6,FALSE),VLOOKUP(K245,$B:$G,4,FALSE))</f>
        <v>#N/A</v>
      </c>
      <c r="O245" t="e">
        <f>IF(ISERROR(VLOOKUP(K245,$B:$G,5,FALSE))=TRUE,VLOOKUP(K245,TestTable!$A:$AF,5,FALSE),VLOOKUP(K245,$B:$G,5,FALSE))</f>
        <v>#N/A</v>
      </c>
      <c r="P245">
        <f t="shared" si="3"/>
        <v>0</v>
      </c>
    </row>
    <row r="246" customHeight="1" spans="11:16">
      <c r="K246" s="20">
        <v>20013005</v>
      </c>
      <c r="L246" t="e">
        <f>IF(ISERROR(VLOOKUP(K246,$B:$G,2,FALSE))=TRUE,VLOOKUP(K246,TestTable!$A:$AF,24,FALSE),VLOOKUP(K246,$B:$G,2,FALSE))</f>
        <v>#N/A</v>
      </c>
      <c r="M246" t="e">
        <f>IF(ISERROR(VLOOKUP(K246,$B:$G,3,FALSE))=TRUE,VLOOKUP(K246,TestTable!$A:$AF,25,FALSE),VLOOKUP(K246,$B:$G,3,FALSE))</f>
        <v>#N/A</v>
      </c>
      <c r="N246" t="e">
        <f>IF(ISERROR(VLOOKUP(K246,$B:$G,4,FALSE))=TRUE,VLOOKUP(K246,TestTable!$A:$AF,6,FALSE),VLOOKUP(K246,$B:$G,4,FALSE))</f>
        <v>#N/A</v>
      </c>
      <c r="O246" t="e">
        <f>IF(ISERROR(VLOOKUP(K246,$B:$G,5,FALSE))=TRUE,VLOOKUP(K246,TestTable!$A:$AF,5,FALSE),VLOOKUP(K246,$B:$G,5,FALSE))</f>
        <v>#N/A</v>
      </c>
      <c r="P246">
        <f t="shared" si="3"/>
        <v>0</v>
      </c>
    </row>
    <row r="247" customHeight="1" spans="11:16">
      <c r="K247" s="20">
        <v>20013006</v>
      </c>
      <c r="L247" t="e">
        <f>IF(ISERROR(VLOOKUP(K247,$B:$G,2,FALSE))=TRUE,VLOOKUP(K247,TestTable!$A:$AF,24,FALSE),VLOOKUP(K247,$B:$G,2,FALSE))</f>
        <v>#N/A</v>
      </c>
      <c r="M247" t="e">
        <f>IF(ISERROR(VLOOKUP(K247,$B:$G,3,FALSE))=TRUE,VLOOKUP(K247,TestTable!$A:$AF,25,FALSE),VLOOKUP(K247,$B:$G,3,FALSE))</f>
        <v>#N/A</v>
      </c>
      <c r="N247" t="e">
        <f>IF(ISERROR(VLOOKUP(K247,$B:$G,4,FALSE))=TRUE,VLOOKUP(K247,TestTable!$A:$AF,6,FALSE),VLOOKUP(K247,$B:$G,4,FALSE))</f>
        <v>#N/A</v>
      </c>
      <c r="O247" t="e">
        <f>IF(ISERROR(VLOOKUP(K247,$B:$G,5,FALSE))=TRUE,VLOOKUP(K247,TestTable!$A:$AF,5,FALSE),VLOOKUP(K247,$B:$G,5,FALSE))</f>
        <v>#N/A</v>
      </c>
      <c r="P247">
        <f t="shared" si="3"/>
        <v>0</v>
      </c>
    </row>
    <row r="248" customHeight="1" spans="11:16">
      <c r="K248" s="20">
        <v>20013007</v>
      </c>
      <c r="L248" t="e">
        <f>IF(ISERROR(VLOOKUP(K248,$B:$G,2,FALSE))=TRUE,VLOOKUP(K248,TestTable!$A:$AF,24,FALSE),VLOOKUP(K248,$B:$G,2,FALSE))</f>
        <v>#N/A</v>
      </c>
      <c r="M248" t="e">
        <f>IF(ISERROR(VLOOKUP(K248,$B:$G,3,FALSE))=TRUE,VLOOKUP(K248,TestTable!$A:$AF,25,FALSE),VLOOKUP(K248,$B:$G,3,FALSE))</f>
        <v>#N/A</v>
      </c>
      <c r="N248" t="e">
        <f>IF(ISERROR(VLOOKUP(K248,$B:$G,4,FALSE))=TRUE,VLOOKUP(K248,TestTable!$A:$AF,6,FALSE),VLOOKUP(K248,$B:$G,4,FALSE))</f>
        <v>#N/A</v>
      </c>
      <c r="O248" t="e">
        <f>IF(ISERROR(VLOOKUP(K248,$B:$G,5,FALSE))=TRUE,VLOOKUP(K248,TestTable!$A:$AF,5,FALSE),VLOOKUP(K248,$B:$G,5,FALSE))</f>
        <v>#N/A</v>
      </c>
      <c r="P248">
        <f t="shared" si="3"/>
        <v>0</v>
      </c>
    </row>
    <row r="249" customHeight="1" spans="11:16">
      <c r="K249" s="20">
        <v>20013008</v>
      </c>
      <c r="L249" t="e">
        <f>IF(ISERROR(VLOOKUP(K249,$B:$G,2,FALSE))=TRUE,VLOOKUP(K249,TestTable!$A:$AF,24,FALSE),VLOOKUP(K249,$B:$G,2,FALSE))</f>
        <v>#N/A</v>
      </c>
      <c r="M249" t="e">
        <f>IF(ISERROR(VLOOKUP(K249,$B:$G,3,FALSE))=TRUE,VLOOKUP(K249,TestTable!$A:$AF,25,FALSE),VLOOKUP(K249,$B:$G,3,FALSE))</f>
        <v>#N/A</v>
      </c>
      <c r="N249" t="e">
        <f>IF(ISERROR(VLOOKUP(K249,$B:$G,4,FALSE))=TRUE,VLOOKUP(K249,TestTable!$A:$AF,6,FALSE),VLOOKUP(K249,$B:$G,4,FALSE))</f>
        <v>#N/A</v>
      </c>
      <c r="O249" t="e">
        <f>IF(ISERROR(VLOOKUP(K249,$B:$G,5,FALSE))=TRUE,VLOOKUP(K249,TestTable!$A:$AF,5,FALSE),VLOOKUP(K249,$B:$G,5,FALSE))</f>
        <v>#N/A</v>
      </c>
      <c r="P249">
        <f t="shared" si="3"/>
        <v>0</v>
      </c>
    </row>
    <row r="250" customHeight="1" spans="11:16">
      <c r="K250" s="20">
        <v>20013009</v>
      </c>
      <c r="L250" t="e">
        <f>IF(ISERROR(VLOOKUP(K250,$B:$G,2,FALSE))=TRUE,VLOOKUP(K250,TestTable!$A:$AF,24,FALSE),VLOOKUP(K250,$B:$G,2,FALSE))</f>
        <v>#N/A</v>
      </c>
      <c r="M250" t="e">
        <f>IF(ISERROR(VLOOKUP(K250,$B:$G,3,FALSE))=TRUE,VLOOKUP(K250,TestTable!$A:$AF,25,FALSE),VLOOKUP(K250,$B:$G,3,FALSE))</f>
        <v>#N/A</v>
      </c>
      <c r="N250" t="e">
        <f>IF(ISERROR(VLOOKUP(K250,$B:$G,4,FALSE))=TRUE,VLOOKUP(K250,TestTable!$A:$AF,6,FALSE),VLOOKUP(K250,$B:$G,4,FALSE))</f>
        <v>#N/A</v>
      </c>
      <c r="O250" t="e">
        <f>IF(ISERROR(VLOOKUP(K250,$B:$G,5,FALSE))=TRUE,VLOOKUP(K250,TestTable!$A:$AF,5,FALSE),VLOOKUP(K250,$B:$G,5,FALSE))</f>
        <v>#N/A</v>
      </c>
      <c r="P250">
        <f t="shared" si="3"/>
        <v>0</v>
      </c>
    </row>
    <row r="251" customHeight="1" spans="11:16">
      <c r="K251" s="20">
        <v>20013010</v>
      </c>
      <c r="L251" t="e">
        <f>IF(ISERROR(VLOOKUP(K251,$B:$G,2,FALSE))=TRUE,VLOOKUP(K251,TestTable!$A:$AF,24,FALSE),VLOOKUP(K251,$B:$G,2,FALSE))</f>
        <v>#N/A</v>
      </c>
      <c r="M251" t="e">
        <f>IF(ISERROR(VLOOKUP(K251,$B:$G,3,FALSE))=TRUE,VLOOKUP(K251,TestTable!$A:$AF,25,FALSE),VLOOKUP(K251,$B:$G,3,FALSE))</f>
        <v>#N/A</v>
      </c>
      <c r="N251" t="e">
        <f>IF(ISERROR(VLOOKUP(K251,$B:$G,4,FALSE))=TRUE,VLOOKUP(K251,TestTable!$A:$AF,6,FALSE),VLOOKUP(K251,$B:$G,4,FALSE))</f>
        <v>#N/A</v>
      </c>
      <c r="O251" t="e">
        <f>IF(ISERROR(VLOOKUP(K251,$B:$G,5,FALSE))=TRUE,VLOOKUP(K251,TestTable!$A:$AF,5,FALSE),VLOOKUP(K251,$B:$G,5,FALSE))</f>
        <v>#N/A</v>
      </c>
      <c r="P251">
        <f t="shared" si="3"/>
        <v>0</v>
      </c>
    </row>
    <row r="252" customHeight="1" spans="11:16">
      <c r="K252" s="20">
        <v>20013011</v>
      </c>
      <c r="L252" t="e">
        <f>IF(ISERROR(VLOOKUP(K252,$B:$G,2,FALSE))=TRUE,VLOOKUP(K252,TestTable!$A:$AF,24,FALSE),VLOOKUP(K252,$B:$G,2,FALSE))</f>
        <v>#N/A</v>
      </c>
      <c r="M252" t="e">
        <f>IF(ISERROR(VLOOKUP(K252,$B:$G,3,FALSE))=TRUE,VLOOKUP(K252,TestTable!$A:$AF,25,FALSE),VLOOKUP(K252,$B:$G,3,FALSE))</f>
        <v>#N/A</v>
      </c>
      <c r="N252" t="e">
        <f>IF(ISERROR(VLOOKUP(K252,$B:$G,4,FALSE))=TRUE,VLOOKUP(K252,TestTable!$A:$AF,6,FALSE),VLOOKUP(K252,$B:$G,4,FALSE))</f>
        <v>#N/A</v>
      </c>
      <c r="O252" t="e">
        <f>IF(ISERROR(VLOOKUP(K252,$B:$G,5,FALSE))=TRUE,VLOOKUP(K252,TestTable!$A:$AF,5,FALSE),VLOOKUP(K252,$B:$G,5,FALSE))</f>
        <v>#N/A</v>
      </c>
      <c r="P252">
        <f t="shared" si="3"/>
        <v>0</v>
      </c>
    </row>
    <row r="253" customHeight="1" spans="11:16">
      <c r="K253" s="20" t="s">
        <v>823</v>
      </c>
      <c r="L253" t="e">
        <f>IF(ISERROR(VLOOKUP(K253,$B:$G,2,FALSE))=TRUE,VLOOKUP(K253,TestTable!$A:$AF,24,FALSE),VLOOKUP(K253,$B:$G,2,FALSE))</f>
        <v>#N/A</v>
      </c>
      <c r="M253" t="e">
        <f>IF(ISERROR(VLOOKUP(K253,$B:$G,3,FALSE))=TRUE,VLOOKUP(K253,TestTable!$A:$AF,25,FALSE),VLOOKUP(K253,$B:$G,3,FALSE))</f>
        <v>#N/A</v>
      </c>
      <c r="N253" t="e">
        <f>IF(ISERROR(VLOOKUP(K253,$B:$G,4,FALSE))=TRUE,VLOOKUP(K253,TestTable!$A:$AF,6,FALSE),VLOOKUP(K253,$B:$G,4,FALSE))</f>
        <v>#N/A</v>
      </c>
      <c r="O253" t="e">
        <f>IF(ISERROR(VLOOKUP(K253,$B:$G,5,FALSE))=TRUE,VLOOKUP(K253,TestTable!$A:$AF,5,FALSE),VLOOKUP(K253,$B:$G,5,FALSE))</f>
        <v>#N/A</v>
      </c>
      <c r="P253">
        <f t="shared" si="3"/>
        <v>0</v>
      </c>
    </row>
    <row r="254" customHeight="1" spans="11:16">
      <c r="K254" s="20" t="s">
        <v>824</v>
      </c>
      <c r="L254" t="e">
        <f>IF(ISERROR(VLOOKUP(K254,$B:$G,2,FALSE))=TRUE,VLOOKUP(K254,TestTable!$A:$AF,24,FALSE),VLOOKUP(K254,$B:$G,2,FALSE))</f>
        <v>#N/A</v>
      </c>
      <c r="M254" t="e">
        <f>IF(ISERROR(VLOOKUP(K254,$B:$G,3,FALSE))=TRUE,VLOOKUP(K254,TestTable!$A:$AF,25,FALSE),VLOOKUP(K254,$B:$G,3,FALSE))</f>
        <v>#N/A</v>
      </c>
      <c r="N254" t="e">
        <f>IF(ISERROR(VLOOKUP(K254,$B:$G,4,FALSE))=TRUE,VLOOKUP(K254,TestTable!$A:$AF,6,FALSE),VLOOKUP(K254,$B:$G,4,FALSE))</f>
        <v>#N/A</v>
      </c>
      <c r="O254" t="e">
        <f>IF(ISERROR(VLOOKUP(K254,$B:$G,5,FALSE))=TRUE,VLOOKUP(K254,TestTable!$A:$AF,5,FALSE),VLOOKUP(K254,$B:$G,5,FALSE))</f>
        <v>#N/A</v>
      </c>
      <c r="P254">
        <f t="shared" si="3"/>
        <v>0</v>
      </c>
    </row>
    <row r="255" customHeight="1" spans="11:16">
      <c r="K255" s="20" t="s">
        <v>825</v>
      </c>
      <c r="L255" t="e">
        <f>IF(ISERROR(VLOOKUP(K255,$B:$G,2,FALSE))=TRUE,VLOOKUP(K255,TestTable!$A:$AF,24,FALSE),VLOOKUP(K255,$B:$G,2,FALSE))</f>
        <v>#N/A</v>
      </c>
      <c r="M255" t="e">
        <f>IF(ISERROR(VLOOKUP(K255,$B:$G,3,FALSE))=TRUE,VLOOKUP(K255,TestTable!$A:$AF,25,FALSE),VLOOKUP(K255,$B:$G,3,FALSE))</f>
        <v>#N/A</v>
      </c>
      <c r="N255" t="e">
        <f>IF(ISERROR(VLOOKUP(K255,$B:$G,4,FALSE))=TRUE,VLOOKUP(K255,TestTable!$A:$AF,6,FALSE),VLOOKUP(K255,$B:$G,4,FALSE))</f>
        <v>#N/A</v>
      </c>
      <c r="O255" t="e">
        <f>IF(ISERROR(VLOOKUP(K255,$B:$G,5,FALSE))=TRUE,VLOOKUP(K255,TestTable!$A:$AF,5,FALSE),VLOOKUP(K255,$B:$G,5,FALSE))</f>
        <v>#N/A</v>
      </c>
      <c r="P255">
        <f t="shared" si="3"/>
        <v>0</v>
      </c>
    </row>
    <row r="256" customHeight="1" spans="11:16">
      <c r="K256" s="20" t="s">
        <v>826</v>
      </c>
      <c r="L256" t="e">
        <f>IF(ISERROR(VLOOKUP(K256,$B:$G,2,FALSE))=TRUE,VLOOKUP(K256,TestTable!$A:$AF,24,FALSE),VLOOKUP(K256,$B:$G,2,FALSE))</f>
        <v>#N/A</v>
      </c>
      <c r="M256" t="e">
        <f>IF(ISERROR(VLOOKUP(K256,$B:$G,3,FALSE))=TRUE,VLOOKUP(K256,TestTable!$A:$AF,25,FALSE),VLOOKUP(K256,$B:$G,3,FALSE))</f>
        <v>#N/A</v>
      </c>
      <c r="N256" t="e">
        <f>IF(ISERROR(VLOOKUP(K256,$B:$G,4,FALSE))=TRUE,VLOOKUP(K256,TestTable!$A:$AF,6,FALSE),VLOOKUP(K256,$B:$G,4,FALSE))</f>
        <v>#N/A</v>
      </c>
      <c r="O256" t="e">
        <f>IF(ISERROR(VLOOKUP(K256,$B:$G,5,FALSE))=TRUE,VLOOKUP(K256,TestTable!$A:$AF,5,FALSE),VLOOKUP(K256,$B:$G,5,FALSE))</f>
        <v>#N/A</v>
      </c>
      <c r="P256">
        <f t="shared" si="3"/>
        <v>0</v>
      </c>
    </row>
    <row r="257" customHeight="1" spans="11:16">
      <c r="K257" s="20" t="s">
        <v>827</v>
      </c>
      <c r="L257" t="e">
        <f>IF(ISERROR(VLOOKUP(K257,$B:$G,2,FALSE))=TRUE,VLOOKUP(K257,TestTable!$A:$AF,24,FALSE),VLOOKUP(K257,$B:$G,2,FALSE))</f>
        <v>#N/A</v>
      </c>
      <c r="M257" t="e">
        <f>IF(ISERROR(VLOOKUP(K257,$B:$G,3,FALSE))=TRUE,VLOOKUP(K257,TestTable!$A:$AF,25,FALSE),VLOOKUP(K257,$B:$G,3,FALSE))</f>
        <v>#N/A</v>
      </c>
      <c r="N257" t="e">
        <f>IF(ISERROR(VLOOKUP(K257,$B:$G,4,FALSE))=TRUE,VLOOKUP(K257,TestTable!$A:$AF,6,FALSE),VLOOKUP(K257,$B:$G,4,FALSE))</f>
        <v>#N/A</v>
      </c>
      <c r="O257" t="e">
        <f>IF(ISERROR(VLOOKUP(K257,$B:$G,5,FALSE))=TRUE,VLOOKUP(K257,TestTable!$A:$AF,5,FALSE),VLOOKUP(K257,$B:$G,5,FALSE))</f>
        <v>#N/A</v>
      </c>
      <c r="P257">
        <f t="shared" si="3"/>
        <v>0</v>
      </c>
    </row>
    <row r="258" customHeight="1" spans="11:16">
      <c r="K258" s="20" t="s">
        <v>828</v>
      </c>
      <c r="L258" t="e">
        <f>IF(ISERROR(VLOOKUP(K258,$B:$G,2,FALSE))=TRUE,VLOOKUP(K258,TestTable!$A:$AF,24,FALSE),VLOOKUP(K258,$B:$G,2,FALSE))</f>
        <v>#N/A</v>
      </c>
      <c r="M258" t="e">
        <f>IF(ISERROR(VLOOKUP(K258,$B:$G,3,FALSE))=TRUE,VLOOKUP(K258,TestTable!$A:$AF,25,FALSE),VLOOKUP(K258,$B:$G,3,FALSE))</f>
        <v>#N/A</v>
      </c>
      <c r="N258" t="e">
        <f>IF(ISERROR(VLOOKUP(K258,$B:$G,4,FALSE))=TRUE,VLOOKUP(K258,TestTable!$A:$AF,6,FALSE),VLOOKUP(K258,$B:$G,4,FALSE))</f>
        <v>#N/A</v>
      </c>
      <c r="O258" t="e">
        <f>IF(ISERROR(VLOOKUP(K258,$B:$G,5,FALSE))=TRUE,VLOOKUP(K258,TestTable!$A:$AF,5,FALSE),VLOOKUP(K258,$B:$G,5,FALSE))</f>
        <v>#N/A</v>
      </c>
      <c r="P258">
        <f t="shared" si="3"/>
        <v>0</v>
      </c>
    </row>
    <row r="259" customHeight="1" spans="11:16">
      <c r="K259" s="20" t="s">
        <v>829</v>
      </c>
      <c r="L259" t="e">
        <f>IF(ISERROR(VLOOKUP(K259,$B:$G,2,FALSE))=TRUE,VLOOKUP(K259,TestTable!$A:$AF,24,FALSE),VLOOKUP(K259,$B:$G,2,FALSE))</f>
        <v>#N/A</v>
      </c>
      <c r="M259" t="e">
        <f>IF(ISERROR(VLOOKUP(K259,$B:$G,3,FALSE))=TRUE,VLOOKUP(K259,TestTable!$A:$AF,25,FALSE),VLOOKUP(K259,$B:$G,3,FALSE))</f>
        <v>#N/A</v>
      </c>
      <c r="N259" t="e">
        <f>IF(ISERROR(VLOOKUP(K259,$B:$G,4,FALSE))=TRUE,VLOOKUP(K259,TestTable!$A:$AF,6,FALSE),VLOOKUP(K259,$B:$G,4,FALSE))</f>
        <v>#N/A</v>
      </c>
      <c r="O259" t="e">
        <f>IF(ISERROR(VLOOKUP(K259,$B:$G,5,FALSE))=TRUE,VLOOKUP(K259,TestTable!$A:$AF,5,FALSE),VLOOKUP(K259,$B:$G,5,FALSE))</f>
        <v>#N/A</v>
      </c>
      <c r="P259">
        <f t="shared" si="3"/>
        <v>0</v>
      </c>
    </row>
    <row r="260" customHeight="1" spans="11:16">
      <c r="K260" s="20" t="s">
        <v>830</v>
      </c>
      <c r="L260" t="e">
        <f>IF(ISERROR(VLOOKUP(K260,$B:$G,2,FALSE))=TRUE,VLOOKUP(K260,TestTable!$A:$AF,24,FALSE),VLOOKUP(K260,$B:$G,2,FALSE))</f>
        <v>#N/A</v>
      </c>
      <c r="M260" t="e">
        <f>IF(ISERROR(VLOOKUP(K260,$B:$G,3,FALSE))=TRUE,VLOOKUP(K260,TestTable!$A:$AF,25,FALSE),VLOOKUP(K260,$B:$G,3,FALSE))</f>
        <v>#N/A</v>
      </c>
      <c r="N260" t="e">
        <f>IF(ISERROR(VLOOKUP(K260,$B:$G,4,FALSE))=TRUE,VLOOKUP(K260,TestTable!$A:$AF,6,FALSE),VLOOKUP(K260,$B:$G,4,FALSE))</f>
        <v>#N/A</v>
      </c>
      <c r="O260" t="e">
        <f>IF(ISERROR(VLOOKUP(K260,$B:$G,5,FALSE))=TRUE,VLOOKUP(K260,TestTable!$A:$AF,5,FALSE),VLOOKUP(K260,$B:$G,5,FALSE))</f>
        <v>#N/A</v>
      </c>
      <c r="P260">
        <f t="shared" si="3"/>
        <v>0</v>
      </c>
    </row>
    <row r="261" customHeight="1" spans="11:16">
      <c r="K261" s="20" t="s">
        <v>831</v>
      </c>
      <c r="L261" t="e">
        <f>IF(ISERROR(VLOOKUP(K261,$B:$G,2,FALSE))=TRUE,VLOOKUP(K261,TestTable!$A:$AF,24,FALSE),VLOOKUP(K261,$B:$G,2,FALSE))</f>
        <v>#N/A</v>
      </c>
      <c r="M261" t="e">
        <f>IF(ISERROR(VLOOKUP(K261,$B:$G,3,FALSE))=TRUE,VLOOKUP(K261,TestTable!$A:$AF,25,FALSE),VLOOKUP(K261,$B:$G,3,FALSE))</f>
        <v>#N/A</v>
      </c>
      <c r="N261" t="e">
        <f>IF(ISERROR(VLOOKUP(K261,$B:$G,4,FALSE))=TRUE,VLOOKUP(K261,TestTable!$A:$AF,6,FALSE),VLOOKUP(K261,$B:$G,4,FALSE))</f>
        <v>#N/A</v>
      </c>
      <c r="O261" t="e">
        <f>IF(ISERROR(VLOOKUP(K261,$B:$G,5,FALSE))=TRUE,VLOOKUP(K261,TestTable!$A:$AF,5,FALSE),VLOOKUP(K261,$B:$G,5,FALSE))</f>
        <v>#N/A</v>
      </c>
      <c r="P261">
        <f t="shared" si="3"/>
        <v>0</v>
      </c>
    </row>
    <row r="262" customHeight="1" spans="11:16">
      <c r="K262" s="20" t="s">
        <v>832</v>
      </c>
      <c r="L262" t="e">
        <f>IF(ISERROR(VLOOKUP(K262,$B:$G,2,FALSE))=TRUE,VLOOKUP(K262,TestTable!$A:$AF,24,FALSE),VLOOKUP(K262,$B:$G,2,FALSE))</f>
        <v>#N/A</v>
      </c>
      <c r="M262" t="e">
        <f>IF(ISERROR(VLOOKUP(K262,$B:$G,3,FALSE))=TRUE,VLOOKUP(K262,TestTable!$A:$AF,25,FALSE),VLOOKUP(K262,$B:$G,3,FALSE))</f>
        <v>#N/A</v>
      </c>
      <c r="N262" t="e">
        <f>IF(ISERROR(VLOOKUP(K262,$B:$G,4,FALSE))=TRUE,VLOOKUP(K262,TestTable!$A:$AF,6,FALSE),VLOOKUP(K262,$B:$G,4,FALSE))</f>
        <v>#N/A</v>
      </c>
      <c r="O262" t="e">
        <f>IF(ISERROR(VLOOKUP(K262,$B:$G,5,FALSE))=TRUE,VLOOKUP(K262,TestTable!$A:$AF,5,FALSE),VLOOKUP(K262,$B:$G,5,FALSE))</f>
        <v>#N/A</v>
      </c>
      <c r="P262">
        <f t="shared" si="3"/>
        <v>0</v>
      </c>
    </row>
    <row r="263" customHeight="1" spans="11:16">
      <c r="K263" s="20" t="s">
        <v>833</v>
      </c>
      <c r="L263" t="e">
        <f>IF(ISERROR(VLOOKUP(K263,$B:$G,2,FALSE))=TRUE,VLOOKUP(K263,TestTable!$A:$AF,24,FALSE),VLOOKUP(K263,$B:$G,2,FALSE))</f>
        <v>#N/A</v>
      </c>
      <c r="M263" t="e">
        <f>IF(ISERROR(VLOOKUP(K263,$B:$G,3,FALSE))=TRUE,VLOOKUP(K263,TestTable!$A:$AF,25,FALSE),VLOOKUP(K263,$B:$G,3,FALSE))</f>
        <v>#N/A</v>
      </c>
      <c r="N263" t="e">
        <f>IF(ISERROR(VLOOKUP(K263,$B:$G,4,FALSE))=TRUE,VLOOKUP(K263,TestTable!$A:$AF,6,FALSE),VLOOKUP(K263,$B:$G,4,FALSE))</f>
        <v>#N/A</v>
      </c>
      <c r="O263" t="e">
        <f>IF(ISERROR(VLOOKUP(K263,$B:$G,5,FALSE))=TRUE,VLOOKUP(K263,TestTable!$A:$AF,5,FALSE),VLOOKUP(K263,$B:$G,5,FALSE))</f>
        <v>#N/A</v>
      </c>
      <c r="P263">
        <f t="shared" si="3"/>
        <v>0</v>
      </c>
    </row>
    <row r="264" customHeight="1" spans="11:16">
      <c r="K264" s="22">
        <v>30005001</v>
      </c>
      <c r="L264">
        <f>IF(ISERROR(VLOOKUP(K264,$B:$G,2,FALSE))=TRUE,VLOOKUP(K264,TestTable!$A:$AF,24,FALSE),VLOOKUP(K264,$B:$G,2,FALSE))</f>
        <v>0</v>
      </c>
      <c r="M264">
        <f>IF(ISERROR(VLOOKUP(K264,$B:$G,3,FALSE))=TRUE,VLOOKUP(K264,TestTable!$A:$AF,25,FALSE),VLOOKUP(K264,$B:$G,3,FALSE))</f>
        <v>1</v>
      </c>
      <c r="N264" t="str">
        <f>IF(ISERROR(VLOOKUP(K264,$B:$G,4,FALSE))=TRUE,VLOOKUP(K264,TestTable!$A:$AF,6,FALSE),VLOOKUP(K264,$B:$G,4,FALSE))</f>
        <v>achieve_des_30005</v>
      </c>
      <c r="O264" t="str">
        <f>IF(ISERROR(VLOOKUP(K264,$B:$G,5,FALSE))=TRUE,VLOOKUP(K264,TestTable!$A:$AF,5,FALSE),VLOOKUP(K264,$B:$G,5,FALSE))</f>
        <v>&amp;lt;n&amp;gt;击杀40~50级军营的怪物次数达到&amp;lt;/&amp;gt;&amp;lt;red&amp;gt;{0}/{1}&amp;lt;/&amp;gt;</v>
      </c>
      <c r="P264">
        <f t="shared" si="3"/>
        <v>0</v>
      </c>
    </row>
    <row r="265" customHeight="1" spans="11:16">
      <c r="K265" s="22">
        <v>30005002</v>
      </c>
      <c r="L265">
        <f>IF(ISERROR(VLOOKUP(K265,$B:$G,2,FALSE))=TRUE,VLOOKUP(K265,TestTable!$A:$AF,24,FALSE),VLOOKUP(K265,$B:$G,2,FALSE))</f>
        <v>0</v>
      </c>
      <c r="M265">
        <f>IF(ISERROR(VLOOKUP(K265,$B:$G,3,FALSE))=TRUE,VLOOKUP(K265,TestTable!$A:$AF,25,FALSE),VLOOKUP(K265,$B:$G,3,FALSE))</f>
        <v>1</v>
      </c>
      <c r="N265" t="str">
        <f>IF(ISERROR(VLOOKUP(K265,$B:$G,4,FALSE))=TRUE,VLOOKUP(K265,TestTable!$A:$AF,6,FALSE),VLOOKUP(K265,$B:$G,4,FALSE))</f>
        <v>achieve_des_30005</v>
      </c>
      <c r="O265" t="str">
        <f>IF(ISERROR(VLOOKUP(K265,$B:$G,5,FALSE))=TRUE,VLOOKUP(K265,TestTable!$A:$AF,5,FALSE),VLOOKUP(K265,$B:$G,5,FALSE))</f>
        <v>&amp;lt;n&amp;gt;击杀40~50级军营的怪物次数达到&amp;lt;/&amp;gt;&amp;lt;red&amp;gt;{0}/{1}&amp;lt;/&amp;gt;</v>
      </c>
      <c r="P265">
        <f t="shared" ref="P265:P328" si="4">IF(ISERROR(VLOOKUP(K265,$B:$G,6,FALSE))=TRUE,0,VLOOKUP(K265,$B:$G,6,FALSE))</f>
        <v>0</v>
      </c>
    </row>
    <row r="266" customHeight="1" spans="11:16">
      <c r="K266" s="22">
        <v>30005003</v>
      </c>
      <c r="L266">
        <f>IF(ISERROR(VLOOKUP(K266,$B:$G,2,FALSE))=TRUE,VLOOKUP(K266,TestTable!$A:$AF,24,FALSE),VLOOKUP(K266,$B:$G,2,FALSE))</f>
        <v>0</v>
      </c>
      <c r="M266">
        <f>IF(ISERROR(VLOOKUP(K266,$B:$G,3,FALSE))=TRUE,VLOOKUP(K266,TestTable!$A:$AF,25,FALSE),VLOOKUP(K266,$B:$G,3,FALSE))</f>
        <v>1</v>
      </c>
      <c r="N266" t="str">
        <f>IF(ISERROR(VLOOKUP(K266,$B:$G,4,FALSE))=TRUE,VLOOKUP(K266,TestTable!$A:$AF,6,FALSE),VLOOKUP(K266,$B:$G,4,FALSE))</f>
        <v>achieve_des_30005</v>
      </c>
      <c r="O266" t="str">
        <f>IF(ISERROR(VLOOKUP(K266,$B:$G,5,FALSE))=TRUE,VLOOKUP(K266,TestTable!$A:$AF,5,FALSE),VLOOKUP(K266,$B:$G,5,FALSE))</f>
        <v>&amp;lt;n&amp;gt;击杀40~50级军营的怪物次数达到&amp;lt;/&amp;gt;&amp;lt;red&amp;gt;{0}/{1}&amp;lt;/&amp;gt;</v>
      </c>
      <c r="P266">
        <f t="shared" si="4"/>
        <v>0</v>
      </c>
    </row>
    <row r="267" customHeight="1" spans="11:16">
      <c r="K267" s="22">
        <v>30005004</v>
      </c>
      <c r="L267">
        <f>IF(ISERROR(VLOOKUP(K267,$B:$G,2,FALSE))=TRUE,VLOOKUP(K267,TestTable!$A:$AF,24,FALSE),VLOOKUP(K267,$B:$G,2,FALSE))</f>
        <v>0</v>
      </c>
      <c r="M267">
        <f>IF(ISERROR(VLOOKUP(K267,$B:$G,3,FALSE))=TRUE,VLOOKUP(K267,TestTable!$A:$AF,25,FALSE),VLOOKUP(K267,$B:$G,3,FALSE))</f>
        <v>1</v>
      </c>
      <c r="N267" t="str">
        <f>IF(ISERROR(VLOOKUP(K267,$B:$G,4,FALSE))=TRUE,VLOOKUP(K267,TestTable!$A:$AF,6,FALSE),VLOOKUP(K267,$B:$G,4,FALSE))</f>
        <v>achieve_des_30005</v>
      </c>
      <c r="O267" t="str">
        <f>IF(ISERROR(VLOOKUP(K267,$B:$G,5,FALSE))=TRUE,VLOOKUP(K267,TestTable!$A:$AF,5,FALSE),VLOOKUP(K267,$B:$G,5,FALSE))</f>
        <v>&amp;lt;n&amp;gt;击杀40~50级军营的怪物次数达到&amp;lt;/&amp;gt;&amp;lt;red&amp;gt;{0}/{1}&amp;lt;/&amp;gt;</v>
      </c>
      <c r="P267">
        <f t="shared" si="4"/>
        <v>0</v>
      </c>
    </row>
    <row r="268" customHeight="1" spans="11:16">
      <c r="K268" s="22">
        <v>30005005</v>
      </c>
      <c r="L268">
        <f>IF(ISERROR(VLOOKUP(K268,$B:$G,2,FALSE))=TRUE,VLOOKUP(K268,TestTable!$A:$AF,24,FALSE),VLOOKUP(K268,$B:$G,2,FALSE))</f>
        <v>0</v>
      </c>
      <c r="M268">
        <f>IF(ISERROR(VLOOKUP(K268,$B:$G,3,FALSE))=TRUE,VLOOKUP(K268,TestTable!$A:$AF,25,FALSE),VLOOKUP(K268,$B:$G,3,FALSE))</f>
        <v>1</v>
      </c>
      <c r="N268" t="str">
        <f>IF(ISERROR(VLOOKUP(K268,$B:$G,4,FALSE))=TRUE,VLOOKUP(K268,TestTable!$A:$AF,6,FALSE),VLOOKUP(K268,$B:$G,4,FALSE))</f>
        <v>achieve_des_30005</v>
      </c>
      <c r="O268" t="str">
        <f>IF(ISERROR(VLOOKUP(K268,$B:$G,5,FALSE))=TRUE,VLOOKUP(K268,TestTable!$A:$AF,5,FALSE),VLOOKUP(K268,$B:$G,5,FALSE))</f>
        <v>&amp;lt;n&amp;gt;击杀40~50级军营的怪物次数达到&amp;lt;/&amp;gt;&amp;lt;red&amp;gt;{0}/{1}&amp;lt;/&amp;gt;</v>
      </c>
      <c r="P268">
        <f t="shared" si="4"/>
        <v>0</v>
      </c>
    </row>
    <row r="269" customHeight="1" spans="11:16">
      <c r="K269" s="22">
        <v>30005006</v>
      </c>
      <c r="L269">
        <f>IF(ISERROR(VLOOKUP(K269,$B:$G,2,FALSE))=TRUE,VLOOKUP(K269,TestTable!$A:$AF,24,FALSE),VLOOKUP(K269,$B:$G,2,FALSE))</f>
        <v>0</v>
      </c>
      <c r="M269">
        <f>IF(ISERROR(VLOOKUP(K269,$B:$G,3,FALSE))=TRUE,VLOOKUP(K269,TestTable!$A:$AF,25,FALSE),VLOOKUP(K269,$B:$G,3,FALSE))</f>
        <v>1</v>
      </c>
      <c r="N269" t="str">
        <f>IF(ISERROR(VLOOKUP(K269,$B:$G,4,FALSE))=TRUE,VLOOKUP(K269,TestTable!$A:$AF,6,FALSE),VLOOKUP(K269,$B:$G,4,FALSE))</f>
        <v>achieve_des_30005</v>
      </c>
      <c r="O269" t="str">
        <f>IF(ISERROR(VLOOKUP(K269,$B:$G,5,FALSE))=TRUE,VLOOKUP(K269,TestTable!$A:$AF,5,FALSE),VLOOKUP(K269,$B:$G,5,FALSE))</f>
        <v>&amp;lt;n&amp;gt;击杀40~50级军营的怪物次数达到&amp;lt;/&amp;gt;&amp;lt;red&amp;gt;{0}/{1}&amp;lt;/&amp;gt;</v>
      </c>
      <c r="P269">
        <f t="shared" si="4"/>
        <v>0</v>
      </c>
    </row>
    <row r="270" customHeight="1" spans="11:16">
      <c r="K270" s="22">
        <v>30005007</v>
      </c>
      <c r="L270">
        <f>IF(ISERROR(VLOOKUP(K270,$B:$G,2,FALSE))=TRUE,VLOOKUP(K270,TestTable!$A:$AF,24,FALSE),VLOOKUP(K270,$B:$G,2,FALSE))</f>
        <v>0</v>
      </c>
      <c r="M270">
        <f>IF(ISERROR(VLOOKUP(K270,$B:$G,3,FALSE))=TRUE,VLOOKUP(K270,TestTable!$A:$AF,25,FALSE),VLOOKUP(K270,$B:$G,3,FALSE))</f>
        <v>1</v>
      </c>
      <c r="N270" t="str">
        <f>IF(ISERROR(VLOOKUP(K270,$B:$G,4,FALSE))=TRUE,VLOOKUP(K270,TestTable!$A:$AF,6,FALSE),VLOOKUP(K270,$B:$G,4,FALSE))</f>
        <v>achieve_des_30005</v>
      </c>
      <c r="O270" t="str">
        <f>IF(ISERROR(VLOOKUP(K270,$B:$G,5,FALSE))=TRUE,VLOOKUP(K270,TestTable!$A:$AF,5,FALSE),VLOOKUP(K270,$B:$G,5,FALSE))</f>
        <v>&amp;lt;n&amp;gt;击杀40~50级军营的怪物次数达到&amp;lt;/&amp;gt;&amp;lt;red&amp;gt;{0}/{1}&amp;lt;/&amp;gt;</v>
      </c>
      <c r="P270">
        <f t="shared" si="4"/>
        <v>0</v>
      </c>
    </row>
    <row r="271" customHeight="1" spans="11:16">
      <c r="K271" s="22">
        <v>30005008</v>
      </c>
      <c r="L271">
        <f>IF(ISERROR(VLOOKUP(K271,$B:$G,2,FALSE))=TRUE,VLOOKUP(K271,TestTable!$A:$AF,24,FALSE),VLOOKUP(K271,$B:$G,2,FALSE))</f>
        <v>0</v>
      </c>
      <c r="M271">
        <f>IF(ISERROR(VLOOKUP(K271,$B:$G,3,FALSE))=TRUE,VLOOKUP(K271,TestTable!$A:$AF,25,FALSE),VLOOKUP(K271,$B:$G,3,FALSE))</f>
        <v>1</v>
      </c>
      <c r="N271" t="str">
        <f>IF(ISERROR(VLOOKUP(K271,$B:$G,4,FALSE))=TRUE,VLOOKUP(K271,TestTable!$A:$AF,6,FALSE),VLOOKUP(K271,$B:$G,4,FALSE))</f>
        <v>achieve_des_30005</v>
      </c>
      <c r="O271" t="str">
        <f>IF(ISERROR(VLOOKUP(K271,$B:$G,5,FALSE))=TRUE,VLOOKUP(K271,TestTable!$A:$AF,5,FALSE),VLOOKUP(K271,$B:$G,5,FALSE))</f>
        <v>&amp;lt;n&amp;gt;击杀40~50级军营的怪物次数达到&amp;lt;/&amp;gt;&amp;lt;red&amp;gt;{0}/{1}&amp;lt;/&amp;gt;</v>
      </c>
      <c r="P271">
        <f t="shared" si="4"/>
        <v>0</v>
      </c>
    </row>
    <row r="272" customHeight="1" spans="11:16">
      <c r="K272" s="22">
        <v>30005009</v>
      </c>
      <c r="L272">
        <f>IF(ISERROR(VLOOKUP(K272,$B:$G,2,FALSE))=TRUE,VLOOKUP(K272,TestTable!$A:$AF,24,FALSE),VLOOKUP(K272,$B:$G,2,FALSE))</f>
        <v>0</v>
      </c>
      <c r="M272">
        <f>IF(ISERROR(VLOOKUP(K272,$B:$G,3,FALSE))=TRUE,VLOOKUP(K272,TestTable!$A:$AF,25,FALSE),VLOOKUP(K272,$B:$G,3,FALSE))</f>
        <v>1</v>
      </c>
      <c r="N272" t="str">
        <f>IF(ISERROR(VLOOKUP(K272,$B:$G,4,FALSE))=TRUE,VLOOKUP(K272,TestTable!$A:$AF,6,FALSE),VLOOKUP(K272,$B:$G,4,FALSE))</f>
        <v>achieve_des_30005</v>
      </c>
      <c r="O272" t="str">
        <f>IF(ISERROR(VLOOKUP(K272,$B:$G,5,FALSE))=TRUE,VLOOKUP(K272,TestTable!$A:$AF,5,FALSE),VLOOKUP(K272,$B:$G,5,FALSE))</f>
        <v>&amp;lt;n&amp;gt;击杀40~50级军营的怪物次数达到&amp;lt;/&amp;gt;&amp;lt;red&amp;gt;{0}/{1}&amp;lt;/&amp;gt;</v>
      </c>
      <c r="P272">
        <f t="shared" si="4"/>
        <v>0</v>
      </c>
    </row>
    <row r="273" customHeight="1" spans="11:16">
      <c r="K273" s="22">
        <v>30005010</v>
      </c>
      <c r="L273" t="e">
        <f>IF(ISERROR(VLOOKUP(K273,$B:$G,2,FALSE))=TRUE,VLOOKUP(K273,TestTable!$A:$AF,24,FALSE),VLOOKUP(K273,$B:$G,2,FALSE))</f>
        <v>#N/A</v>
      </c>
      <c r="M273" t="e">
        <f>IF(ISERROR(VLOOKUP(K273,$B:$G,3,FALSE))=TRUE,VLOOKUP(K273,TestTable!$A:$AF,25,FALSE),VLOOKUP(K273,$B:$G,3,FALSE))</f>
        <v>#N/A</v>
      </c>
      <c r="N273" t="e">
        <f>IF(ISERROR(VLOOKUP(K273,$B:$G,4,FALSE))=TRUE,VLOOKUP(K273,TestTable!$A:$AF,6,FALSE),VLOOKUP(K273,$B:$G,4,FALSE))</f>
        <v>#N/A</v>
      </c>
      <c r="O273" t="e">
        <f>IF(ISERROR(VLOOKUP(K273,$B:$G,5,FALSE))=TRUE,VLOOKUP(K273,TestTable!$A:$AF,5,FALSE),VLOOKUP(K273,$B:$G,5,FALSE))</f>
        <v>#N/A</v>
      </c>
      <c r="P273">
        <f t="shared" si="4"/>
        <v>0</v>
      </c>
    </row>
    <row r="274" customHeight="1" spans="11:16">
      <c r="K274" s="22">
        <v>30006001</v>
      </c>
      <c r="L274">
        <f>IF(ISERROR(VLOOKUP(K274,$B:$G,2,FALSE))=TRUE,VLOOKUP(K274,TestTable!$A:$AF,24,FALSE),VLOOKUP(K274,$B:$G,2,FALSE))</f>
        <v>0</v>
      </c>
      <c r="M274">
        <f>IF(ISERROR(VLOOKUP(K274,$B:$G,3,FALSE))=TRUE,VLOOKUP(K274,TestTable!$A:$AF,25,FALSE),VLOOKUP(K274,$B:$G,3,FALSE))</f>
        <v>1</v>
      </c>
      <c r="N274" t="str">
        <f>IF(ISERROR(VLOOKUP(K274,$B:$G,4,FALSE))=TRUE,VLOOKUP(K274,TestTable!$A:$AF,6,FALSE),VLOOKUP(K274,$B:$G,4,FALSE))</f>
        <v>achieve_des_30006</v>
      </c>
      <c r="O274" t="str">
        <f>IF(ISERROR(VLOOKUP(K274,$B:$G,5,FALSE))=TRUE,VLOOKUP(K274,TestTable!$A:$AF,5,FALSE),VLOOKUP(K274,$B:$G,5,FALSE))</f>
        <v>&amp;lt;n&amp;gt;击杀50~59级军营的怪物次数达到&amp;lt;/&amp;gt;&amp;lt;red&amp;gt;{0}/{1}&amp;lt;/&amp;gt;</v>
      </c>
      <c r="P274">
        <f t="shared" si="4"/>
        <v>0</v>
      </c>
    </row>
    <row r="275" customHeight="1" spans="11:16">
      <c r="K275" s="22">
        <v>30006002</v>
      </c>
      <c r="L275">
        <f>IF(ISERROR(VLOOKUP(K275,$B:$G,2,FALSE))=TRUE,VLOOKUP(K275,TestTable!$A:$AF,24,FALSE),VLOOKUP(K275,$B:$G,2,FALSE))</f>
        <v>0</v>
      </c>
      <c r="M275">
        <f>IF(ISERROR(VLOOKUP(K275,$B:$G,3,FALSE))=TRUE,VLOOKUP(K275,TestTable!$A:$AF,25,FALSE),VLOOKUP(K275,$B:$G,3,FALSE))</f>
        <v>1</v>
      </c>
      <c r="N275" t="str">
        <f>IF(ISERROR(VLOOKUP(K275,$B:$G,4,FALSE))=TRUE,VLOOKUP(K275,TestTable!$A:$AF,6,FALSE),VLOOKUP(K275,$B:$G,4,FALSE))</f>
        <v>achieve_des_30006</v>
      </c>
      <c r="O275" t="str">
        <f>IF(ISERROR(VLOOKUP(K275,$B:$G,5,FALSE))=TRUE,VLOOKUP(K275,TestTable!$A:$AF,5,FALSE),VLOOKUP(K275,$B:$G,5,FALSE))</f>
        <v>&amp;lt;n&amp;gt;击杀50~59级军营的怪物次数达到&amp;lt;/&amp;gt;&amp;lt;red&amp;gt;{0}/{1}&amp;lt;/&amp;gt;</v>
      </c>
      <c r="P275">
        <f t="shared" si="4"/>
        <v>0</v>
      </c>
    </row>
    <row r="276" customHeight="1" spans="11:16">
      <c r="K276" s="22">
        <v>30006003</v>
      </c>
      <c r="L276">
        <f>IF(ISERROR(VLOOKUP(K276,$B:$G,2,FALSE))=TRUE,VLOOKUP(K276,TestTable!$A:$AF,24,FALSE),VLOOKUP(K276,$B:$G,2,FALSE))</f>
        <v>0</v>
      </c>
      <c r="M276">
        <f>IF(ISERROR(VLOOKUP(K276,$B:$G,3,FALSE))=TRUE,VLOOKUP(K276,TestTable!$A:$AF,25,FALSE),VLOOKUP(K276,$B:$G,3,FALSE))</f>
        <v>1</v>
      </c>
      <c r="N276" t="str">
        <f>IF(ISERROR(VLOOKUP(K276,$B:$G,4,FALSE))=TRUE,VLOOKUP(K276,TestTable!$A:$AF,6,FALSE),VLOOKUP(K276,$B:$G,4,FALSE))</f>
        <v>achieve_des_30006</v>
      </c>
      <c r="O276" t="str">
        <f>IF(ISERROR(VLOOKUP(K276,$B:$G,5,FALSE))=TRUE,VLOOKUP(K276,TestTable!$A:$AF,5,FALSE),VLOOKUP(K276,$B:$G,5,FALSE))</f>
        <v>&amp;lt;n&amp;gt;击杀50~59级军营的怪物次数达到&amp;lt;/&amp;gt;&amp;lt;red&amp;gt;{0}/{1}&amp;lt;/&amp;gt;</v>
      </c>
      <c r="P276">
        <f t="shared" si="4"/>
        <v>0</v>
      </c>
    </row>
    <row r="277" customHeight="1" spans="11:16">
      <c r="K277" s="22">
        <v>30006004</v>
      </c>
      <c r="L277">
        <f>IF(ISERROR(VLOOKUP(K277,$B:$G,2,FALSE))=TRUE,VLOOKUP(K277,TestTable!$A:$AF,24,FALSE),VLOOKUP(K277,$B:$G,2,FALSE))</f>
        <v>0</v>
      </c>
      <c r="M277">
        <f>IF(ISERROR(VLOOKUP(K277,$B:$G,3,FALSE))=TRUE,VLOOKUP(K277,TestTable!$A:$AF,25,FALSE),VLOOKUP(K277,$B:$G,3,FALSE))</f>
        <v>1</v>
      </c>
      <c r="N277" t="str">
        <f>IF(ISERROR(VLOOKUP(K277,$B:$G,4,FALSE))=TRUE,VLOOKUP(K277,TestTable!$A:$AF,6,FALSE),VLOOKUP(K277,$B:$G,4,FALSE))</f>
        <v>achieve_des_30006</v>
      </c>
      <c r="O277" t="str">
        <f>IF(ISERROR(VLOOKUP(K277,$B:$G,5,FALSE))=TRUE,VLOOKUP(K277,TestTable!$A:$AF,5,FALSE),VLOOKUP(K277,$B:$G,5,FALSE))</f>
        <v>&amp;lt;n&amp;gt;击杀50~59级军营的怪物次数达到&amp;lt;/&amp;gt;&amp;lt;red&amp;gt;{0}/{1}&amp;lt;/&amp;gt;</v>
      </c>
      <c r="P277">
        <f t="shared" si="4"/>
        <v>0</v>
      </c>
    </row>
    <row r="278" customHeight="1" spans="11:16">
      <c r="K278" s="22">
        <v>30006005</v>
      </c>
      <c r="L278">
        <f>IF(ISERROR(VLOOKUP(K278,$B:$G,2,FALSE))=TRUE,VLOOKUP(K278,TestTable!$A:$AF,24,FALSE),VLOOKUP(K278,$B:$G,2,FALSE))</f>
        <v>0</v>
      </c>
      <c r="M278">
        <f>IF(ISERROR(VLOOKUP(K278,$B:$G,3,FALSE))=TRUE,VLOOKUP(K278,TestTable!$A:$AF,25,FALSE),VLOOKUP(K278,$B:$G,3,FALSE))</f>
        <v>1</v>
      </c>
      <c r="N278" t="str">
        <f>IF(ISERROR(VLOOKUP(K278,$B:$G,4,FALSE))=TRUE,VLOOKUP(K278,TestTable!$A:$AF,6,FALSE),VLOOKUP(K278,$B:$G,4,FALSE))</f>
        <v>achieve_des_30006</v>
      </c>
      <c r="O278" t="str">
        <f>IF(ISERROR(VLOOKUP(K278,$B:$G,5,FALSE))=TRUE,VLOOKUP(K278,TestTable!$A:$AF,5,FALSE),VLOOKUP(K278,$B:$G,5,FALSE))</f>
        <v>&amp;lt;n&amp;gt;击杀50~59级军营的怪物次数达到&amp;lt;/&amp;gt;&amp;lt;red&amp;gt;{0}/{1}&amp;lt;/&amp;gt;</v>
      </c>
      <c r="P278">
        <f t="shared" si="4"/>
        <v>0</v>
      </c>
    </row>
    <row r="279" customHeight="1" spans="11:16">
      <c r="K279" s="22">
        <v>30006006</v>
      </c>
      <c r="L279">
        <f>IF(ISERROR(VLOOKUP(K279,$B:$G,2,FALSE))=TRUE,VLOOKUP(K279,TestTable!$A:$AF,24,FALSE),VLOOKUP(K279,$B:$G,2,FALSE))</f>
        <v>0</v>
      </c>
      <c r="M279">
        <f>IF(ISERROR(VLOOKUP(K279,$B:$G,3,FALSE))=TRUE,VLOOKUP(K279,TestTable!$A:$AF,25,FALSE),VLOOKUP(K279,$B:$G,3,FALSE))</f>
        <v>1</v>
      </c>
      <c r="N279" t="str">
        <f>IF(ISERROR(VLOOKUP(K279,$B:$G,4,FALSE))=TRUE,VLOOKUP(K279,TestTable!$A:$AF,6,FALSE),VLOOKUP(K279,$B:$G,4,FALSE))</f>
        <v>achieve_des_30006</v>
      </c>
      <c r="O279" t="str">
        <f>IF(ISERROR(VLOOKUP(K279,$B:$G,5,FALSE))=TRUE,VLOOKUP(K279,TestTable!$A:$AF,5,FALSE),VLOOKUP(K279,$B:$G,5,FALSE))</f>
        <v>&amp;lt;n&amp;gt;击杀50~59级军营的怪物次数达到&amp;lt;/&amp;gt;&amp;lt;red&amp;gt;{0}/{1}&amp;lt;/&amp;gt;</v>
      </c>
      <c r="P279">
        <f t="shared" si="4"/>
        <v>0</v>
      </c>
    </row>
    <row r="280" customHeight="1" spans="11:16">
      <c r="K280" s="22">
        <v>30006007</v>
      </c>
      <c r="L280">
        <f>IF(ISERROR(VLOOKUP(K280,$B:$G,2,FALSE))=TRUE,VLOOKUP(K280,TestTable!$A:$AF,24,FALSE),VLOOKUP(K280,$B:$G,2,FALSE))</f>
        <v>0</v>
      </c>
      <c r="M280">
        <f>IF(ISERROR(VLOOKUP(K280,$B:$G,3,FALSE))=TRUE,VLOOKUP(K280,TestTable!$A:$AF,25,FALSE),VLOOKUP(K280,$B:$G,3,FALSE))</f>
        <v>1</v>
      </c>
      <c r="N280" t="str">
        <f>IF(ISERROR(VLOOKUP(K280,$B:$G,4,FALSE))=TRUE,VLOOKUP(K280,TestTable!$A:$AF,6,FALSE),VLOOKUP(K280,$B:$G,4,FALSE))</f>
        <v>achieve_des_30006</v>
      </c>
      <c r="O280" t="str">
        <f>IF(ISERROR(VLOOKUP(K280,$B:$G,5,FALSE))=TRUE,VLOOKUP(K280,TestTable!$A:$AF,5,FALSE),VLOOKUP(K280,$B:$G,5,FALSE))</f>
        <v>&amp;lt;n&amp;gt;击杀50~59级军营的怪物次数达到&amp;lt;/&amp;gt;&amp;lt;red&amp;gt;{0}/{1}&amp;lt;/&amp;gt;</v>
      </c>
      <c r="P280">
        <f t="shared" si="4"/>
        <v>0</v>
      </c>
    </row>
    <row r="281" customHeight="1" spans="11:16">
      <c r="K281" s="22">
        <v>30006008</v>
      </c>
      <c r="L281">
        <f>IF(ISERROR(VLOOKUP(K281,$B:$G,2,FALSE))=TRUE,VLOOKUP(K281,TestTable!$A:$AF,24,FALSE),VLOOKUP(K281,$B:$G,2,FALSE))</f>
        <v>0</v>
      </c>
      <c r="M281">
        <f>IF(ISERROR(VLOOKUP(K281,$B:$G,3,FALSE))=TRUE,VLOOKUP(K281,TestTable!$A:$AF,25,FALSE),VLOOKUP(K281,$B:$G,3,FALSE))</f>
        <v>1</v>
      </c>
      <c r="N281" t="str">
        <f>IF(ISERROR(VLOOKUP(K281,$B:$G,4,FALSE))=TRUE,VLOOKUP(K281,TestTable!$A:$AF,6,FALSE),VLOOKUP(K281,$B:$G,4,FALSE))</f>
        <v>achieve_des_30006</v>
      </c>
      <c r="O281" t="str">
        <f>IF(ISERROR(VLOOKUP(K281,$B:$G,5,FALSE))=TRUE,VLOOKUP(K281,TestTable!$A:$AF,5,FALSE),VLOOKUP(K281,$B:$G,5,FALSE))</f>
        <v>&amp;lt;n&amp;gt;击杀50~59级军营的怪物次数达到&amp;lt;/&amp;gt;&amp;lt;red&amp;gt;{0}/{1}&amp;lt;/&amp;gt;</v>
      </c>
      <c r="P281">
        <f t="shared" si="4"/>
        <v>0</v>
      </c>
    </row>
    <row r="282" customHeight="1" spans="11:16">
      <c r="K282" s="22">
        <v>30006009</v>
      </c>
      <c r="L282">
        <f>IF(ISERROR(VLOOKUP(K282,$B:$G,2,FALSE))=TRUE,VLOOKUP(K282,TestTable!$A:$AF,24,FALSE),VLOOKUP(K282,$B:$G,2,FALSE))</f>
        <v>0</v>
      </c>
      <c r="M282">
        <f>IF(ISERROR(VLOOKUP(K282,$B:$G,3,FALSE))=TRUE,VLOOKUP(K282,TestTable!$A:$AF,25,FALSE),VLOOKUP(K282,$B:$G,3,FALSE))</f>
        <v>1</v>
      </c>
      <c r="N282" t="str">
        <f>IF(ISERROR(VLOOKUP(K282,$B:$G,4,FALSE))=TRUE,VLOOKUP(K282,TestTable!$A:$AF,6,FALSE),VLOOKUP(K282,$B:$G,4,FALSE))</f>
        <v>achieve_des_30006</v>
      </c>
      <c r="O282" t="str">
        <f>IF(ISERROR(VLOOKUP(K282,$B:$G,5,FALSE))=TRUE,VLOOKUP(K282,TestTable!$A:$AF,5,FALSE),VLOOKUP(K282,$B:$G,5,FALSE))</f>
        <v>&amp;lt;n&amp;gt;击杀50~59级军营的怪物次数达到&amp;lt;/&amp;gt;&amp;lt;red&amp;gt;{0}/{1}&amp;lt;/&amp;gt;</v>
      </c>
      <c r="P282">
        <f t="shared" si="4"/>
        <v>0</v>
      </c>
    </row>
    <row r="283" customHeight="1" spans="11:16">
      <c r="K283" s="22">
        <v>30006010</v>
      </c>
      <c r="L283" t="e">
        <f>IF(ISERROR(VLOOKUP(K283,$B:$G,2,FALSE))=TRUE,VLOOKUP(K283,TestTable!$A:$AF,24,FALSE),VLOOKUP(K283,$B:$G,2,FALSE))</f>
        <v>#N/A</v>
      </c>
      <c r="M283" t="e">
        <f>IF(ISERROR(VLOOKUP(K283,$B:$G,3,FALSE))=TRUE,VLOOKUP(K283,TestTable!$A:$AF,25,FALSE),VLOOKUP(K283,$B:$G,3,FALSE))</f>
        <v>#N/A</v>
      </c>
      <c r="N283" t="e">
        <f>IF(ISERROR(VLOOKUP(K283,$B:$G,4,FALSE))=TRUE,VLOOKUP(K283,TestTable!$A:$AF,6,FALSE),VLOOKUP(K283,$B:$G,4,FALSE))</f>
        <v>#N/A</v>
      </c>
      <c r="O283" t="e">
        <f>IF(ISERROR(VLOOKUP(K283,$B:$G,5,FALSE))=TRUE,VLOOKUP(K283,TestTable!$A:$AF,5,FALSE),VLOOKUP(K283,$B:$G,5,FALSE))</f>
        <v>#N/A</v>
      </c>
      <c r="P283">
        <f t="shared" si="4"/>
        <v>0</v>
      </c>
    </row>
    <row r="284" customHeight="1" spans="11:16">
      <c r="K284" s="47">
        <v>30007001</v>
      </c>
      <c r="L284">
        <f>IF(ISERROR(VLOOKUP(K284,$B:$G,2,FALSE))=TRUE,VLOOKUP(K284,TestTable!$A:$AF,24,FALSE),VLOOKUP(K284,$B:$G,2,FALSE))</f>
        <v>0</v>
      </c>
      <c r="M284">
        <f>IF(ISERROR(VLOOKUP(K284,$B:$G,3,FALSE))=TRUE,VLOOKUP(K284,TestTable!$A:$AF,25,FALSE),VLOOKUP(K284,$B:$G,3,FALSE))</f>
        <v>1</v>
      </c>
      <c r="N284" t="str">
        <f>IF(ISERROR(VLOOKUP(K284,$B:$G,4,FALSE))=TRUE,VLOOKUP(K284,TestTable!$A:$AF,6,FALSE),VLOOKUP(K284,$B:$G,4,FALSE))</f>
        <v>achieve_des_30007</v>
      </c>
      <c r="O284" t="str">
        <f>IF(ISERROR(VLOOKUP(K284,$B:$G,5,FALSE))=TRUE,VLOOKUP(K284,TestTable!$A:$AF,5,FALSE),VLOOKUP(K284,$B:$G,5,FALSE))</f>
        <v>&amp;lt;n&amp;gt;击杀军营BOSS怪物次数达到&amp;lt;/&amp;gt;&amp;lt;red&amp;gt;{0}/{1}&amp;lt;/&amp;gt;</v>
      </c>
      <c r="P284">
        <f t="shared" si="4"/>
        <v>0</v>
      </c>
    </row>
    <row r="285" customHeight="1" spans="11:16">
      <c r="K285" s="47">
        <v>30007002</v>
      </c>
      <c r="L285">
        <f>IF(ISERROR(VLOOKUP(K285,$B:$G,2,FALSE))=TRUE,VLOOKUP(K285,TestTable!$A:$AF,24,FALSE),VLOOKUP(K285,$B:$G,2,FALSE))</f>
        <v>0</v>
      </c>
      <c r="M285">
        <f>IF(ISERROR(VLOOKUP(K285,$B:$G,3,FALSE))=TRUE,VLOOKUP(K285,TestTable!$A:$AF,25,FALSE),VLOOKUP(K285,$B:$G,3,FALSE))</f>
        <v>1</v>
      </c>
      <c r="N285" t="str">
        <f>IF(ISERROR(VLOOKUP(K285,$B:$G,4,FALSE))=TRUE,VLOOKUP(K285,TestTable!$A:$AF,6,FALSE),VLOOKUP(K285,$B:$G,4,FALSE))</f>
        <v>achieve_des_30007</v>
      </c>
      <c r="O285" t="str">
        <f>IF(ISERROR(VLOOKUP(K285,$B:$G,5,FALSE))=TRUE,VLOOKUP(K285,TestTable!$A:$AF,5,FALSE),VLOOKUP(K285,$B:$G,5,FALSE))</f>
        <v>&amp;lt;n&amp;gt;击杀军营BOSS怪物次数达到&amp;lt;/&amp;gt;&amp;lt;red&amp;gt;{0}/{1}&amp;lt;/&amp;gt;</v>
      </c>
      <c r="P285">
        <f t="shared" si="4"/>
        <v>0</v>
      </c>
    </row>
    <row r="286" customHeight="1" spans="11:16">
      <c r="K286" s="47">
        <v>30007003</v>
      </c>
      <c r="L286">
        <f>IF(ISERROR(VLOOKUP(K286,$B:$G,2,FALSE))=TRUE,VLOOKUP(K286,TestTable!$A:$AF,24,FALSE),VLOOKUP(K286,$B:$G,2,FALSE))</f>
        <v>0</v>
      </c>
      <c r="M286">
        <f>IF(ISERROR(VLOOKUP(K286,$B:$G,3,FALSE))=TRUE,VLOOKUP(K286,TestTable!$A:$AF,25,FALSE),VLOOKUP(K286,$B:$G,3,FALSE))</f>
        <v>1</v>
      </c>
      <c r="N286" t="str">
        <f>IF(ISERROR(VLOOKUP(K286,$B:$G,4,FALSE))=TRUE,VLOOKUP(K286,TestTable!$A:$AF,6,FALSE),VLOOKUP(K286,$B:$G,4,FALSE))</f>
        <v>achieve_des_30007</v>
      </c>
      <c r="O286" t="str">
        <f>IF(ISERROR(VLOOKUP(K286,$B:$G,5,FALSE))=TRUE,VLOOKUP(K286,TestTable!$A:$AF,5,FALSE),VLOOKUP(K286,$B:$G,5,FALSE))</f>
        <v>&amp;lt;n&amp;gt;击杀军营BOSS怪物次数达到&amp;lt;/&amp;gt;&amp;lt;red&amp;gt;{0}/{1}&amp;lt;/&amp;gt;</v>
      </c>
      <c r="P286">
        <f t="shared" si="4"/>
        <v>0</v>
      </c>
    </row>
    <row r="287" customHeight="1" spans="11:16">
      <c r="K287" s="47">
        <v>30007004</v>
      </c>
      <c r="L287">
        <f>IF(ISERROR(VLOOKUP(K287,$B:$G,2,FALSE))=TRUE,VLOOKUP(K287,TestTable!$A:$AF,24,FALSE),VLOOKUP(K287,$B:$G,2,FALSE))</f>
        <v>0</v>
      </c>
      <c r="M287">
        <f>IF(ISERROR(VLOOKUP(K287,$B:$G,3,FALSE))=TRUE,VLOOKUP(K287,TestTable!$A:$AF,25,FALSE),VLOOKUP(K287,$B:$G,3,FALSE))</f>
        <v>1</v>
      </c>
      <c r="N287" t="str">
        <f>IF(ISERROR(VLOOKUP(K287,$B:$G,4,FALSE))=TRUE,VLOOKUP(K287,TestTable!$A:$AF,6,FALSE),VLOOKUP(K287,$B:$G,4,FALSE))</f>
        <v>achieve_des_30007</v>
      </c>
      <c r="O287" t="str">
        <f>IF(ISERROR(VLOOKUP(K287,$B:$G,5,FALSE))=TRUE,VLOOKUP(K287,TestTable!$A:$AF,5,FALSE),VLOOKUP(K287,$B:$G,5,FALSE))</f>
        <v>&amp;lt;n&amp;gt;击杀军营BOSS怪物次数达到&amp;lt;/&amp;gt;&amp;lt;red&amp;gt;{0}/{1}&amp;lt;/&amp;gt;</v>
      </c>
      <c r="P287">
        <f t="shared" si="4"/>
        <v>0</v>
      </c>
    </row>
    <row r="288" customHeight="1" spans="11:16">
      <c r="K288" s="47">
        <v>30007005</v>
      </c>
      <c r="L288">
        <f>IF(ISERROR(VLOOKUP(K288,$B:$G,2,FALSE))=TRUE,VLOOKUP(K288,TestTable!$A:$AF,24,FALSE),VLOOKUP(K288,$B:$G,2,FALSE))</f>
        <v>0</v>
      </c>
      <c r="M288">
        <f>IF(ISERROR(VLOOKUP(K288,$B:$G,3,FALSE))=TRUE,VLOOKUP(K288,TestTable!$A:$AF,25,FALSE),VLOOKUP(K288,$B:$G,3,FALSE))</f>
        <v>1</v>
      </c>
      <c r="N288" t="str">
        <f>IF(ISERROR(VLOOKUP(K288,$B:$G,4,FALSE))=TRUE,VLOOKUP(K288,TestTable!$A:$AF,6,FALSE),VLOOKUP(K288,$B:$G,4,FALSE))</f>
        <v>achieve_des_30007</v>
      </c>
      <c r="O288" t="str">
        <f>IF(ISERROR(VLOOKUP(K288,$B:$G,5,FALSE))=TRUE,VLOOKUP(K288,TestTable!$A:$AF,5,FALSE),VLOOKUP(K288,$B:$G,5,FALSE))</f>
        <v>&amp;lt;n&amp;gt;击杀军营BOSS怪物次数达到&amp;lt;/&amp;gt;&amp;lt;red&amp;gt;{0}/{1}&amp;lt;/&amp;gt;</v>
      </c>
      <c r="P288">
        <f t="shared" si="4"/>
        <v>0</v>
      </c>
    </row>
    <row r="289" customHeight="1" spans="11:16">
      <c r="K289" s="47">
        <v>30007006</v>
      </c>
      <c r="L289">
        <f>IF(ISERROR(VLOOKUP(K289,$B:$G,2,FALSE))=TRUE,VLOOKUP(K289,TestTable!$A:$AF,24,FALSE),VLOOKUP(K289,$B:$G,2,FALSE))</f>
        <v>0</v>
      </c>
      <c r="M289">
        <f>IF(ISERROR(VLOOKUP(K289,$B:$G,3,FALSE))=TRUE,VLOOKUP(K289,TestTable!$A:$AF,25,FALSE),VLOOKUP(K289,$B:$G,3,FALSE))</f>
        <v>1</v>
      </c>
      <c r="N289" t="str">
        <f>IF(ISERROR(VLOOKUP(K289,$B:$G,4,FALSE))=TRUE,VLOOKUP(K289,TestTable!$A:$AF,6,FALSE),VLOOKUP(K289,$B:$G,4,FALSE))</f>
        <v>achieve_des_30007</v>
      </c>
      <c r="O289" t="str">
        <f>IF(ISERROR(VLOOKUP(K289,$B:$G,5,FALSE))=TRUE,VLOOKUP(K289,TestTable!$A:$AF,5,FALSE),VLOOKUP(K289,$B:$G,5,FALSE))</f>
        <v>&amp;lt;n&amp;gt;击杀军营BOSS怪物次数达到&amp;lt;/&amp;gt;&amp;lt;red&amp;gt;{0}/{1}&amp;lt;/&amp;gt;</v>
      </c>
      <c r="P289">
        <f t="shared" si="4"/>
        <v>0</v>
      </c>
    </row>
    <row r="290" customHeight="1" spans="11:16">
      <c r="K290" s="47">
        <v>30007007</v>
      </c>
      <c r="L290">
        <f>IF(ISERROR(VLOOKUP(K290,$B:$G,2,FALSE))=TRUE,VLOOKUP(K290,TestTable!$A:$AF,24,FALSE),VLOOKUP(K290,$B:$G,2,FALSE))</f>
        <v>0</v>
      </c>
      <c r="M290">
        <f>IF(ISERROR(VLOOKUP(K290,$B:$G,3,FALSE))=TRUE,VLOOKUP(K290,TestTable!$A:$AF,25,FALSE),VLOOKUP(K290,$B:$G,3,FALSE))</f>
        <v>1</v>
      </c>
      <c r="N290" t="str">
        <f>IF(ISERROR(VLOOKUP(K290,$B:$G,4,FALSE))=TRUE,VLOOKUP(K290,TestTable!$A:$AF,6,FALSE),VLOOKUP(K290,$B:$G,4,FALSE))</f>
        <v>achieve_des_30007</v>
      </c>
      <c r="O290" t="str">
        <f>IF(ISERROR(VLOOKUP(K290,$B:$G,5,FALSE))=TRUE,VLOOKUP(K290,TestTable!$A:$AF,5,FALSE),VLOOKUP(K290,$B:$G,5,FALSE))</f>
        <v>&amp;lt;n&amp;gt;击杀军营BOSS怪物次数达到&amp;lt;/&amp;gt;&amp;lt;red&amp;gt;{0}/{1}&amp;lt;/&amp;gt;</v>
      </c>
      <c r="P290">
        <f t="shared" si="4"/>
        <v>0</v>
      </c>
    </row>
    <row r="291" customHeight="1" spans="11:16">
      <c r="K291" s="47">
        <v>30007008</v>
      </c>
      <c r="L291">
        <f>IF(ISERROR(VLOOKUP(K291,$B:$G,2,FALSE))=TRUE,VLOOKUP(K291,TestTable!$A:$AF,24,FALSE),VLOOKUP(K291,$B:$G,2,FALSE))</f>
        <v>0</v>
      </c>
      <c r="M291">
        <f>IF(ISERROR(VLOOKUP(K291,$B:$G,3,FALSE))=TRUE,VLOOKUP(K291,TestTable!$A:$AF,25,FALSE),VLOOKUP(K291,$B:$G,3,FALSE))</f>
        <v>1</v>
      </c>
      <c r="N291" t="str">
        <f>IF(ISERROR(VLOOKUP(K291,$B:$G,4,FALSE))=TRUE,VLOOKUP(K291,TestTable!$A:$AF,6,FALSE),VLOOKUP(K291,$B:$G,4,FALSE))</f>
        <v>achieve_des_30007</v>
      </c>
      <c r="O291" t="str">
        <f>IF(ISERROR(VLOOKUP(K291,$B:$G,5,FALSE))=TRUE,VLOOKUP(K291,TestTable!$A:$AF,5,FALSE),VLOOKUP(K291,$B:$G,5,FALSE))</f>
        <v>&amp;lt;n&amp;gt;击杀军营BOSS怪物次数达到&amp;lt;/&amp;gt;&amp;lt;red&amp;gt;{0}/{1}&amp;lt;/&amp;gt;</v>
      </c>
      <c r="P291">
        <f t="shared" si="4"/>
        <v>0</v>
      </c>
    </row>
    <row r="292" customHeight="1" spans="11:16">
      <c r="K292" s="47">
        <v>30007009</v>
      </c>
      <c r="L292">
        <f>IF(ISERROR(VLOOKUP(K292,$B:$G,2,FALSE))=TRUE,VLOOKUP(K292,TestTable!$A:$AF,24,FALSE),VLOOKUP(K292,$B:$G,2,FALSE))</f>
        <v>0</v>
      </c>
      <c r="M292">
        <f>IF(ISERROR(VLOOKUP(K292,$B:$G,3,FALSE))=TRUE,VLOOKUP(K292,TestTable!$A:$AF,25,FALSE),VLOOKUP(K292,$B:$G,3,FALSE))</f>
        <v>1</v>
      </c>
      <c r="N292" t="str">
        <f>IF(ISERROR(VLOOKUP(K292,$B:$G,4,FALSE))=TRUE,VLOOKUP(K292,TestTable!$A:$AF,6,FALSE),VLOOKUP(K292,$B:$G,4,FALSE))</f>
        <v>achieve_des_30007</v>
      </c>
      <c r="O292" t="str">
        <f>IF(ISERROR(VLOOKUP(K292,$B:$G,5,FALSE))=TRUE,VLOOKUP(K292,TestTable!$A:$AF,5,FALSE),VLOOKUP(K292,$B:$G,5,FALSE))</f>
        <v>&amp;lt;n&amp;gt;击杀军营BOSS怪物次数达到&amp;lt;/&amp;gt;&amp;lt;red&amp;gt;{0}/{1}&amp;lt;/&amp;gt;</v>
      </c>
      <c r="P292">
        <f t="shared" si="4"/>
        <v>0</v>
      </c>
    </row>
    <row r="293" customHeight="1" spans="11:16">
      <c r="K293" s="47">
        <v>30007010</v>
      </c>
      <c r="L293" t="e">
        <f>IF(ISERROR(VLOOKUP(K293,$B:$G,2,FALSE))=TRUE,VLOOKUP(K293,TestTable!$A:$AF,24,FALSE),VLOOKUP(K293,$B:$G,2,FALSE))</f>
        <v>#N/A</v>
      </c>
      <c r="M293" t="e">
        <f>IF(ISERROR(VLOOKUP(K293,$B:$G,3,FALSE))=TRUE,VLOOKUP(K293,TestTable!$A:$AF,25,FALSE),VLOOKUP(K293,$B:$G,3,FALSE))</f>
        <v>#N/A</v>
      </c>
      <c r="N293" t="e">
        <f>IF(ISERROR(VLOOKUP(K293,$B:$G,4,FALSE))=TRUE,VLOOKUP(K293,TestTable!$A:$AF,6,FALSE),VLOOKUP(K293,$B:$G,4,FALSE))</f>
        <v>#N/A</v>
      </c>
      <c r="O293" t="e">
        <f>IF(ISERROR(VLOOKUP(K293,$B:$G,5,FALSE))=TRUE,VLOOKUP(K293,TestTable!$A:$AF,5,FALSE),VLOOKUP(K293,$B:$G,5,FALSE))</f>
        <v>#N/A</v>
      </c>
      <c r="P293">
        <f t="shared" si="4"/>
        <v>0</v>
      </c>
    </row>
    <row r="294" customHeight="1" spans="11:16">
      <c r="K294" s="20" t="s">
        <v>834</v>
      </c>
      <c r="L294" t="e">
        <f>IF(ISERROR(VLOOKUP(K294,$B:$G,2,FALSE))=TRUE,VLOOKUP(K294,TestTable!$A:$AF,24,FALSE),VLOOKUP(K294,$B:$G,2,FALSE))</f>
        <v>#N/A</v>
      </c>
      <c r="M294" t="e">
        <f>IF(ISERROR(VLOOKUP(K294,$B:$G,3,FALSE))=TRUE,VLOOKUP(K294,TestTable!$A:$AF,25,FALSE),VLOOKUP(K294,$B:$G,3,FALSE))</f>
        <v>#N/A</v>
      </c>
      <c r="N294" t="e">
        <f>IF(ISERROR(VLOOKUP(K294,$B:$G,4,FALSE))=TRUE,VLOOKUP(K294,TestTable!$A:$AF,6,FALSE),VLOOKUP(K294,$B:$G,4,FALSE))</f>
        <v>#N/A</v>
      </c>
      <c r="O294" t="e">
        <f>IF(ISERROR(VLOOKUP(K294,$B:$G,5,FALSE))=TRUE,VLOOKUP(K294,TestTable!$A:$AF,5,FALSE),VLOOKUP(K294,$B:$G,5,FALSE))</f>
        <v>#N/A</v>
      </c>
      <c r="P294">
        <f t="shared" si="4"/>
        <v>0</v>
      </c>
    </row>
    <row r="295" customHeight="1" spans="11:16">
      <c r="K295" s="20" t="s">
        <v>835</v>
      </c>
      <c r="L295" t="e">
        <f>IF(ISERROR(VLOOKUP(K295,$B:$G,2,FALSE))=TRUE,VLOOKUP(K295,TestTable!$A:$AF,24,FALSE),VLOOKUP(K295,$B:$G,2,FALSE))</f>
        <v>#N/A</v>
      </c>
      <c r="M295" t="e">
        <f>IF(ISERROR(VLOOKUP(K295,$B:$G,3,FALSE))=TRUE,VLOOKUP(K295,TestTable!$A:$AF,25,FALSE),VLOOKUP(K295,$B:$G,3,FALSE))</f>
        <v>#N/A</v>
      </c>
      <c r="N295" t="e">
        <f>IF(ISERROR(VLOOKUP(K295,$B:$G,4,FALSE))=TRUE,VLOOKUP(K295,TestTable!$A:$AF,6,FALSE),VLOOKUP(K295,$B:$G,4,FALSE))</f>
        <v>#N/A</v>
      </c>
      <c r="O295" t="e">
        <f>IF(ISERROR(VLOOKUP(K295,$B:$G,5,FALSE))=TRUE,VLOOKUP(K295,TestTable!$A:$AF,5,FALSE),VLOOKUP(K295,$B:$G,5,FALSE))</f>
        <v>#N/A</v>
      </c>
      <c r="P295">
        <f t="shared" si="4"/>
        <v>0</v>
      </c>
    </row>
    <row r="296" customHeight="1" spans="11:16">
      <c r="K296" s="20" t="s">
        <v>836</v>
      </c>
      <c r="L296" t="e">
        <f>IF(ISERROR(VLOOKUP(K296,$B:$G,2,FALSE))=TRUE,VLOOKUP(K296,TestTable!$A:$AF,24,FALSE),VLOOKUP(K296,$B:$G,2,FALSE))</f>
        <v>#N/A</v>
      </c>
      <c r="M296" t="e">
        <f>IF(ISERROR(VLOOKUP(K296,$B:$G,3,FALSE))=TRUE,VLOOKUP(K296,TestTable!$A:$AF,25,FALSE),VLOOKUP(K296,$B:$G,3,FALSE))</f>
        <v>#N/A</v>
      </c>
      <c r="N296" t="e">
        <f>IF(ISERROR(VLOOKUP(K296,$B:$G,4,FALSE))=TRUE,VLOOKUP(K296,TestTable!$A:$AF,6,FALSE),VLOOKUP(K296,$B:$G,4,FALSE))</f>
        <v>#N/A</v>
      </c>
      <c r="O296" t="e">
        <f>IF(ISERROR(VLOOKUP(K296,$B:$G,5,FALSE))=TRUE,VLOOKUP(K296,TestTable!$A:$AF,5,FALSE),VLOOKUP(K296,$B:$G,5,FALSE))</f>
        <v>#N/A</v>
      </c>
      <c r="P296">
        <f t="shared" si="4"/>
        <v>0</v>
      </c>
    </row>
    <row r="297" customHeight="1" spans="11:16">
      <c r="K297" s="20" t="s">
        <v>837</v>
      </c>
      <c r="L297" t="e">
        <f>IF(ISERROR(VLOOKUP(K297,$B:$G,2,FALSE))=TRUE,VLOOKUP(K297,TestTable!$A:$AF,24,FALSE),VLOOKUP(K297,$B:$G,2,FALSE))</f>
        <v>#N/A</v>
      </c>
      <c r="M297" t="e">
        <f>IF(ISERROR(VLOOKUP(K297,$B:$G,3,FALSE))=TRUE,VLOOKUP(K297,TestTable!$A:$AF,25,FALSE),VLOOKUP(K297,$B:$G,3,FALSE))</f>
        <v>#N/A</v>
      </c>
      <c r="N297" t="e">
        <f>IF(ISERROR(VLOOKUP(K297,$B:$G,4,FALSE))=TRUE,VLOOKUP(K297,TestTable!$A:$AF,6,FALSE),VLOOKUP(K297,$B:$G,4,FALSE))</f>
        <v>#N/A</v>
      </c>
      <c r="O297" t="e">
        <f>IF(ISERROR(VLOOKUP(K297,$B:$G,5,FALSE))=TRUE,VLOOKUP(K297,TestTable!$A:$AF,5,FALSE),VLOOKUP(K297,$B:$G,5,FALSE))</f>
        <v>#N/A</v>
      </c>
      <c r="P297">
        <f t="shared" si="4"/>
        <v>0</v>
      </c>
    </row>
    <row r="298" customHeight="1" spans="11:16">
      <c r="K298" s="20" t="s">
        <v>838</v>
      </c>
      <c r="L298" t="e">
        <f>IF(ISERROR(VLOOKUP(K298,$B:$G,2,FALSE))=TRUE,VLOOKUP(K298,TestTable!$A:$AF,24,FALSE),VLOOKUP(K298,$B:$G,2,FALSE))</f>
        <v>#N/A</v>
      </c>
      <c r="M298" t="e">
        <f>IF(ISERROR(VLOOKUP(K298,$B:$G,3,FALSE))=TRUE,VLOOKUP(K298,TestTable!$A:$AF,25,FALSE),VLOOKUP(K298,$B:$G,3,FALSE))</f>
        <v>#N/A</v>
      </c>
      <c r="N298" t="e">
        <f>IF(ISERROR(VLOOKUP(K298,$B:$G,4,FALSE))=TRUE,VLOOKUP(K298,TestTable!$A:$AF,6,FALSE),VLOOKUP(K298,$B:$G,4,FALSE))</f>
        <v>#N/A</v>
      </c>
      <c r="O298" t="e">
        <f>IF(ISERROR(VLOOKUP(K298,$B:$G,5,FALSE))=TRUE,VLOOKUP(K298,TestTable!$A:$AF,5,FALSE),VLOOKUP(K298,$B:$G,5,FALSE))</f>
        <v>#N/A</v>
      </c>
      <c r="P298">
        <f t="shared" si="4"/>
        <v>0</v>
      </c>
    </row>
    <row r="299" customHeight="1" spans="11:16">
      <c r="K299" s="20" t="s">
        <v>839</v>
      </c>
      <c r="L299" t="e">
        <f>IF(ISERROR(VLOOKUP(K299,$B:$G,2,FALSE))=TRUE,VLOOKUP(K299,TestTable!$A:$AF,24,FALSE),VLOOKUP(K299,$B:$G,2,FALSE))</f>
        <v>#N/A</v>
      </c>
      <c r="M299" t="e">
        <f>IF(ISERROR(VLOOKUP(K299,$B:$G,3,FALSE))=TRUE,VLOOKUP(K299,TestTable!$A:$AF,25,FALSE),VLOOKUP(K299,$B:$G,3,FALSE))</f>
        <v>#N/A</v>
      </c>
      <c r="N299" t="e">
        <f>IF(ISERROR(VLOOKUP(K299,$B:$G,4,FALSE))=TRUE,VLOOKUP(K299,TestTable!$A:$AF,6,FALSE),VLOOKUP(K299,$B:$G,4,FALSE))</f>
        <v>#N/A</v>
      </c>
      <c r="O299" t="e">
        <f>IF(ISERROR(VLOOKUP(K299,$B:$G,5,FALSE))=TRUE,VLOOKUP(K299,TestTable!$A:$AF,5,FALSE),VLOOKUP(K299,$B:$G,5,FALSE))</f>
        <v>#N/A</v>
      </c>
      <c r="P299">
        <f t="shared" si="4"/>
        <v>0</v>
      </c>
    </row>
    <row r="300" customHeight="1" spans="11:16">
      <c r="K300" s="20" t="s">
        <v>840</v>
      </c>
      <c r="L300" t="e">
        <f>IF(ISERROR(VLOOKUP(K300,$B:$G,2,FALSE))=TRUE,VLOOKUP(K300,TestTable!$A:$AF,24,FALSE),VLOOKUP(K300,$B:$G,2,FALSE))</f>
        <v>#N/A</v>
      </c>
      <c r="M300" t="e">
        <f>IF(ISERROR(VLOOKUP(K300,$B:$G,3,FALSE))=TRUE,VLOOKUP(K300,TestTable!$A:$AF,25,FALSE),VLOOKUP(K300,$B:$G,3,FALSE))</f>
        <v>#N/A</v>
      </c>
      <c r="N300" t="e">
        <f>IF(ISERROR(VLOOKUP(K300,$B:$G,4,FALSE))=TRUE,VLOOKUP(K300,TestTable!$A:$AF,6,FALSE),VLOOKUP(K300,$B:$G,4,FALSE))</f>
        <v>#N/A</v>
      </c>
      <c r="O300" t="e">
        <f>IF(ISERROR(VLOOKUP(K300,$B:$G,5,FALSE))=TRUE,VLOOKUP(K300,TestTable!$A:$AF,5,FALSE),VLOOKUP(K300,$B:$G,5,FALSE))</f>
        <v>#N/A</v>
      </c>
      <c r="P300">
        <f t="shared" si="4"/>
        <v>0</v>
      </c>
    </row>
    <row r="301" customHeight="1" spans="11:16">
      <c r="K301" s="20" t="s">
        <v>841</v>
      </c>
      <c r="L301" t="e">
        <f>IF(ISERROR(VLOOKUP(K301,$B:$G,2,FALSE))=TRUE,VLOOKUP(K301,TestTable!$A:$AF,24,FALSE),VLOOKUP(K301,$B:$G,2,FALSE))</f>
        <v>#N/A</v>
      </c>
      <c r="M301" t="e">
        <f>IF(ISERROR(VLOOKUP(K301,$B:$G,3,FALSE))=TRUE,VLOOKUP(K301,TestTable!$A:$AF,25,FALSE),VLOOKUP(K301,$B:$G,3,FALSE))</f>
        <v>#N/A</v>
      </c>
      <c r="N301" t="e">
        <f>IF(ISERROR(VLOOKUP(K301,$B:$G,4,FALSE))=TRUE,VLOOKUP(K301,TestTable!$A:$AF,6,FALSE),VLOOKUP(K301,$B:$G,4,FALSE))</f>
        <v>#N/A</v>
      </c>
      <c r="O301" t="e">
        <f>IF(ISERROR(VLOOKUP(K301,$B:$G,5,FALSE))=TRUE,VLOOKUP(K301,TestTable!$A:$AF,5,FALSE),VLOOKUP(K301,$B:$G,5,FALSE))</f>
        <v>#N/A</v>
      </c>
      <c r="P301">
        <f t="shared" si="4"/>
        <v>0</v>
      </c>
    </row>
    <row r="302" customHeight="1" spans="11:16">
      <c r="K302" s="20" t="s">
        <v>842</v>
      </c>
      <c r="L302" t="e">
        <f>IF(ISERROR(VLOOKUP(K302,$B:$G,2,FALSE))=TRUE,VLOOKUP(K302,TestTable!$A:$AF,24,FALSE),VLOOKUP(K302,$B:$G,2,FALSE))</f>
        <v>#N/A</v>
      </c>
      <c r="M302" t="e">
        <f>IF(ISERROR(VLOOKUP(K302,$B:$G,3,FALSE))=TRUE,VLOOKUP(K302,TestTable!$A:$AF,25,FALSE),VLOOKUP(K302,$B:$G,3,FALSE))</f>
        <v>#N/A</v>
      </c>
      <c r="N302" t="e">
        <f>IF(ISERROR(VLOOKUP(K302,$B:$G,4,FALSE))=TRUE,VLOOKUP(K302,TestTable!$A:$AF,6,FALSE),VLOOKUP(K302,$B:$G,4,FALSE))</f>
        <v>#N/A</v>
      </c>
      <c r="O302" t="e">
        <f>IF(ISERROR(VLOOKUP(K302,$B:$G,5,FALSE))=TRUE,VLOOKUP(K302,TestTable!$A:$AF,5,FALSE),VLOOKUP(K302,$B:$G,5,FALSE))</f>
        <v>#N/A</v>
      </c>
      <c r="P302">
        <f t="shared" si="4"/>
        <v>0</v>
      </c>
    </row>
    <row r="303" customHeight="1" spans="11:16">
      <c r="K303" s="20" t="s">
        <v>843</v>
      </c>
      <c r="L303" t="e">
        <f>IF(ISERROR(VLOOKUP(K303,$B:$G,2,FALSE))=TRUE,VLOOKUP(K303,TestTable!$A:$AF,24,FALSE),VLOOKUP(K303,$B:$G,2,FALSE))</f>
        <v>#N/A</v>
      </c>
      <c r="M303" t="e">
        <f>IF(ISERROR(VLOOKUP(K303,$B:$G,3,FALSE))=TRUE,VLOOKUP(K303,TestTable!$A:$AF,25,FALSE),VLOOKUP(K303,$B:$G,3,FALSE))</f>
        <v>#N/A</v>
      </c>
      <c r="N303" t="e">
        <f>IF(ISERROR(VLOOKUP(K303,$B:$G,4,FALSE))=TRUE,VLOOKUP(K303,TestTable!$A:$AF,6,FALSE),VLOOKUP(K303,$B:$G,4,FALSE))</f>
        <v>#N/A</v>
      </c>
      <c r="O303" t="e">
        <f>IF(ISERROR(VLOOKUP(K303,$B:$G,5,FALSE))=TRUE,VLOOKUP(K303,TestTable!$A:$AF,5,FALSE),VLOOKUP(K303,$B:$G,5,FALSE))</f>
        <v>#N/A</v>
      </c>
      <c r="P303">
        <f t="shared" si="4"/>
        <v>0</v>
      </c>
    </row>
    <row r="304" customHeight="1" spans="11:16">
      <c r="K304" s="20" t="s">
        <v>844</v>
      </c>
      <c r="L304" t="e">
        <f>IF(ISERROR(VLOOKUP(K304,$B:$G,2,FALSE))=TRUE,VLOOKUP(K304,TestTable!$A:$AF,24,FALSE),VLOOKUP(K304,$B:$G,2,FALSE))</f>
        <v>#N/A</v>
      </c>
      <c r="M304" t="e">
        <f>IF(ISERROR(VLOOKUP(K304,$B:$G,3,FALSE))=TRUE,VLOOKUP(K304,TestTable!$A:$AF,25,FALSE),VLOOKUP(K304,$B:$G,3,FALSE))</f>
        <v>#N/A</v>
      </c>
      <c r="N304" t="e">
        <f>IF(ISERROR(VLOOKUP(K304,$B:$G,4,FALSE))=TRUE,VLOOKUP(K304,TestTable!$A:$AF,6,FALSE),VLOOKUP(K304,$B:$G,4,FALSE))</f>
        <v>#N/A</v>
      </c>
      <c r="O304" t="e">
        <f>IF(ISERROR(VLOOKUP(K304,$B:$G,5,FALSE))=TRUE,VLOOKUP(K304,TestTable!$A:$AF,5,FALSE),VLOOKUP(K304,$B:$G,5,FALSE))</f>
        <v>#N/A</v>
      </c>
      <c r="P304">
        <f t="shared" si="4"/>
        <v>0</v>
      </c>
    </row>
    <row r="305" customHeight="1" spans="11:16">
      <c r="K305" s="20" t="s">
        <v>845</v>
      </c>
      <c r="L305" t="e">
        <f>IF(ISERROR(VLOOKUP(K305,$B:$G,2,FALSE))=TRUE,VLOOKUP(K305,TestTable!$A:$AF,24,FALSE),VLOOKUP(K305,$B:$G,2,FALSE))</f>
        <v>#N/A</v>
      </c>
      <c r="M305" t="e">
        <f>IF(ISERROR(VLOOKUP(K305,$B:$G,3,FALSE))=TRUE,VLOOKUP(K305,TestTable!$A:$AF,25,FALSE),VLOOKUP(K305,$B:$G,3,FALSE))</f>
        <v>#N/A</v>
      </c>
      <c r="N305" t="e">
        <f>IF(ISERROR(VLOOKUP(K305,$B:$G,4,FALSE))=TRUE,VLOOKUP(K305,TestTable!$A:$AF,6,FALSE),VLOOKUP(K305,$B:$G,4,FALSE))</f>
        <v>#N/A</v>
      </c>
      <c r="O305" t="e">
        <f>IF(ISERROR(VLOOKUP(K305,$B:$G,5,FALSE))=TRUE,VLOOKUP(K305,TestTable!$A:$AF,5,FALSE),VLOOKUP(K305,$B:$G,5,FALSE))</f>
        <v>#N/A</v>
      </c>
      <c r="P305">
        <f t="shared" si="4"/>
        <v>0</v>
      </c>
    </row>
    <row r="306" customHeight="1" spans="11:16">
      <c r="K306" s="20">
        <v>30020001</v>
      </c>
      <c r="L306" t="e">
        <f>IF(ISERROR(VLOOKUP(K306,$B:$G,2,FALSE))=TRUE,VLOOKUP(K306,TestTable!$A:$AF,24,FALSE),VLOOKUP(K306,$B:$G,2,FALSE))</f>
        <v>#N/A</v>
      </c>
      <c r="M306" t="e">
        <f>IF(ISERROR(VLOOKUP(K306,$B:$G,3,FALSE))=TRUE,VLOOKUP(K306,TestTable!$A:$AF,25,FALSE),VLOOKUP(K306,$B:$G,3,FALSE))</f>
        <v>#N/A</v>
      </c>
      <c r="N306" t="e">
        <f>IF(ISERROR(VLOOKUP(K306,$B:$G,4,FALSE))=TRUE,VLOOKUP(K306,TestTable!$A:$AF,6,FALSE),VLOOKUP(K306,$B:$G,4,FALSE))</f>
        <v>#N/A</v>
      </c>
      <c r="O306" t="e">
        <f>IF(ISERROR(VLOOKUP(K306,$B:$G,5,FALSE))=TRUE,VLOOKUP(K306,TestTable!$A:$AF,5,FALSE),VLOOKUP(K306,$B:$G,5,FALSE))</f>
        <v>#N/A</v>
      </c>
      <c r="P306">
        <f t="shared" si="4"/>
        <v>0</v>
      </c>
    </row>
    <row r="307" customHeight="1" spans="11:16">
      <c r="K307" s="20">
        <v>30020002</v>
      </c>
      <c r="L307" t="e">
        <f>IF(ISERROR(VLOOKUP(K307,$B:$G,2,FALSE))=TRUE,VLOOKUP(K307,TestTable!$A:$AF,24,FALSE),VLOOKUP(K307,$B:$G,2,FALSE))</f>
        <v>#N/A</v>
      </c>
      <c r="M307" t="e">
        <f>IF(ISERROR(VLOOKUP(K307,$B:$G,3,FALSE))=TRUE,VLOOKUP(K307,TestTable!$A:$AF,25,FALSE),VLOOKUP(K307,$B:$G,3,FALSE))</f>
        <v>#N/A</v>
      </c>
      <c r="N307" t="e">
        <f>IF(ISERROR(VLOOKUP(K307,$B:$G,4,FALSE))=TRUE,VLOOKUP(K307,TestTable!$A:$AF,6,FALSE),VLOOKUP(K307,$B:$G,4,FALSE))</f>
        <v>#N/A</v>
      </c>
      <c r="O307" t="e">
        <f>IF(ISERROR(VLOOKUP(K307,$B:$G,5,FALSE))=TRUE,VLOOKUP(K307,TestTable!$A:$AF,5,FALSE),VLOOKUP(K307,$B:$G,5,FALSE))</f>
        <v>#N/A</v>
      </c>
      <c r="P307">
        <f t="shared" si="4"/>
        <v>0</v>
      </c>
    </row>
    <row r="308" customHeight="1" spans="11:16">
      <c r="K308" s="20">
        <v>30020003</v>
      </c>
      <c r="L308" t="e">
        <f>IF(ISERROR(VLOOKUP(K308,$B:$G,2,FALSE))=TRUE,VLOOKUP(K308,TestTable!$A:$AF,24,FALSE),VLOOKUP(K308,$B:$G,2,FALSE))</f>
        <v>#N/A</v>
      </c>
      <c r="M308" t="e">
        <f>IF(ISERROR(VLOOKUP(K308,$B:$G,3,FALSE))=TRUE,VLOOKUP(K308,TestTable!$A:$AF,25,FALSE),VLOOKUP(K308,$B:$G,3,FALSE))</f>
        <v>#N/A</v>
      </c>
      <c r="N308" t="e">
        <f>IF(ISERROR(VLOOKUP(K308,$B:$G,4,FALSE))=TRUE,VLOOKUP(K308,TestTable!$A:$AF,6,FALSE),VLOOKUP(K308,$B:$G,4,FALSE))</f>
        <v>#N/A</v>
      </c>
      <c r="O308" t="e">
        <f>IF(ISERROR(VLOOKUP(K308,$B:$G,5,FALSE))=TRUE,VLOOKUP(K308,TestTable!$A:$AF,5,FALSE),VLOOKUP(K308,$B:$G,5,FALSE))</f>
        <v>#N/A</v>
      </c>
      <c r="P308">
        <f t="shared" si="4"/>
        <v>0</v>
      </c>
    </row>
    <row r="309" customHeight="1" spans="11:16">
      <c r="K309" s="20">
        <v>30020004</v>
      </c>
      <c r="L309" t="e">
        <f>IF(ISERROR(VLOOKUP(K309,$B:$G,2,FALSE))=TRUE,VLOOKUP(K309,TestTable!$A:$AF,24,FALSE),VLOOKUP(K309,$B:$G,2,FALSE))</f>
        <v>#N/A</v>
      </c>
      <c r="M309" t="e">
        <f>IF(ISERROR(VLOOKUP(K309,$B:$G,3,FALSE))=TRUE,VLOOKUP(K309,TestTable!$A:$AF,25,FALSE),VLOOKUP(K309,$B:$G,3,FALSE))</f>
        <v>#N/A</v>
      </c>
      <c r="N309" t="e">
        <f>IF(ISERROR(VLOOKUP(K309,$B:$G,4,FALSE))=TRUE,VLOOKUP(K309,TestTable!$A:$AF,6,FALSE),VLOOKUP(K309,$B:$G,4,FALSE))</f>
        <v>#N/A</v>
      </c>
      <c r="O309" t="e">
        <f>IF(ISERROR(VLOOKUP(K309,$B:$G,5,FALSE))=TRUE,VLOOKUP(K309,TestTable!$A:$AF,5,FALSE),VLOOKUP(K309,$B:$G,5,FALSE))</f>
        <v>#N/A</v>
      </c>
      <c r="P309">
        <f t="shared" si="4"/>
        <v>0</v>
      </c>
    </row>
    <row r="310" customHeight="1" spans="11:16">
      <c r="K310" s="20">
        <v>30020005</v>
      </c>
      <c r="L310" t="e">
        <f>IF(ISERROR(VLOOKUP(K310,$B:$G,2,FALSE))=TRUE,VLOOKUP(K310,TestTable!$A:$AF,24,FALSE),VLOOKUP(K310,$B:$G,2,FALSE))</f>
        <v>#N/A</v>
      </c>
      <c r="M310" t="e">
        <f>IF(ISERROR(VLOOKUP(K310,$B:$G,3,FALSE))=TRUE,VLOOKUP(K310,TestTable!$A:$AF,25,FALSE),VLOOKUP(K310,$B:$G,3,FALSE))</f>
        <v>#N/A</v>
      </c>
      <c r="N310" t="e">
        <f>IF(ISERROR(VLOOKUP(K310,$B:$G,4,FALSE))=TRUE,VLOOKUP(K310,TestTable!$A:$AF,6,FALSE),VLOOKUP(K310,$B:$G,4,FALSE))</f>
        <v>#N/A</v>
      </c>
      <c r="O310" t="e">
        <f>IF(ISERROR(VLOOKUP(K310,$B:$G,5,FALSE))=TRUE,VLOOKUP(K310,TestTable!$A:$AF,5,FALSE),VLOOKUP(K310,$B:$G,5,FALSE))</f>
        <v>#N/A</v>
      </c>
      <c r="P310">
        <f t="shared" si="4"/>
        <v>0</v>
      </c>
    </row>
    <row r="311" customHeight="1" spans="11:16">
      <c r="K311" s="20">
        <v>30020006</v>
      </c>
      <c r="L311" t="e">
        <f>IF(ISERROR(VLOOKUP(K311,$B:$G,2,FALSE))=TRUE,VLOOKUP(K311,TestTable!$A:$AF,24,FALSE),VLOOKUP(K311,$B:$G,2,FALSE))</f>
        <v>#N/A</v>
      </c>
      <c r="M311" t="e">
        <f>IF(ISERROR(VLOOKUP(K311,$B:$G,3,FALSE))=TRUE,VLOOKUP(K311,TestTable!$A:$AF,25,FALSE),VLOOKUP(K311,$B:$G,3,FALSE))</f>
        <v>#N/A</v>
      </c>
      <c r="N311" t="e">
        <f>IF(ISERROR(VLOOKUP(K311,$B:$G,4,FALSE))=TRUE,VLOOKUP(K311,TestTable!$A:$AF,6,FALSE),VLOOKUP(K311,$B:$G,4,FALSE))</f>
        <v>#N/A</v>
      </c>
      <c r="O311" t="e">
        <f>IF(ISERROR(VLOOKUP(K311,$B:$G,5,FALSE))=TRUE,VLOOKUP(K311,TestTable!$A:$AF,5,FALSE),VLOOKUP(K311,$B:$G,5,FALSE))</f>
        <v>#N/A</v>
      </c>
      <c r="P311">
        <f t="shared" si="4"/>
        <v>0</v>
      </c>
    </row>
    <row r="312" customHeight="1" spans="11:16">
      <c r="K312" s="20">
        <v>30021001</v>
      </c>
      <c r="L312" t="e">
        <f>IF(ISERROR(VLOOKUP(K312,$B:$G,2,FALSE))=TRUE,VLOOKUP(K312,TestTable!$A:$AF,24,FALSE),VLOOKUP(K312,$B:$G,2,FALSE))</f>
        <v>#N/A</v>
      </c>
      <c r="M312" t="e">
        <f>IF(ISERROR(VLOOKUP(K312,$B:$G,3,FALSE))=TRUE,VLOOKUP(K312,TestTable!$A:$AF,25,FALSE),VLOOKUP(K312,$B:$G,3,FALSE))</f>
        <v>#N/A</v>
      </c>
      <c r="N312" t="e">
        <f>IF(ISERROR(VLOOKUP(K312,$B:$G,4,FALSE))=TRUE,VLOOKUP(K312,TestTable!$A:$AF,6,FALSE),VLOOKUP(K312,$B:$G,4,FALSE))</f>
        <v>#N/A</v>
      </c>
      <c r="O312" t="e">
        <f>IF(ISERROR(VLOOKUP(K312,$B:$G,5,FALSE))=TRUE,VLOOKUP(K312,TestTable!$A:$AF,5,FALSE),VLOOKUP(K312,$B:$G,5,FALSE))</f>
        <v>#N/A</v>
      </c>
      <c r="P312">
        <f t="shared" si="4"/>
        <v>0</v>
      </c>
    </row>
    <row r="313" customHeight="1" spans="11:16">
      <c r="K313" s="20">
        <v>30021002</v>
      </c>
      <c r="L313" t="e">
        <f>IF(ISERROR(VLOOKUP(K313,$B:$G,2,FALSE))=TRUE,VLOOKUP(K313,TestTable!$A:$AF,24,FALSE),VLOOKUP(K313,$B:$G,2,FALSE))</f>
        <v>#N/A</v>
      </c>
      <c r="M313" t="e">
        <f>IF(ISERROR(VLOOKUP(K313,$B:$G,3,FALSE))=TRUE,VLOOKUP(K313,TestTable!$A:$AF,25,FALSE),VLOOKUP(K313,$B:$G,3,FALSE))</f>
        <v>#N/A</v>
      </c>
      <c r="N313" t="e">
        <f>IF(ISERROR(VLOOKUP(K313,$B:$G,4,FALSE))=TRUE,VLOOKUP(K313,TestTable!$A:$AF,6,FALSE),VLOOKUP(K313,$B:$G,4,FALSE))</f>
        <v>#N/A</v>
      </c>
      <c r="O313" t="e">
        <f>IF(ISERROR(VLOOKUP(K313,$B:$G,5,FALSE))=TRUE,VLOOKUP(K313,TestTable!$A:$AF,5,FALSE),VLOOKUP(K313,$B:$G,5,FALSE))</f>
        <v>#N/A</v>
      </c>
      <c r="P313">
        <f t="shared" si="4"/>
        <v>0</v>
      </c>
    </row>
    <row r="314" customHeight="1" spans="11:16">
      <c r="K314" s="20">
        <v>30021003</v>
      </c>
      <c r="L314" t="e">
        <f>IF(ISERROR(VLOOKUP(K314,$B:$G,2,FALSE))=TRUE,VLOOKUP(K314,TestTable!$A:$AF,24,FALSE),VLOOKUP(K314,$B:$G,2,FALSE))</f>
        <v>#N/A</v>
      </c>
      <c r="M314" t="e">
        <f>IF(ISERROR(VLOOKUP(K314,$B:$G,3,FALSE))=TRUE,VLOOKUP(K314,TestTable!$A:$AF,25,FALSE),VLOOKUP(K314,$B:$G,3,FALSE))</f>
        <v>#N/A</v>
      </c>
      <c r="N314" t="e">
        <f>IF(ISERROR(VLOOKUP(K314,$B:$G,4,FALSE))=TRUE,VLOOKUP(K314,TestTable!$A:$AF,6,FALSE),VLOOKUP(K314,$B:$G,4,FALSE))</f>
        <v>#N/A</v>
      </c>
      <c r="O314" t="e">
        <f>IF(ISERROR(VLOOKUP(K314,$B:$G,5,FALSE))=TRUE,VLOOKUP(K314,TestTable!$A:$AF,5,FALSE),VLOOKUP(K314,$B:$G,5,FALSE))</f>
        <v>#N/A</v>
      </c>
      <c r="P314">
        <f t="shared" si="4"/>
        <v>0</v>
      </c>
    </row>
    <row r="315" customHeight="1" spans="11:16">
      <c r="K315" s="20">
        <v>30021004</v>
      </c>
      <c r="L315" t="e">
        <f>IF(ISERROR(VLOOKUP(K315,$B:$G,2,FALSE))=TRUE,VLOOKUP(K315,TestTable!$A:$AF,24,FALSE),VLOOKUP(K315,$B:$G,2,FALSE))</f>
        <v>#N/A</v>
      </c>
      <c r="M315" t="e">
        <f>IF(ISERROR(VLOOKUP(K315,$B:$G,3,FALSE))=TRUE,VLOOKUP(K315,TestTable!$A:$AF,25,FALSE),VLOOKUP(K315,$B:$G,3,FALSE))</f>
        <v>#N/A</v>
      </c>
      <c r="N315" t="e">
        <f>IF(ISERROR(VLOOKUP(K315,$B:$G,4,FALSE))=TRUE,VLOOKUP(K315,TestTable!$A:$AF,6,FALSE),VLOOKUP(K315,$B:$G,4,FALSE))</f>
        <v>#N/A</v>
      </c>
      <c r="O315" t="e">
        <f>IF(ISERROR(VLOOKUP(K315,$B:$G,5,FALSE))=TRUE,VLOOKUP(K315,TestTable!$A:$AF,5,FALSE),VLOOKUP(K315,$B:$G,5,FALSE))</f>
        <v>#N/A</v>
      </c>
      <c r="P315">
        <f t="shared" si="4"/>
        <v>0</v>
      </c>
    </row>
    <row r="316" customHeight="1" spans="11:16">
      <c r="K316" s="20">
        <v>30021005</v>
      </c>
      <c r="L316" t="e">
        <f>IF(ISERROR(VLOOKUP(K316,$B:$G,2,FALSE))=TRUE,VLOOKUP(K316,TestTable!$A:$AF,24,FALSE),VLOOKUP(K316,$B:$G,2,FALSE))</f>
        <v>#N/A</v>
      </c>
      <c r="M316" t="e">
        <f>IF(ISERROR(VLOOKUP(K316,$B:$G,3,FALSE))=TRUE,VLOOKUP(K316,TestTable!$A:$AF,25,FALSE),VLOOKUP(K316,$B:$G,3,FALSE))</f>
        <v>#N/A</v>
      </c>
      <c r="N316" t="e">
        <f>IF(ISERROR(VLOOKUP(K316,$B:$G,4,FALSE))=TRUE,VLOOKUP(K316,TestTable!$A:$AF,6,FALSE),VLOOKUP(K316,$B:$G,4,FALSE))</f>
        <v>#N/A</v>
      </c>
      <c r="O316" t="e">
        <f>IF(ISERROR(VLOOKUP(K316,$B:$G,5,FALSE))=TRUE,VLOOKUP(K316,TestTable!$A:$AF,5,FALSE),VLOOKUP(K316,$B:$G,5,FALSE))</f>
        <v>#N/A</v>
      </c>
      <c r="P316">
        <f t="shared" si="4"/>
        <v>0</v>
      </c>
    </row>
    <row r="317" customHeight="1" spans="11:16">
      <c r="K317" s="20">
        <v>30021006</v>
      </c>
      <c r="L317" t="e">
        <f>IF(ISERROR(VLOOKUP(K317,$B:$G,2,FALSE))=TRUE,VLOOKUP(K317,TestTable!$A:$AF,24,FALSE),VLOOKUP(K317,$B:$G,2,FALSE))</f>
        <v>#N/A</v>
      </c>
      <c r="M317" t="e">
        <f>IF(ISERROR(VLOOKUP(K317,$B:$G,3,FALSE))=TRUE,VLOOKUP(K317,TestTable!$A:$AF,25,FALSE),VLOOKUP(K317,$B:$G,3,FALSE))</f>
        <v>#N/A</v>
      </c>
      <c r="N317" t="e">
        <f>IF(ISERROR(VLOOKUP(K317,$B:$G,4,FALSE))=TRUE,VLOOKUP(K317,TestTable!$A:$AF,6,FALSE),VLOOKUP(K317,$B:$G,4,FALSE))</f>
        <v>#N/A</v>
      </c>
      <c r="O317" t="e">
        <f>IF(ISERROR(VLOOKUP(K317,$B:$G,5,FALSE))=TRUE,VLOOKUP(K317,TestTable!$A:$AF,5,FALSE),VLOOKUP(K317,$B:$G,5,FALSE))</f>
        <v>#N/A</v>
      </c>
      <c r="P317">
        <f t="shared" si="4"/>
        <v>0</v>
      </c>
    </row>
    <row r="318" customHeight="1" spans="11:16">
      <c r="K318" s="20" t="s">
        <v>846</v>
      </c>
      <c r="L318" t="e">
        <f>IF(ISERROR(VLOOKUP(K318,$B:$G,2,FALSE))=TRUE,VLOOKUP(K318,TestTable!$A:$AF,24,FALSE),VLOOKUP(K318,$B:$G,2,FALSE))</f>
        <v>#N/A</v>
      </c>
      <c r="M318" t="e">
        <f>IF(ISERROR(VLOOKUP(K318,$B:$G,3,FALSE))=TRUE,VLOOKUP(K318,TestTable!$A:$AF,25,FALSE),VLOOKUP(K318,$B:$G,3,FALSE))</f>
        <v>#N/A</v>
      </c>
      <c r="N318" t="e">
        <f>IF(ISERROR(VLOOKUP(K318,$B:$G,4,FALSE))=TRUE,VLOOKUP(K318,TestTable!$A:$AF,6,FALSE),VLOOKUP(K318,$B:$G,4,FALSE))</f>
        <v>#N/A</v>
      </c>
      <c r="O318" t="e">
        <f>IF(ISERROR(VLOOKUP(K318,$B:$G,5,FALSE))=TRUE,VLOOKUP(K318,TestTable!$A:$AF,5,FALSE),VLOOKUP(K318,$B:$G,5,FALSE))</f>
        <v>#N/A</v>
      </c>
      <c r="P318">
        <f t="shared" si="4"/>
        <v>0</v>
      </c>
    </row>
    <row r="319" customHeight="1" spans="11:16">
      <c r="K319" s="20" t="s">
        <v>847</v>
      </c>
      <c r="L319" t="e">
        <f>IF(ISERROR(VLOOKUP(K319,$B:$G,2,FALSE))=TRUE,VLOOKUP(K319,TestTable!$A:$AF,24,FALSE),VLOOKUP(K319,$B:$G,2,FALSE))</f>
        <v>#N/A</v>
      </c>
      <c r="M319" t="e">
        <f>IF(ISERROR(VLOOKUP(K319,$B:$G,3,FALSE))=TRUE,VLOOKUP(K319,TestTable!$A:$AF,25,FALSE),VLOOKUP(K319,$B:$G,3,FALSE))</f>
        <v>#N/A</v>
      </c>
      <c r="N319" t="e">
        <f>IF(ISERROR(VLOOKUP(K319,$B:$G,4,FALSE))=TRUE,VLOOKUP(K319,TestTable!$A:$AF,6,FALSE),VLOOKUP(K319,$B:$G,4,FALSE))</f>
        <v>#N/A</v>
      </c>
      <c r="O319" t="e">
        <f>IF(ISERROR(VLOOKUP(K319,$B:$G,5,FALSE))=TRUE,VLOOKUP(K319,TestTable!$A:$AF,5,FALSE),VLOOKUP(K319,$B:$G,5,FALSE))</f>
        <v>#N/A</v>
      </c>
      <c r="P319">
        <f t="shared" si="4"/>
        <v>0</v>
      </c>
    </row>
    <row r="320" customHeight="1" spans="11:16">
      <c r="K320" s="20" t="s">
        <v>848</v>
      </c>
      <c r="L320" t="e">
        <f>IF(ISERROR(VLOOKUP(K320,$B:$G,2,FALSE))=TRUE,VLOOKUP(K320,TestTable!$A:$AF,24,FALSE),VLOOKUP(K320,$B:$G,2,FALSE))</f>
        <v>#N/A</v>
      </c>
      <c r="M320" t="e">
        <f>IF(ISERROR(VLOOKUP(K320,$B:$G,3,FALSE))=TRUE,VLOOKUP(K320,TestTable!$A:$AF,25,FALSE),VLOOKUP(K320,$B:$G,3,FALSE))</f>
        <v>#N/A</v>
      </c>
      <c r="N320" t="e">
        <f>IF(ISERROR(VLOOKUP(K320,$B:$G,4,FALSE))=TRUE,VLOOKUP(K320,TestTable!$A:$AF,6,FALSE),VLOOKUP(K320,$B:$G,4,FALSE))</f>
        <v>#N/A</v>
      </c>
      <c r="O320" t="e">
        <f>IF(ISERROR(VLOOKUP(K320,$B:$G,5,FALSE))=TRUE,VLOOKUP(K320,TestTable!$A:$AF,5,FALSE),VLOOKUP(K320,$B:$G,5,FALSE))</f>
        <v>#N/A</v>
      </c>
      <c r="P320">
        <f t="shared" si="4"/>
        <v>0</v>
      </c>
    </row>
    <row r="321" customHeight="1" spans="11:16">
      <c r="K321" s="20" t="s">
        <v>849</v>
      </c>
      <c r="L321" t="e">
        <f>IF(ISERROR(VLOOKUP(K321,$B:$G,2,FALSE))=TRUE,VLOOKUP(K321,TestTable!$A:$AF,24,FALSE),VLOOKUP(K321,$B:$G,2,FALSE))</f>
        <v>#N/A</v>
      </c>
      <c r="M321" t="e">
        <f>IF(ISERROR(VLOOKUP(K321,$B:$G,3,FALSE))=TRUE,VLOOKUP(K321,TestTable!$A:$AF,25,FALSE),VLOOKUP(K321,$B:$G,3,FALSE))</f>
        <v>#N/A</v>
      </c>
      <c r="N321" t="e">
        <f>IF(ISERROR(VLOOKUP(K321,$B:$G,4,FALSE))=TRUE,VLOOKUP(K321,TestTable!$A:$AF,6,FALSE),VLOOKUP(K321,$B:$G,4,FALSE))</f>
        <v>#N/A</v>
      </c>
      <c r="O321" t="e">
        <f>IF(ISERROR(VLOOKUP(K321,$B:$G,5,FALSE))=TRUE,VLOOKUP(K321,TestTable!$A:$AF,5,FALSE),VLOOKUP(K321,$B:$G,5,FALSE))</f>
        <v>#N/A</v>
      </c>
      <c r="P321">
        <f t="shared" si="4"/>
        <v>0</v>
      </c>
    </row>
    <row r="322" customHeight="1" spans="11:16">
      <c r="K322" s="20" t="s">
        <v>850</v>
      </c>
      <c r="L322" t="e">
        <f>IF(ISERROR(VLOOKUP(K322,$B:$G,2,FALSE))=TRUE,VLOOKUP(K322,TestTable!$A:$AF,24,FALSE),VLOOKUP(K322,$B:$G,2,FALSE))</f>
        <v>#N/A</v>
      </c>
      <c r="M322" t="e">
        <f>IF(ISERROR(VLOOKUP(K322,$B:$G,3,FALSE))=TRUE,VLOOKUP(K322,TestTable!$A:$AF,25,FALSE),VLOOKUP(K322,$B:$G,3,FALSE))</f>
        <v>#N/A</v>
      </c>
      <c r="N322" t="e">
        <f>IF(ISERROR(VLOOKUP(K322,$B:$G,4,FALSE))=TRUE,VLOOKUP(K322,TestTable!$A:$AF,6,FALSE),VLOOKUP(K322,$B:$G,4,FALSE))</f>
        <v>#N/A</v>
      </c>
      <c r="O322" t="e">
        <f>IF(ISERROR(VLOOKUP(K322,$B:$G,5,FALSE))=TRUE,VLOOKUP(K322,TestTable!$A:$AF,5,FALSE),VLOOKUP(K322,$B:$G,5,FALSE))</f>
        <v>#N/A</v>
      </c>
      <c r="P322">
        <f t="shared" si="4"/>
        <v>0</v>
      </c>
    </row>
    <row r="323" customHeight="1" spans="11:16">
      <c r="K323" s="20" t="s">
        <v>851</v>
      </c>
      <c r="L323" t="e">
        <f>IF(ISERROR(VLOOKUP(K323,$B:$G,2,FALSE))=TRUE,VLOOKUP(K323,TestTable!$A:$AF,24,FALSE),VLOOKUP(K323,$B:$G,2,FALSE))</f>
        <v>#N/A</v>
      </c>
      <c r="M323" t="e">
        <f>IF(ISERROR(VLOOKUP(K323,$B:$G,3,FALSE))=TRUE,VLOOKUP(K323,TestTable!$A:$AF,25,FALSE),VLOOKUP(K323,$B:$G,3,FALSE))</f>
        <v>#N/A</v>
      </c>
      <c r="N323" t="e">
        <f>IF(ISERROR(VLOOKUP(K323,$B:$G,4,FALSE))=TRUE,VLOOKUP(K323,TestTable!$A:$AF,6,FALSE),VLOOKUP(K323,$B:$G,4,FALSE))</f>
        <v>#N/A</v>
      </c>
      <c r="O323" t="e">
        <f>IF(ISERROR(VLOOKUP(K323,$B:$G,5,FALSE))=TRUE,VLOOKUP(K323,TestTable!$A:$AF,5,FALSE),VLOOKUP(K323,$B:$G,5,FALSE))</f>
        <v>#N/A</v>
      </c>
      <c r="P323">
        <f t="shared" si="4"/>
        <v>0</v>
      </c>
    </row>
    <row r="324" customHeight="1" spans="11:16">
      <c r="K324" s="20" t="s">
        <v>852</v>
      </c>
      <c r="L324" t="e">
        <f>IF(ISERROR(VLOOKUP(K324,$B:$G,2,FALSE))=TRUE,VLOOKUP(K324,TestTable!$A:$AF,24,FALSE),VLOOKUP(K324,$B:$G,2,FALSE))</f>
        <v>#N/A</v>
      </c>
      <c r="M324" t="e">
        <f>IF(ISERROR(VLOOKUP(K324,$B:$G,3,FALSE))=TRUE,VLOOKUP(K324,TestTable!$A:$AF,25,FALSE),VLOOKUP(K324,$B:$G,3,FALSE))</f>
        <v>#N/A</v>
      </c>
      <c r="N324" t="e">
        <f>IF(ISERROR(VLOOKUP(K324,$B:$G,4,FALSE))=TRUE,VLOOKUP(K324,TestTable!$A:$AF,6,FALSE),VLOOKUP(K324,$B:$G,4,FALSE))</f>
        <v>#N/A</v>
      </c>
      <c r="O324" t="e">
        <f>IF(ISERROR(VLOOKUP(K324,$B:$G,5,FALSE))=TRUE,VLOOKUP(K324,TestTable!$A:$AF,5,FALSE),VLOOKUP(K324,$B:$G,5,FALSE))</f>
        <v>#N/A</v>
      </c>
      <c r="P324">
        <f t="shared" si="4"/>
        <v>0</v>
      </c>
    </row>
    <row r="325" customHeight="1" spans="11:16">
      <c r="K325" s="20" t="s">
        <v>853</v>
      </c>
      <c r="L325" t="e">
        <f>IF(ISERROR(VLOOKUP(K325,$B:$G,2,FALSE))=TRUE,VLOOKUP(K325,TestTable!$A:$AF,24,FALSE),VLOOKUP(K325,$B:$G,2,FALSE))</f>
        <v>#N/A</v>
      </c>
      <c r="M325" t="e">
        <f>IF(ISERROR(VLOOKUP(K325,$B:$G,3,FALSE))=TRUE,VLOOKUP(K325,TestTable!$A:$AF,25,FALSE),VLOOKUP(K325,$B:$G,3,FALSE))</f>
        <v>#N/A</v>
      </c>
      <c r="N325" t="e">
        <f>IF(ISERROR(VLOOKUP(K325,$B:$G,4,FALSE))=TRUE,VLOOKUP(K325,TestTable!$A:$AF,6,FALSE),VLOOKUP(K325,$B:$G,4,FALSE))</f>
        <v>#N/A</v>
      </c>
      <c r="O325" t="e">
        <f>IF(ISERROR(VLOOKUP(K325,$B:$G,5,FALSE))=TRUE,VLOOKUP(K325,TestTable!$A:$AF,5,FALSE),VLOOKUP(K325,$B:$G,5,FALSE))</f>
        <v>#N/A</v>
      </c>
      <c r="P325">
        <f t="shared" si="4"/>
        <v>0</v>
      </c>
    </row>
    <row r="326" customHeight="1" spans="11:16">
      <c r="K326" s="20" t="s">
        <v>854</v>
      </c>
      <c r="L326" t="e">
        <f>IF(ISERROR(VLOOKUP(K326,$B:$G,2,FALSE))=TRUE,VLOOKUP(K326,TestTable!$A:$AF,24,FALSE),VLOOKUP(K326,$B:$G,2,FALSE))</f>
        <v>#N/A</v>
      </c>
      <c r="M326" t="e">
        <f>IF(ISERROR(VLOOKUP(K326,$B:$G,3,FALSE))=TRUE,VLOOKUP(K326,TestTable!$A:$AF,25,FALSE),VLOOKUP(K326,$B:$G,3,FALSE))</f>
        <v>#N/A</v>
      </c>
      <c r="N326" t="e">
        <f>IF(ISERROR(VLOOKUP(K326,$B:$G,4,FALSE))=TRUE,VLOOKUP(K326,TestTable!$A:$AF,6,FALSE),VLOOKUP(K326,$B:$G,4,FALSE))</f>
        <v>#N/A</v>
      </c>
      <c r="O326" t="e">
        <f>IF(ISERROR(VLOOKUP(K326,$B:$G,5,FALSE))=TRUE,VLOOKUP(K326,TestTable!$A:$AF,5,FALSE),VLOOKUP(K326,$B:$G,5,FALSE))</f>
        <v>#N/A</v>
      </c>
      <c r="P326">
        <f t="shared" si="4"/>
        <v>0</v>
      </c>
    </row>
    <row r="327" customHeight="1" spans="11:16">
      <c r="K327" s="20" t="s">
        <v>855</v>
      </c>
      <c r="L327" t="e">
        <f>IF(ISERROR(VLOOKUP(K327,$B:$G,2,FALSE))=TRUE,VLOOKUP(K327,TestTable!$A:$AF,24,FALSE),VLOOKUP(K327,$B:$G,2,FALSE))</f>
        <v>#N/A</v>
      </c>
      <c r="M327" t="e">
        <f>IF(ISERROR(VLOOKUP(K327,$B:$G,3,FALSE))=TRUE,VLOOKUP(K327,TestTable!$A:$AF,25,FALSE),VLOOKUP(K327,$B:$G,3,FALSE))</f>
        <v>#N/A</v>
      </c>
      <c r="N327" t="e">
        <f>IF(ISERROR(VLOOKUP(K327,$B:$G,4,FALSE))=TRUE,VLOOKUP(K327,TestTable!$A:$AF,6,FALSE),VLOOKUP(K327,$B:$G,4,FALSE))</f>
        <v>#N/A</v>
      </c>
      <c r="O327" t="e">
        <f>IF(ISERROR(VLOOKUP(K327,$B:$G,5,FALSE))=TRUE,VLOOKUP(K327,TestTable!$A:$AF,5,FALSE),VLOOKUP(K327,$B:$G,5,FALSE))</f>
        <v>#N/A</v>
      </c>
      <c r="P327">
        <f t="shared" si="4"/>
        <v>0</v>
      </c>
    </row>
    <row r="328" customHeight="1" spans="11:16">
      <c r="K328" s="20" t="s">
        <v>856</v>
      </c>
      <c r="L328" t="e">
        <f>IF(ISERROR(VLOOKUP(K328,$B:$G,2,FALSE))=TRUE,VLOOKUP(K328,TestTable!$A:$AF,24,FALSE),VLOOKUP(K328,$B:$G,2,FALSE))</f>
        <v>#N/A</v>
      </c>
      <c r="M328" t="e">
        <f>IF(ISERROR(VLOOKUP(K328,$B:$G,3,FALSE))=TRUE,VLOOKUP(K328,TestTable!$A:$AF,25,FALSE),VLOOKUP(K328,$B:$G,3,FALSE))</f>
        <v>#N/A</v>
      </c>
      <c r="N328" t="e">
        <f>IF(ISERROR(VLOOKUP(K328,$B:$G,4,FALSE))=TRUE,VLOOKUP(K328,TestTable!$A:$AF,6,FALSE),VLOOKUP(K328,$B:$G,4,FALSE))</f>
        <v>#N/A</v>
      </c>
      <c r="O328" t="e">
        <f>IF(ISERROR(VLOOKUP(K328,$B:$G,5,FALSE))=TRUE,VLOOKUP(K328,TestTable!$A:$AF,5,FALSE),VLOOKUP(K328,$B:$G,5,FALSE))</f>
        <v>#N/A</v>
      </c>
      <c r="P328">
        <f t="shared" si="4"/>
        <v>0</v>
      </c>
    </row>
    <row r="329" customHeight="1" spans="11:16">
      <c r="K329" s="20" t="s">
        <v>857</v>
      </c>
      <c r="L329" t="e">
        <f>IF(ISERROR(VLOOKUP(K329,$B:$G,2,FALSE))=TRUE,VLOOKUP(K329,TestTable!$A:$AF,24,FALSE),VLOOKUP(K329,$B:$G,2,FALSE))</f>
        <v>#N/A</v>
      </c>
      <c r="M329" t="e">
        <f>IF(ISERROR(VLOOKUP(K329,$B:$G,3,FALSE))=TRUE,VLOOKUP(K329,TestTable!$A:$AF,25,FALSE),VLOOKUP(K329,$B:$G,3,FALSE))</f>
        <v>#N/A</v>
      </c>
      <c r="N329" t="e">
        <f>IF(ISERROR(VLOOKUP(K329,$B:$G,4,FALSE))=TRUE,VLOOKUP(K329,TestTable!$A:$AF,6,FALSE),VLOOKUP(K329,$B:$G,4,FALSE))</f>
        <v>#N/A</v>
      </c>
      <c r="O329" t="e">
        <f>IF(ISERROR(VLOOKUP(K329,$B:$G,5,FALSE))=TRUE,VLOOKUP(K329,TestTable!$A:$AF,5,FALSE),VLOOKUP(K329,$B:$G,5,FALSE))</f>
        <v>#N/A</v>
      </c>
      <c r="P329">
        <f t="shared" ref="P329:P392" si="5">IF(ISERROR(VLOOKUP(K329,$B:$G,6,FALSE))=TRUE,0,VLOOKUP(K329,$B:$G,6,FALSE))</f>
        <v>0</v>
      </c>
    </row>
    <row r="330" customHeight="1" spans="11:16">
      <c r="K330" s="20" t="s">
        <v>858</v>
      </c>
      <c r="L330" t="e">
        <f>IF(ISERROR(VLOOKUP(K330,$B:$G,2,FALSE))=TRUE,VLOOKUP(K330,TestTable!$A:$AF,24,FALSE),VLOOKUP(K330,$B:$G,2,FALSE))</f>
        <v>#N/A</v>
      </c>
      <c r="M330" t="e">
        <f>IF(ISERROR(VLOOKUP(K330,$B:$G,3,FALSE))=TRUE,VLOOKUP(K330,TestTable!$A:$AF,25,FALSE),VLOOKUP(K330,$B:$G,3,FALSE))</f>
        <v>#N/A</v>
      </c>
      <c r="N330" t="e">
        <f>IF(ISERROR(VLOOKUP(K330,$B:$G,4,FALSE))=TRUE,VLOOKUP(K330,TestTable!$A:$AF,6,FALSE),VLOOKUP(K330,$B:$G,4,FALSE))</f>
        <v>#N/A</v>
      </c>
      <c r="O330" t="e">
        <f>IF(ISERROR(VLOOKUP(K330,$B:$G,5,FALSE))=TRUE,VLOOKUP(K330,TestTable!$A:$AF,5,FALSE),VLOOKUP(K330,$B:$G,5,FALSE))</f>
        <v>#N/A</v>
      </c>
      <c r="P330">
        <f t="shared" si="5"/>
        <v>0</v>
      </c>
    </row>
    <row r="331" customHeight="1" spans="11:16">
      <c r="K331" s="20">
        <v>30001001</v>
      </c>
      <c r="L331">
        <f>IF(ISERROR(VLOOKUP(K331,$B:$G,2,FALSE))=TRUE,VLOOKUP(K331,TestTable!$A:$AF,24,FALSE),VLOOKUP(K331,$B:$G,2,FALSE))</f>
        <v>0</v>
      </c>
      <c r="M331">
        <f>IF(ISERROR(VLOOKUP(K331,$B:$G,3,FALSE))=TRUE,VLOOKUP(K331,TestTable!$A:$AF,25,FALSE),VLOOKUP(K331,$B:$G,3,FALSE))</f>
        <v>1</v>
      </c>
      <c r="N331" t="str">
        <f>IF(ISERROR(VLOOKUP(K331,$B:$G,4,FALSE))=TRUE,VLOOKUP(K331,TestTable!$A:$AF,6,FALSE),VLOOKUP(K331,$B:$G,4,FALSE))</f>
        <v>achieve_des_30001</v>
      </c>
      <c r="O331" t="str">
        <f>IF(ISERROR(VLOOKUP(K331,$B:$G,5,FALSE))=TRUE,VLOOKUP(K331,TestTable!$A:$AF,5,FALSE),VLOOKUP(K331,$B:$G,5,FALSE))</f>
        <v>&amp;lt;n&amp;gt;击杀10级军营的怪物次数达到&amp;lt;/&amp;gt;&amp;lt;red&amp;gt;{0}/{1}&amp;lt;/&amp;gt;</v>
      </c>
      <c r="P331">
        <f t="shared" si="5"/>
        <v>0</v>
      </c>
    </row>
    <row r="332" customHeight="1" spans="11:16">
      <c r="K332" s="20">
        <v>30001002</v>
      </c>
      <c r="L332">
        <f>IF(ISERROR(VLOOKUP(K332,$B:$G,2,FALSE))=TRUE,VLOOKUP(K332,TestTable!$A:$AF,24,FALSE),VLOOKUP(K332,$B:$G,2,FALSE))</f>
        <v>0</v>
      </c>
      <c r="M332">
        <f>IF(ISERROR(VLOOKUP(K332,$B:$G,3,FALSE))=TRUE,VLOOKUP(K332,TestTable!$A:$AF,25,FALSE),VLOOKUP(K332,$B:$G,3,FALSE))</f>
        <v>1</v>
      </c>
      <c r="N332" t="str">
        <f>IF(ISERROR(VLOOKUP(K332,$B:$G,4,FALSE))=TRUE,VLOOKUP(K332,TestTable!$A:$AF,6,FALSE),VLOOKUP(K332,$B:$G,4,FALSE))</f>
        <v>achieve_des_30001</v>
      </c>
      <c r="O332" t="str">
        <f>IF(ISERROR(VLOOKUP(K332,$B:$G,5,FALSE))=TRUE,VLOOKUP(K332,TestTable!$A:$AF,5,FALSE),VLOOKUP(K332,$B:$G,5,FALSE))</f>
        <v>&amp;lt;n&amp;gt;击杀10级军营的怪物次数达到&amp;lt;/&amp;gt;&amp;lt;red&amp;gt;{0}/{1}&amp;lt;/&amp;gt;</v>
      </c>
      <c r="P332">
        <f t="shared" si="5"/>
        <v>0</v>
      </c>
    </row>
    <row r="333" customHeight="1" spans="11:16">
      <c r="K333" s="20">
        <v>30001003</v>
      </c>
      <c r="L333">
        <f>IF(ISERROR(VLOOKUP(K333,$B:$G,2,FALSE))=TRUE,VLOOKUP(K333,TestTable!$A:$AF,24,FALSE),VLOOKUP(K333,$B:$G,2,FALSE))</f>
        <v>0</v>
      </c>
      <c r="M333">
        <f>IF(ISERROR(VLOOKUP(K333,$B:$G,3,FALSE))=TRUE,VLOOKUP(K333,TestTable!$A:$AF,25,FALSE),VLOOKUP(K333,$B:$G,3,FALSE))</f>
        <v>1</v>
      </c>
      <c r="N333" t="str">
        <f>IF(ISERROR(VLOOKUP(K333,$B:$G,4,FALSE))=TRUE,VLOOKUP(K333,TestTable!$A:$AF,6,FALSE),VLOOKUP(K333,$B:$G,4,FALSE))</f>
        <v>achieve_des_30001</v>
      </c>
      <c r="O333" t="str">
        <f>IF(ISERROR(VLOOKUP(K333,$B:$G,5,FALSE))=TRUE,VLOOKUP(K333,TestTable!$A:$AF,5,FALSE),VLOOKUP(K333,$B:$G,5,FALSE))</f>
        <v>&amp;lt;n&amp;gt;击杀10级军营的怪物次数达到&amp;lt;/&amp;gt;&amp;lt;red&amp;gt;{0}/{1}&amp;lt;/&amp;gt;</v>
      </c>
      <c r="P333">
        <f t="shared" si="5"/>
        <v>0</v>
      </c>
    </row>
    <row r="334" customHeight="1" spans="11:16">
      <c r="K334" s="20">
        <v>30001004</v>
      </c>
      <c r="L334">
        <f>IF(ISERROR(VLOOKUP(K334,$B:$G,2,FALSE))=TRUE,VLOOKUP(K334,TestTable!$A:$AF,24,FALSE),VLOOKUP(K334,$B:$G,2,FALSE))</f>
        <v>0</v>
      </c>
      <c r="M334">
        <f>IF(ISERROR(VLOOKUP(K334,$B:$G,3,FALSE))=TRUE,VLOOKUP(K334,TestTable!$A:$AF,25,FALSE),VLOOKUP(K334,$B:$G,3,FALSE))</f>
        <v>1</v>
      </c>
      <c r="N334" t="str">
        <f>IF(ISERROR(VLOOKUP(K334,$B:$G,4,FALSE))=TRUE,VLOOKUP(K334,TestTable!$A:$AF,6,FALSE),VLOOKUP(K334,$B:$G,4,FALSE))</f>
        <v>achieve_des_30001</v>
      </c>
      <c r="O334" t="str">
        <f>IF(ISERROR(VLOOKUP(K334,$B:$G,5,FALSE))=TRUE,VLOOKUP(K334,TestTable!$A:$AF,5,FALSE),VLOOKUP(K334,$B:$G,5,FALSE))</f>
        <v>&amp;lt;n&amp;gt;击杀10级军营的怪物次数达到&amp;lt;/&amp;gt;&amp;lt;red&amp;gt;{0}/{1}&amp;lt;/&amp;gt;</v>
      </c>
      <c r="P334">
        <f t="shared" si="5"/>
        <v>0</v>
      </c>
    </row>
    <row r="335" customHeight="1" spans="11:16">
      <c r="K335" s="20">
        <v>30001005</v>
      </c>
      <c r="L335">
        <f>IF(ISERROR(VLOOKUP(K335,$B:$G,2,FALSE))=TRUE,VLOOKUP(K335,TestTable!$A:$AF,24,FALSE),VLOOKUP(K335,$B:$G,2,FALSE))</f>
        <v>0</v>
      </c>
      <c r="M335">
        <f>IF(ISERROR(VLOOKUP(K335,$B:$G,3,FALSE))=TRUE,VLOOKUP(K335,TestTable!$A:$AF,25,FALSE),VLOOKUP(K335,$B:$G,3,FALSE))</f>
        <v>1</v>
      </c>
      <c r="N335" t="str">
        <f>IF(ISERROR(VLOOKUP(K335,$B:$G,4,FALSE))=TRUE,VLOOKUP(K335,TestTable!$A:$AF,6,FALSE),VLOOKUP(K335,$B:$G,4,FALSE))</f>
        <v>achieve_des_30001</v>
      </c>
      <c r="O335" t="str">
        <f>IF(ISERROR(VLOOKUP(K335,$B:$G,5,FALSE))=TRUE,VLOOKUP(K335,TestTable!$A:$AF,5,FALSE),VLOOKUP(K335,$B:$G,5,FALSE))</f>
        <v>&amp;lt;n&amp;gt;击杀10级军营的怪物次数达到&amp;lt;/&amp;gt;&amp;lt;red&amp;gt;{0}/{1}&amp;lt;/&amp;gt;</v>
      </c>
      <c r="P335">
        <f t="shared" si="5"/>
        <v>0</v>
      </c>
    </row>
    <row r="336" customHeight="1" spans="11:16">
      <c r="K336" s="20">
        <v>30001006</v>
      </c>
      <c r="L336">
        <f>IF(ISERROR(VLOOKUP(K336,$B:$G,2,FALSE))=TRUE,VLOOKUP(K336,TestTable!$A:$AF,24,FALSE),VLOOKUP(K336,$B:$G,2,FALSE))</f>
        <v>0</v>
      </c>
      <c r="M336">
        <f>IF(ISERROR(VLOOKUP(K336,$B:$G,3,FALSE))=TRUE,VLOOKUP(K336,TestTable!$A:$AF,25,FALSE),VLOOKUP(K336,$B:$G,3,FALSE))</f>
        <v>1</v>
      </c>
      <c r="N336" t="str">
        <f>IF(ISERROR(VLOOKUP(K336,$B:$G,4,FALSE))=TRUE,VLOOKUP(K336,TestTable!$A:$AF,6,FALSE),VLOOKUP(K336,$B:$G,4,FALSE))</f>
        <v>achieve_des_30001</v>
      </c>
      <c r="O336" t="str">
        <f>IF(ISERROR(VLOOKUP(K336,$B:$G,5,FALSE))=TRUE,VLOOKUP(K336,TestTable!$A:$AF,5,FALSE),VLOOKUP(K336,$B:$G,5,FALSE))</f>
        <v>&amp;lt;n&amp;gt;击杀10级军营的怪物次数达到&amp;lt;/&amp;gt;&amp;lt;red&amp;gt;{0}/{1}&amp;lt;/&amp;gt;</v>
      </c>
      <c r="P336">
        <f t="shared" si="5"/>
        <v>0</v>
      </c>
    </row>
    <row r="337" customHeight="1" spans="11:16">
      <c r="K337" s="20">
        <v>30001007</v>
      </c>
      <c r="L337">
        <f>IF(ISERROR(VLOOKUP(K337,$B:$G,2,FALSE))=TRUE,VLOOKUP(K337,TestTable!$A:$AF,24,FALSE),VLOOKUP(K337,$B:$G,2,FALSE))</f>
        <v>0</v>
      </c>
      <c r="M337">
        <f>IF(ISERROR(VLOOKUP(K337,$B:$G,3,FALSE))=TRUE,VLOOKUP(K337,TestTable!$A:$AF,25,FALSE),VLOOKUP(K337,$B:$G,3,FALSE))</f>
        <v>1</v>
      </c>
      <c r="N337" t="str">
        <f>IF(ISERROR(VLOOKUP(K337,$B:$G,4,FALSE))=TRUE,VLOOKUP(K337,TestTable!$A:$AF,6,FALSE),VLOOKUP(K337,$B:$G,4,FALSE))</f>
        <v>achieve_des_30001</v>
      </c>
      <c r="O337" t="str">
        <f>IF(ISERROR(VLOOKUP(K337,$B:$G,5,FALSE))=TRUE,VLOOKUP(K337,TestTable!$A:$AF,5,FALSE),VLOOKUP(K337,$B:$G,5,FALSE))</f>
        <v>&amp;lt;n&amp;gt;击杀10级军营的怪物次数达到&amp;lt;/&amp;gt;&amp;lt;red&amp;gt;{0}/{1}&amp;lt;/&amp;gt;</v>
      </c>
      <c r="P337">
        <f t="shared" si="5"/>
        <v>0</v>
      </c>
    </row>
    <row r="338" customHeight="1" spans="11:16">
      <c r="K338" s="20">
        <v>30001008</v>
      </c>
      <c r="L338">
        <f>IF(ISERROR(VLOOKUP(K338,$B:$G,2,FALSE))=TRUE,VLOOKUP(K338,TestTable!$A:$AF,24,FALSE),VLOOKUP(K338,$B:$G,2,FALSE))</f>
        <v>0</v>
      </c>
      <c r="M338">
        <f>IF(ISERROR(VLOOKUP(K338,$B:$G,3,FALSE))=TRUE,VLOOKUP(K338,TestTable!$A:$AF,25,FALSE),VLOOKUP(K338,$B:$G,3,FALSE))</f>
        <v>1</v>
      </c>
      <c r="N338" t="str">
        <f>IF(ISERROR(VLOOKUP(K338,$B:$G,4,FALSE))=TRUE,VLOOKUP(K338,TestTable!$A:$AF,6,FALSE),VLOOKUP(K338,$B:$G,4,FALSE))</f>
        <v>achieve_des_30001</v>
      </c>
      <c r="O338" t="str">
        <f>IF(ISERROR(VLOOKUP(K338,$B:$G,5,FALSE))=TRUE,VLOOKUP(K338,TestTable!$A:$AF,5,FALSE),VLOOKUP(K338,$B:$G,5,FALSE))</f>
        <v>&amp;lt;n&amp;gt;击杀10级军营的怪物次数达到&amp;lt;/&amp;gt;&amp;lt;red&amp;gt;{0}/{1}&amp;lt;/&amp;gt;</v>
      </c>
      <c r="P338">
        <f t="shared" si="5"/>
        <v>0</v>
      </c>
    </row>
    <row r="339" customHeight="1" spans="11:16">
      <c r="K339" s="20">
        <v>30001009</v>
      </c>
      <c r="L339">
        <f>IF(ISERROR(VLOOKUP(K339,$B:$G,2,FALSE))=TRUE,VLOOKUP(K339,TestTable!$A:$AF,24,FALSE),VLOOKUP(K339,$B:$G,2,FALSE))</f>
        <v>0</v>
      </c>
      <c r="M339">
        <f>IF(ISERROR(VLOOKUP(K339,$B:$G,3,FALSE))=TRUE,VLOOKUP(K339,TestTable!$A:$AF,25,FALSE),VLOOKUP(K339,$B:$G,3,FALSE))</f>
        <v>1</v>
      </c>
      <c r="N339" t="str">
        <f>IF(ISERROR(VLOOKUP(K339,$B:$G,4,FALSE))=TRUE,VLOOKUP(K339,TestTable!$A:$AF,6,FALSE),VLOOKUP(K339,$B:$G,4,FALSE))</f>
        <v>achieve_des_30001</v>
      </c>
      <c r="O339" t="str">
        <f>IF(ISERROR(VLOOKUP(K339,$B:$G,5,FALSE))=TRUE,VLOOKUP(K339,TestTable!$A:$AF,5,FALSE),VLOOKUP(K339,$B:$G,5,FALSE))</f>
        <v>&amp;lt;n&amp;gt;击杀10级军营的怪物次数达到&amp;lt;/&amp;gt;&amp;lt;red&amp;gt;{0}/{1}&amp;lt;/&amp;gt;</v>
      </c>
      <c r="P339">
        <f t="shared" si="5"/>
        <v>0</v>
      </c>
    </row>
    <row r="340" customHeight="1" spans="11:16">
      <c r="K340" s="20">
        <v>30001010</v>
      </c>
      <c r="L340" t="e">
        <f>IF(ISERROR(VLOOKUP(K340,$B:$G,2,FALSE))=TRUE,VLOOKUP(K340,TestTable!$A:$AF,24,FALSE),VLOOKUP(K340,$B:$G,2,FALSE))</f>
        <v>#N/A</v>
      </c>
      <c r="M340" t="e">
        <f>IF(ISERROR(VLOOKUP(K340,$B:$G,3,FALSE))=TRUE,VLOOKUP(K340,TestTable!$A:$AF,25,FALSE),VLOOKUP(K340,$B:$G,3,FALSE))</f>
        <v>#N/A</v>
      </c>
      <c r="N340" t="e">
        <f>IF(ISERROR(VLOOKUP(K340,$B:$G,4,FALSE))=TRUE,VLOOKUP(K340,TestTable!$A:$AF,6,FALSE),VLOOKUP(K340,$B:$G,4,FALSE))</f>
        <v>#N/A</v>
      </c>
      <c r="O340" t="e">
        <f>IF(ISERROR(VLOOKUP(K340,$B:$G,5,FALSE))=TRUE,VLOOKUP(K340,TestTable!$A:$AF,5,FALSE),VLOOKUP(K340,$B:$G,5,FALSE))</f>
        <v>#N/A</v>
      </c>
      <c r="P340">
        <f t="shared" si="5"/>
        <v>0</v>
      </c>
    </row>
    <row r="341" customHeight="1" spans="11:16">
      <c r="K341" s="20">
        <v>30052001</v>
      </c>
      <c r="L341" t="e">
        <f>IF(ISERROR(VLOOKUP(K341,$B:$G,2,FALSE))=TRUE,VLOOKUP(K341,TestTable!$A:$AF,24,FALSE),VLOOKUP(K341,$B:$G,2,FALSE))</f>
        <v>#N/A</v>
      </c>
      <c r="M341" t="e">
        <f>IF(ISERROR(VLOOKUP(K341,$B:$G,3,FALSE))=TRUE,VLOOKUP(K341,TestTable!$A:$AF,25,FALSE),VLOOKUP(K341,$B:$G,3,FALSE))</f>
        <v>#N/A</v>
      </c>
      <c r="N341" t="e">
        <f>IF(ISERROR(VLOOKUP(K341,$B:$G,4,FALSE))=TRUE,VLOOKUP(K341,TestTable!$A:$AF,6,FALSE),VLOOKUP(K341,$B:$G,4,FALSE))</f>
        <v>#N/A</v>
      </c>
      <c r="O341" t="e">
        <f>IF(ISERROR(VLOOKUP(K341,$B:$G,5,FALSE))=TRUE,VLOOKUP(K341,TestTable!$A:$AF,5,FALSE),VLOOKUP(K341,$B:$G,5,FALSE))</f>
        <v>#N/A</v>
      </c>
      <c r="P341">
        <f t="shared" si="5"/>
        <v>0</v>
      </c>
    </row>
    <row r="342" customHeight="1" spans="11:16">
      <c r="K342" s="20">
        <v>30052002</v>
      </c>
      <c r="L342" t="e">
        <f>IF(ISERROR(VLOOKUP(K342,$B:$G,2,FALSE))=TRUE,VLOOKUP(K342,TestTable!$A:$AF,24,FALSE),VLOOKUP(K342,$B:$G,2,FALSE))</f>
        <v>#N/A</v>
      </c>
      <c r="M342" t="e">
        <f>IF(ISERROR(VLOOKUP(K342,$B:$G,3,FALSE))=TRUE,VLOOKUP(K342,TestTable!$A:$AF,25,FALSE),VLOOKUP(K342,$B:$G,3,FALSE))</f>
        <v>#N/A</v>
      </c>
      <c r="N342" t="e">
        <f>IF(ISERROR(VLOOKUP(K342,$B:$G,4,FALSE))=TRUE,VLOOKUP(K342,TestTable!$A:$AF,6,FALSE),VLOOKUP(K342,$B:$G,4,FALSE))</f>
        <v>#N/A</v>
      </c>
      <c r="O342" t="e">
        <f>IF(ISERROR(VLOOKUP(K342,$B:$G,5,FALSE))=TRUE,VLOOKUP(K342,TestTable!$A:$AF,5,FALSE),VLOOKUP(K342,$B:$G,5,FALSE))</f>
        <v>#N/A</v>
      </c>
      <c r="P342">
        <f t="shared" si="5"/>
        <v>0</v>
      </c>
    </row>
    <row r="343" customHeight="1" spans="11:16">
      <c r="K343" s="20">
        <v>30052003</v>
      </c>
      <c r="L343" t="e">
        <f>IF(ISERROR(VLOOKUP(K343,$B:$G,2,FALSE))=TRUE,VLOOKUP(K343,TestTable!$A:$AF,24,FALSE),VLOOKUP(K343,$B:$G,2,FALSE))</f>
        <v>#N/A</v>
      </c>
      <c r="M343" t="e">
        <f>IF(ISERROR(VLOOKUP(K343,$B:$G,3,FALSE))=TRUE,VLOOKUP(K343,TestTable!$A:$AF,25,FALSE),VLOOKUP(K343,$B:$G,3,FALSE))</f>
        <v>#N/A</v>
      </c>
      <c r="N343" t="e">
        <f>IF(ISERROR(VLOOKUP(K343,$B:$G,4,FALSE))=TRUE,VLOOKUP(K343,TestTable!$A:$AF,6,FALSE),VLOOKUP(K343,$B:$G,4,FALSE))</f>
        <v>#N/A</v>
      </c>
      <c r="O343" t="e">
        <f>IF(ISERROR(VLOOKUP(K343,$B:$G,5,FALSE))=TRUE,VLOOKUP(K343,TestTable!$A:$AF,5,FALSE),VLOOKUP(K343,$B:$G,5,FALSE))</f>
        <v>#N/A</v>
      </c>
      <c r="P343">
        <f t="shared" si="5"/>
        <v>0</v>
      </c>
    </row>
    <row r="344" customHeight="1" spans="11:16">
      <c r="K344" s="20">
        <v>30052004</v>
      </c>
      <c r="L344" t="e">
        <f>IF(ISERROR(VLOOKUP(K344,$B:$G,2,FALSE))=TRUE,VLOOKUP(K344,TestTable!$A:$AF,24,FALSE),VLOOKUP(K344,$B:$G,2,FALSE))</f>
        <v>#N/A</v>
      </c>
      <c r="M344" t="e">
        <f>IF(ISERROR(VLOOKUP(K344,$B:$G,3,FALSE))=TRUE,VLOOKUP(K344,TestTable!$A:$AF,25,FALSE),VLOOKUP(K344,$B:$G,3,FALSE))</f>
        <v>#N/A</v>
      </c>
      <c r="N344" t="e">
        <f>IF(ISERROR(VLOOKUP(K344,$B:$G,4,FALSE))=TRUE,VLOOKUP(K344,TestTable!$A:$AF,6,FALSE),VLOOKUP(K344,$B:$G,4,FALSE))</f>
        <v>#N/A</v>
      </c>
      <c r="O344" t="e">
        <f>IF(ISERROR(VLOOKUP(K344,$B:$G,5,FALSE))=TRUE,VLOOKUP(K344,TestTable!$A:$AF,5,FALSE),VLOOKUP(K344,$B:$G,5,FALSE))</f>
        <v>#N/A</v>
      </c>
      <c r="P344">
        <f t="shared" si="5"/>
        <v>0</v>
      </c>
    </row>
    <row r="345" customHeight="1" spans="11:16">
      <c r="K345" s="20">
        <v>30053001</v>
      </c>
      <c r="L345" t="e">
        <f>IF(ISERROR(VLOOKUP(K345,$B:$G,2,FALSE))=TRUE,VLOOKUP(K345,TestTable!$A:$AF,24,FALSE),VLOOKUP(K345,$B:$G,2,FALSE))</f>
        <v>#N/A</v>
      </c>
      <c r="M345" t="e">
        <f>IF(ISERROR(VLOOKUP(K345,$B:$G,3,FALSE))=TRUE,VLOOKUP(K345,TestTable!$A:$AF,25,FALSE),VLOOKUP(K345,$B:$G,3,FALSE))</f>
        <v>#N/A</v>
      </c>
      <c r="N345" t="e">
        <f>IF(ISERROR(VLOOKUP(K345,$B:$G,4,FALSE))=TRUE,VLOOKUP(K345,TestTable!$A:$AF,6,FALSE),VLOOKUP(K345,$B:$G,4,FALSE))</f>
        <v>#N/A</v>
      </c>
      <c r="O345" t="e">
        <f>IF(ISERROR(VLOOKUP(K345,$B:$G,5,FALSE))=TRUE,VLOOKUP(K345,TestTable!$A:$AF,5,FALSE),VLOOKUP(K345,$B:$G,5,FALSE))</f>
        <v>#N/A</v>
      </c>
      <c r="P345">
        <f t="shared" si="5"/>
        <v>0</v>
      </c>
    </row>
    <row r="346" customHeight="1" spans="11:16">
      <c r="K346" s="20">
        <v>30053002</v>
      </c>
      <c r="L346" t="e">
        <f>IF(ISERROR(VLOOKUP(K346,$B:$G,2,FALSE))=TRUE,VLOOKUP(K346,TestTable!$A:$AF,24,FALSE),VLOOKUP(K346,$B:$G,2,FALSE))</f>
        <v>#N/A</v>
      </c>
      <c r="M346" t="e">
        <f>IF(ISERROR(VLOOKUP(K346,$B:$G,3,FALSE))=TRUE,VLOOKUP(K346,TestTable!$A:$AF,25,FALSE),VLOOKUP(K346,$B:$G,3,FALSE))</f>
        <v>#N/A</v>
      </c>
      <c r="N346" t="e">
        <f>IF(ISERROR(VLOOKUP(K346,$B:$G,4,FALSE))=TRUE,VLOOKUP(K346,TestTable!$A:$AF,6,FALSE),VLOOKUP(K346,$B:$G,4,FALSE))</f>
        <v>#N/A</v>
      </c>
      <c r="O346" t="e">
        <f>IF(ISERROR(VLOOKUP(K346,$B:$G,5,FALSE))=TRUE,VLOOKUP(K346,TestTable!$A:$AF,5,FALSE),VLOOKUP(K346,$B:$G,5,FALSE))</f>
        <v>#N/A</v>
      </c>
      <c r="P346">
        <f t="shared" si="5"/>
        <v>0</v>
      </c>
    </row>
    <row r="347" customHeight="1" spans="11:16">
      <c r="K347" s="20">
        <v>30053003</v>
      </c>
      <c r="L347" t="e">
        <f>IF(ISERROR(VLOOKUP(K347,$B:$G,2,FALSE))=TRUE,VLOOKUP(K347,TestTable!$A:$AF,24,FALSE),VLOOKUP(K347,$B:$G,2,FALSE))</f>
        <v>#N/A</v>
      </c>
      <c r="M347" t="e">
        <f>IF(ISERROR(VLOOKUP(K347,$B:$G,3,FALSE))=TRUE,VLOOKUP(K347,TestTable!$A:$AF,25,FALSE),VLOOKUP(K347,$B:$G,3,FALSE))</f>
        <v>#N/A</v>
      </c>
      <c r="N347" t="e">
        <f>IF(ISERROR(VLOOKUP(K347,$B:$G,4,FALSE))=TRUE,VLOOKUP(K347,TestTable!$A:$AF,6,FALSE),VLOOKUP(K347,$B:$G,4,FALSE))</f>
        <v>#N/A</v>
      </c>
      <c r="O347" t="e">
        <f>IF(ISERROR(VLOOKUP(K347,$B:$G,5,FALSE))=TRUE,VLOOKUP(K347,TestTable!$A:$AF,5,FALSE),VLOOKUP(K347,$B:$G,5,FALSE))</f>
        <v>#N/A</v>
      </c>
      <c r="P347">
        <f t="shared" si="5"/>
        <v>0</v>
      </c>
    </row>
    <row r="348" customHeight="1" spans="11:16">
      <c r="K348" s="20">
        <v>30056001</v>
      </c>
      <c r="L348" t="e">
        <f>IF(ISERROR(VLOOKUP(K348,$B:$G,2,FALSE))=TRUE,VLOOKUP(K348,TestTable!$A:$AF,24,FALSE),VLOOKUP(K348,$B:$G,2,FALSE))</f>
        <v>#N/A</v>
      </c>
      <c r="M348" t="e">
        <f>IF(ISERROR(VLOOKUP(K348,$B:$G,3,FALSE))=TRUE,VLOOKUP(K348,TestTable!$A:$AF,25,FALSE),VLOOKUP(K348,$B:$G,3,FALSE))</f>
        <v>#N/A</v>
      </c>
      <c r="N348" t="e">
        <f>IF(ISERROR(VLOOKUP(K348,$B:$G,4,FALSE))=TRUE,VLOOKUP(K348,TestTable!$A:$AF,6,FALSE),VLOOKUP(K348,$B:$G,4,FALSE))</f>
        <v>#N/A</v>
      </c>
      <c r="O348" t="e">
        <f>IF(ISERROR(VLOOKUP(K348,$B:$G,5,FALSE))=TRUE,VLOOKUP(K348,TestTable!$A:$AF,5,FALSE),VLOOKUP(K348,$B:$G,5,FALSE))</f>
        <v>#N/A</v>
      </c>
      <c r="P348">
        <f t="shared" si="5"/>
        <v>0</v>
      </c>
    </row>
    <row r="349" customHeight="1" spans="11:16">
      <c r="K349" s="20">
        <v>30056002</v>
      </c>
      <c r="L349" t="e">
        <f>IF(ISERROR(VLOOKUP(K349,$B:$G,2,FALSE))=TRUE,VLOOKUP(K349,TestTable!$A:$AF,24,FALSE),VLOOKUP(K349,$B:$G,2,FALSE))</f>
        <v>#N/A</v>
      </c>
      <c r="M349" t="e">
        <f>IF(ISERROR(VLOOKUP(K349,$B:$G,3,FALSE))=TRUE,VLOOKUP(K349,TestTable!$A:$AF,25,FALSE),VLOOKUP(K349,$B:$G,3,FALSE))</f>
        <v>#N/A</v>
      </c>
      <c r="N349" t="e">
        <f>IF(ISERROR(VLOOKUP(K349,$B:$G,4,FALSE))=TRUE,VLOOKUP(K349,TestTable!$A:$AF,6,FALSE),VLOOKUP(K349,$B:$G,4,FALSE))</f>
        <v>#N/A</v>
      </c>
      <c r="O349" t="e">
        <f>IF(ISERROR(VLOOKUP(K349,$B:$G,5,FALSE))=TRUE,VLOOKUP(K349,TestTable!$A:$AF,5,FALSE),VLOOKUP(K349,$B:$G,5,FALSE))</f>
        <v>#N/A</v>
      </c>
      <c r="P349">
        <f t="shared" si="5"/>
        <v>0</v>
      </c>
    </row>
    <row r="350" customHeight="1" spans="11:16">
      <c r="K350" s="20">
        <v>30056003</v>
      </c>
      <c r="L350" t="e">
        <f>IF(ISERROR(VLOOKUP(K350,$B:$G,2,FALSE))=TRUE,VLOOKUP(K350,TestTable!$A:$AF,24,FALSE),VLOOKUP(K350,$B:$G,2,FALSE))</f>
        <v>#N/A</v>
      </c>
      <c r="M350" t="e">
        <f>IF(ISERROR(VLOOKUP(K350,$B:$G,3,FALSE))=TRUE,VLOOKUP(K350,TestTable!$A:$AF,25,FALSE),VLOOKUP(K350,$B:$G,3,FALSE))</f>
        <v>#N/A</v>
      </c>
      <c r="N350" t="e">
        <f>IF(ISERROR(VLOOKUP(K350,$B:$G,4,FALSE))=TRUE,VLOOKUP(K350,TestTable!$A:$AF,6,FALSE),VLOOKUP(K350,$B:$G,4,FALSE))</f>
        <v>#N/A</v>
      </c>
      <c r="O350" t="e">
        <f>IF(ISERROR(VLOOKUP(K350,$B:$G,5,FALSE))=TRUE,VLOOKUP(K350,TestTable!$A:$AF,5,FALSE),VLOOKUP(K350,$B:$G,5,FALSE))</f>
        <v>#N/A</v>
      </c>
      <c r="P350">
        <f t="shared" si="5"/>
        <v>0</v>
      </c>
    </row>
    <row r="351" customHeight="1" spans="11:16">
      <c r="K351" s="20">
        <v>30056004</v>
      </c>
      <c r="L351" t="e">
        <f>IF(ISERROR(VLOOKUP(K351,$B:$G,2,FALSE))=TRUE,VLOOKUP(K351,TestTable!$A:$AF,24,FALSE),VLOOKUP(K351,$B:$G,2,FALSE))</f>
        <v>#N/A</v>
      </c>
      <c r="M351" t="e">
        <f>IF(ISERROR(VLOOKUP(K351,$B:$G,3,FALSE))=TRUE,VLOOKUP(K351,TestTable!$A:$AF,25,FALSE),VLOOKUP(K351,$B:$G,3,FALSE))</f>
        <v>#N/A</v>
      </c>
      <c r="N351" t="e">
        <f>IF(ISERROR(VLOOKUP(K351,$B:$G,4,FALSE))=TRUE,VLOOKUP(K351,TestTable!$A:$AF,6,FALSE),VLOOKUP(K351,$B:$G,4,FALSE))</f>
        <v>#N/A</v>
      </c>
      <c r="O351" t="e">
        <f>IF(ISERROR(VLOOKUP(K351,$B:$G,5,FALSE))=TRUE,VLOOKUP(K351,TestTable!$A:$AF,5,FALSE),VLOOKUP(K351,$B:$G,5,FALSE))</f>
        <v>#N/A</v>
      </c>
      <c r="P351">
        <f t="shared" si="5"/>
        <v>0</v>
      </c>
    </row>
    <row r="352" customHeight="1" spans="11:16">
      <c r="K352" s="20">
        <v>30056005</v>
      </c>
      <c r="L352" t="e">
        <f>IF(ISERROR(VLOOKUP(K352,$B:$G,2,FALSE))=TRUE,VLOOKUP(K352,TestTable!$A:$AF,24,FALSE),VLOOKUP(K352,$B:$G,2,FALSE))</f>
        <v>#N/A</v>
      </c>
      <c r="M352" t="e">
        <f>IF(ISERROR(VLOOKUP(K352,$B:$G,3,FALSE))=TRUE,VLOOKUP(K352,TestTable!$A:$AF,25,FALSE),VLOOKUP(K352,$B:$G,3,FALSE))</f>
        <v>#N/A</v>
      </c>
      <c r="N352" t="e">
        <f>IF(ISERROR(VLOOKUP(K352,$B:$G,4,FALSE))=TRUE,VLOOKUP(K352,TestTable!$A:$AF,6,FALSE),VLOOKUP(K352,$B:$G,4,FALSE))</f>
        <v>#N/A</v>
      </c>
      <c r="O352" t="e">
        <f>IF(ISERROR(VLOOKUP(K352,$B:$G,5,FALSE))=TRUE,VLOOKUP(K352,TestTable!$A:$AF,5,FALSE),VLOOKUP(K352,$B:$G,5,FALSE))</f>
        <v>#N/A</v>
      </c>
      <c r="P352">
        <f t="shared" si="5"/>
        <v>0</v>
      </c>
    </row>
    <row r="353" customHeight="1" spans="11:16">
      <c r="K353" s="20" t="s">
        <v>859</v>
      </c>
      <c r="L353" t="e">
        <f>IF(ISERROR(VLOOKUP(K353,$B:$G,2,FALSE))=TRUE,VLOOKUP(K353,TestTable!$A:$AF,24,FALSE),VLOOKUP(K353,$B:$G,2,FALSE))</f>
        <v>#N/A</v>
      </c>
      <c r="M353" t="e">
        <f>IF(ISERROR(VLOOKUP(K353,$B:$G,3,FALSE))=TRUE,VLOOKUP(K353,TestTable!$A:$AF,25,FALSE),VLOOKUP(K353,$B:$G,3,FALSE))</f>
        <v>#N/A</v>
      </c>
      <c r="N353" t="e">
        <f>IF(ISERROR(VLOOKUP(K353,$B:$G,4,FALSE))=TRUE,VLOOKUP(K353,TestTable!$A:$AF,6,FALSE),VLOOKUP(K353,$B:$G,4,FALSE))</f>
        <v>#N/A</v>
      </c>
      <c r="O353" t="e">
        <f>IF(ISERROR(VLOOKUP(K353,$B:$G,5,FALSE))=TRUE,VLOOKUP(K353,TestTable!$A:$AF,5,FALSE),VLOOKUP(K353,$B:$G,5,FALSE))</f>
        <v>#N/A</v>
      </c>
      <c r="P353">
        <f t="shared" si="5"/>
        <v>0</v>
      </c>
    </row>
    <row r="354" customHeight="1" spans="11:16">
      <c r="K354" s="20">
        <v>60102001</v>
      </c>
      <c r="L354" t="str">
        <f>IF(ISERROR(VLOOKUP(K354,$B:$G,2,FALSE))=TRUE,VLOOKUP(K354,TestTable!$A:$AF,24,FALSE),VLOOKUP(K354,$B:$G,2,FALSE))</f>
        <v>砍砍砍</v>
      </c>
      <c r="M354" t="str">
        <f>IF(ISERROR(VLOOKUP(K354,$B:$G,3,FALSE))=TRUE,VLOOKUP(K354,TestTable!$A:$AF,25,FALSE),VLOOKUP(K354,$B:$G,3,FALSE))</f>
        <v>跟随凡娜的指引，点击快捷栏中的新手镐，再点击任意一棵树木，砍倒它</v>
      </c>
      <c r="N354">
        <f>IF(ISERROR(VLOOKUP(K354,$B:$G,4,FALSE))=TRUE,VLOOKUP(K354,TestTable!$A:$AF,6,FALSE),VLOOKUP(K354,$B:$G,4,FALSE))</f>
        <v>0</v>
      </c>
      <c r="O354">
        <f>IF(ISERROR(VLOOKUP(K354,$B:$G,5,FALSE))=TRUE,VLOOKUP(K354,TestTable!$A:$AF,5,FALSE),VLOOKUP(K354,$B:$G,5,FALSE))</f>
        <v>1</v>
      </c>
      <c r="P354">
        <f t="shared" si="5"/>
        <v>1</v>
      </c>
    </row>
    <row r="355" customHeight="1" spans="11:16">
      <c r="K355" s="20">
        <v>60103001</v>
      </c>
      <c r="L355" t="str">
        <f>IF(ISERROR(VLOOKUP(K355,$B:$G,2,FALSE))=TRUE,VLOOKUP(K355,TestTable!$A:$AF,24,FALSE),VLOOKUP(K355,$B:$G,2,FALSE))</f>
        <v>初次合成</v>
      </c>
      <c r="M355" t="str">
        <f>IF(ISERROR(VLOOKUP(K355,$B:$G,3,FALSE))=TRUE,VLOOKUP(K355,TestTable!$A:$AF,25,FALSE),VLOOKUP(K355,$B:$G,3,FALSE))</f>
        <v>点击主界面的合成按钮，依循配方，合成并领取1个实木板墻（配方分类：合成-设施-结构类）</v>
      </c>
      <c r="N355">
        <f>IF(ISERROR(VLOOKUP(K355,$B:$G,4,FALSE))=TRUE,VLOOKUP(K355,TestTable!$A:$AF,6,FALSE),VLOOKUP(K355,$B:$G,4,FALSE))</f>
        <v>60102001</v>
      </c>
      <c r="O355">
        <f>IF(ISERROR(VLOOKUP(K355,$B:$G,5,FALSE))=TRUE,VLOOKUP(K355,TestTable!$A:$AF,5,FALSE),VLOOKUP(K355,$B:$G,5,FALSE))</f>
        <v>1</v>
      </c>
      <c r="P355">
        <f t="shared" si="5"/>
        <v>2</v>
      </c>
    </row>
    <row r="356" customHeight="1" spans="11:16">
      <c r="K356" s="20">
        <v>60104001</v>
      </c>
      <c r="L356" t="str">
        <f>IF(ISERROR(VLOOKUP(K356,$B:$G,2,FALSE))=TRUE,VLOOKUP(K356,TestTable!$A:$AF,24,FALSE),VLOOKUP(K356,$B:$G,2,FALSE))</f>
        <v>搭盖完整的房间</v>
      </c>
      <c r="M356" t="str">
        <f>IF(ISERROR(VLOOKUP(K356,$B:$G,3,FALSE))=TRUE,VLOOKUP(K356,TestTable!$A:$AF,25,FALSE),VLOOKUP(K356,$B:$G,3,FALSE))</f>
        <v>选中快捷栏中的木板墻，点击小屋的漏洞，将残破的地方补上，快速构建完整房间（完整小屋包含：封闭且大小合适的空间、门、照明家具、一定比例的背景墻）</v>
      </c>
      <c r="N356">
        <f>IF(ISERROR(VLOOKUP(K356,$B:$G,4,FALSE))=TRUE,VLOOKUP(K356,TestTable!$A:$AF,6,FALSE),VLOOKUP(K356,$B:$G,4,FALSE))</f>
        <v>60103001</v>
      </c>
      <c r="O356">
        <f>IF(ISERROR(VLOOKUP(K356,$B:$G,5,FALSE))=TRUE,VLOOKUP(K356,TestTable!$A:$AF,5,FALSE),VLOOKUP(K356,$B:$G,5,FALSE))</f>
        <v>1</v>
      </c>
      <c r="P356">
        <f t="shared" si="5"/>
        <v>3</v>
      </c>
    </row>
    <row r="357" customHeight="1" spans="11:16">
      <c r="K357" s="20" t="s">
        <v>860</v>
      </c>
      <c r="L357" t="e">
        <f>IF(ISERROR(VLOOKUP(K357,$B:$G,2,FALSE))=TRUE,VLOOKUP(K357,TestTable!$A:$AF,24,FALSE),VLOOKUP(K357,$B:$G,2,FALSE))</f>
        <v>#N/A</v>
      </c>
      <c r="M357" t="e">
        <f>IF(ISERROR(VLOOKUP(K357,$B:$G,3,FALSE))=TRUE,VLOOKUP(K357,TestTable!$A:$AF,25,FALSE),VLOOKUP(K357,$B:$G,3,FALSE))</f>
        <v>#N/A</v>
      </c>
      <c r="N357" t="e">
        <f>IF(ISERROR(VLOOKUP(K357,$B:$G,4,FALSE))=TRUE,VLOOKUP(K357,TestTable!$A:$AF,6,FALSE),VLOOKUP(K357,$B:$G,4,FALSE))</f>
        <v>#N/A</v>
      </c>
      <c r="O357" t="e">
        <f>IF(ISERROR(VLOOKUP(K357,$B:$G,5,FALSE))=TRUE,VLOOKUP(K357,TestTable!$A:$AF,5,FALSE),VLOOKUP(K357,$B:$G,5,FALSE))</f>
        <v>#N/A</v>
      </c>
      <c r="P357">
        <f t="shared" si="5"/>
        <v>0</v>
      </c>
    </row>
    <row r="358" customHeight="1" spans="11:16">
      <c r="K358" s="20" t="s">
        <v>861</v>
      </c>
      <c r="L358" t="e">
        <f>IF(ISERROR(VLOOKUP(K358,$B:$G,2,FALSE))=TRUE,VLOOKUP(K358,TestTable!$A:$AF,24,FALSE),VLOOKUP(K358,$B:$G,2,FALSE))</f>
        <v>#N/A</v>
      </c>
      <c r="M358" t="e">
        <f>IF(ISERROR(VLOOKUP(K358,$B:$G,3,FALSE))=TRUE,VLOOKUP(K358,TestTable!$A:$AF,25,FALSE),VLOOKUP(K358,$B:$G,3,FALSE))</f>
        <v>#N/A</v>
      </c>
      <c r="N358" t="e">
        <f>IF(ISERROR(VLOOKUP(K358,$B:$G,4,FALSE))=TRUE,VLOOKUP(K358,TestTable!$A:$AF,6,FALSE),VLOOKUP(K358,$B:$G,4,FALSE))</f>
        <v>#N/A</v>
      </c>
      <c r="O358" t="e">
        <f>IF(ISERROR(VLOOKUP(K358,$B:$G,5,FALSE))=TRUE,VLOOKUP(K358,TestTable!$A:$AF,5,FALSE),VLOOKUP(K358,$B:$G,5,FALSE))</f>
        <v>#N/A</v>
      </c>
      <c r="P358">
        <f t="shared" si="5"/>
        <v>0</v>
      </c>
    </row>
    <row r="359" customHeight="1" spans="11:16">
      <c r="K359" s="20" t="s">
        <v>862</v>
      </c>
      <c r="L359" t="e">
        <f>IF(ISERROR(VLOOKUP(K359,$B:$G,2,FALSE))=TRUE,VLOOKUP(K359,TestTable!$A:$AF,24,FALSE),VLOOKUP(K359,$B:$G,2,FALSE))</f>
        <v>#N/A</v>
      </c>
      <c r="M359" t="e">
        <f>IF(ISERROR(VLOOKUP(K359,$B:$G,3,FALSE))=TRUE,VLOOKUP(K359,TestTable!$A:$AF,25,FALSE),VLOOKUP(K359,$B:$G,3,FALSE))</f>
        <v>#N/A</v>
      </c>
      <c r="N359" t="e">
        <f>IF(ISERROR(VLOOKUP(K359,$B:$G,4,FALSE))=TRUE,VLOOKUP(K359,TestTable!$A:$AF,6,FALSE),VLOOKUP(K359,$B:$G,4,FALSE))</f>
        <v>#N/A</v>
      </c>
      <c r="O359" t="e">
        <f>IF(ISERROR(VLOOKUP(K359,$B:$G,5,FALSE))=TRUE,VLOOKUP(K359,TestTable!$A:$AF,5,FALSE),VLOOKUP(K359,$B:$G,5,FALSE))</f>
        <v>#N/A</v>
      </c>
      <c r="P359">
        <f t="shared" si="5"/>
        <v>0</v>
      </c>
    </row>
    <row r="360" customHeight="1" spans="11:16">
      <c r="K360" s="20" t="s">
        <v>863</v>
      </c>
      <c r="L360" t="e">
        <f>IF(ISERROR(VLOOKUP(K360,$B:$G,2,FALSE))=TRUE,VLOOKUP(K360,TestTable!$A:$AF,24,FALSE),VLOOKUP(K360,$B:$G,2,FALSE))</f>
        <v>#N/A</v>
      </c>
      <c r="M360" t="e">
        <f>IF(ISERROR(VLOOKUP(K360,$B:$G,3,FALSE))=TRUE,VLOOKUP(K360,TestTable!$A:$AF,25,FALSE),VLOOKUP(K360,$B:$G,3,FALSE))</f>
        <v>#N/A</v>
      </c>
      <c r="N360" t="e">
        <f>IF(ISERROR(VLOOKUP(K360,$B:$G,4,FALSE))=TRUE,VLOOKUP(K360,TestTable!$A:$AF,6,FALSE),VLOOKUP(K360,$B:$G,4,FALSE))</f>
        <v>#N/A</v>
      </c>
      <c r="O360" t="e">
        <f>IF(ISERROR(VLOOKUP(K360,$B:$G,5,FALSE))=TRUE,VLOOKUP(K360,TestTable!$A:$AF,5,FALSE),VLOOKUP(K360,$B:$G,5,FALSE))</f>
        <v>#N/A</v>
      </c>
      <c r="P360">
        <f t="shared" si="5"/>
        <v>0</v>
      </c>
    </row>
    <row r="361" customHeight="1" spans="11:16">
      <c r="K361" s="20" t="s">
        <v>864</v>
      </c>
      <c r="L361" t="e">
        <f>IF(ISERROR(VLOOKUP(K361,$B:$G,2,FALSE))=TRUE,VLOOKUP(K361,TestTable!$A:$AF,24,FALSE),VLOOKUP(K361,$B:$G,2,FALSE))</f>
        <v>#N/A</v>
      </c>
      <c r="M361" t="e">
        <f>IF(ISERROR(VLOOKUP(K361,$B:$G,3,FALSE))=TRUE,VLOOKUP(K361,TestTable!$A:$AF,25,FALSE),VLOOKUP(K361,$B:$G,3,FALSE))</f>
        <v>#N/A</v>
      </c>
      <c r="N361" t="e">
        <f>IF(ISERROR(VLOOKUP(K361,$B:$G,4,FALSE))=TRUE,VLOOKUP(K361,TestTable!$A:$AF,6,FALSE),VLOOKUP(K361,$B:$G,4,FALSE))</f>
        <v>#N/A</v>
      </c>
      <c r="O361" t="e">
        <f>IF(ISERROR(VLOOKUP(K361,$B:$G,5,FALSE))=TRUE,VLOOKUP(K361,TestTable!$A:$AF,5,FALSE),VLOOKUP(K361,$B:$G,5,FALSE))</f>
        <v>#N/A</v>
      </c>
      <c r="P361">
        <f t="shared" si="5"/>
        <v>0</v>
      </c>
    </row>
    <row r="362" customHeight="1" spans="11:16">
      <c r="K362" s="20" t="s">
        <v>865</v>
      </c>
      <c r="L362" t="e">
        <f>IF(ISERROR(VLOOKUP(K362,$B:$G,2,FALSE))=TRUE,VLOOKUP(K362,TestTable!$A:$AF,24,FALSE),VLOOKUP(K362,$B:$G,2,FALSE))</f>
        <v>#N/A</v>
      </c>
      <c r="M362" t="e">
        <f>IF(ISERROR(VLOOKUP(K362,$B:$G,3,FALSE))=TRUE,VLOOKUP(K362,TestTable!$A:$AF,25,FALSE),VLOOKUP(K362,$B:$G,3,FALSE))</f>
        <v>#N/A</v>
      </c>
      <c r="N362" t="e">
        <f>IF(ISERROR(VLOOKUP(K362,$B:$G,4,FALSE))=TRUE,VLOOKUP(K362,TestTable!$A:$AF,6,FALSE),VLOOKUP(K362,$B:$G,4,FALSE))</f>
        <v>#N/A</v>
      </c>
      <c r="O362" t="e">
        <f>IF(ISERROR(VLOOKUP(K362,$B:$G,5,FALSE))=TRUE,VLOOKUP(K362,TestTable!$A:$AF,5,FALSE),VLOOKUP(K362,$B:$G,5,FALSE))</f>
        <v>#N/A</v>
      </c>
      <c r="P362">
        <f t="shared" si="5"/>
        <v>0</v>
      </c>
    </row>
    <row r="363" customHeight="1" spans="11:16">
      <c r="K363" s="20" t="s">
        <v>866</v>
      </c>
      <c r="L363" t="e">
        <f>IF(ISERROR(VLOOKUP(K363,$B:$G,2,FALSE))=TRUE,VLOOKUP(K363,TestTable!$A:$AF,24,FALSE),VLOOKUP(K363,$B:$G,2,FALSE))</f>
        <v>#N/A</v>
      </c>
      <c r="M363" t="e">
        <f>IF(ISERROR(VLOOKUP(K363,$B:$G,3,FALSE))=TRUE,VLOOKUP(K363,TestTable!$A:$AF,25,FALSE),VLOOKUP(K363,$B:$G,3,FALSE))</f>
        <v>#N/A</v>
      </c>
      <c r="N363" t="e">
        <f>IF(ISERROR(VLOOKUP(K363,$B:$G,4,FALSE))=TRUE,VLOOKUP(K363,TestTable!$A:$AF,6,FALSE),VLOOKUP(K363,$B:$G,4,FALSE))</f>
        <v>#N/A</v>
      </c>
      <c r="O363" t="e">
        <f>IF(ISERROR(VLOOKUP(K363,$B:$G,5,FALSE))=TRUE,VLOOKUP(K363,TestTable!$A:$AF,5,FALSE),VLOOKUP(K363,$B:$G,5,FALSE))</f>
        <v>#N/A</v>
      </c>
      <c r="P363">
        <f t="shared" si="5"/>
        <v>0</v>
      </c>
    </row>
    <row r="364" customHeight="1" spans="11:16">
      <c r="K364" s="20" t="s">
        <v>867</v>
      </c>
      <c r="L364" t="e">
        <f>IF(ISERROR(VLOOKUP(K364,$B:$G,2,FALSE))=TRUE,VLOOKUP(K364,TestTable!$A:$AF,24,FALSE),VLOOKUP(K364,$B:$G,2,FALSE))</f>
        <v>#N/A</v>
      </c>
      <c r="M364" t="e">
        <f>IF(ISERROR(VLOOKUP(K364,$B:$G,3,FALSE))=TRUE,VLOOKUP(K364,TestTable!$A:$AF,25,FALSE),VLOOKUP(K364,$B:$G,3,FALSE))</f>
        <v>#N/A</v>
      </c>
      <c r="N364" t="e">
        <f>IF(ISERROR(VLOOKUP(K364,$B:$G,4,FALSE))=TRUE,VLOOKUP(K364,TestTable!$A:$AF,6,FALSE),VLOOKUP(K364,$B:$G,4,FALSE))</f>
        <v>#N/A</v>
      </c>
      <c r="O364" t="e">
        <f>IF(ISERROR(VLOOKUP(K364,$B:$G,5,FALSE))=TRUE,VLOOKUP(K364,TestTable!$A:$AF,5,FALSE),VLOOKUP(K364,$B:$G,5,FALSE))</f>
        <v>#N/A</v>
      </c>
      <c r="P364">
        <f t="shared" si="5"/>
        <v>0</v>
      </c>
    </row>
    <row r="365" customHeight="1" spans="11:16">
      <c r="K365" s="20" t="s">
        <v>868</v>
      </c>
      <c r="L365" t="e">
        <f>IF(ISERROR(VLOOKUP(K365,$B:$G,2,FALSE))=TRUE,VLOOKUP(K365,TestTable!$A:$AF,24,FALSE),VLOOKUP(K365,$B:$G,2,FALSE))</f>
        <v>#N/A</v>
      </c>
      <c r="M365" t="e">
        <f>IF(ISERROR(VLOOKUP(K365,$B:$G,3,FALSE))=TRUE,VLOOKUP(K365,TestTable!$A:$AF,25,FALSE),VLOOKUP(K365,$B:$G,3,FALSE))</f>
        <v>#N/A</v>
      </c>
      <c r="N365" t="e">
        <f>IF(ISERROR(VLOOKUP(K365,$B:$G,4,FALSE))=TRUE,VLOOKUP(K365,TestTable!$A:$AF,6,FALSE),VLOOKUP(K365,$B:$G,4,FALSE))</f>
        <v>#N/A</v>
      </c>
      <c r="O365" t="e">
        <f>IF(ISERROR(VLOOKUP(K365,$B:$G,5,FALSE))=TRUE,VLOOKUP(K365,TestTable!$A:$AF,5,FALSE),VLOOKUP(K365,$B:$G,5,FALSE))</f>
        <v>#N/A</v>
      </c>
      <c r="P365">
        <f t="shared" si="5"/>
        <v>0</v>
      </c>
    </row>
    <row r="366" customHeight="1" spans="11:16">
      <c r="K366" s="20" t="s">
        <v>869</v>
      </c>
      <c r="L366" t="e">
        <f>IF(ISERROR(VLOOKUP(K366,$B:$G,2,FALSE))=TRUE,VLOOKUP(K366,TestTable!$A:$AF,24,FALSE),VLOOKUP(K366,$B:$G,2,FALSE))</f>
        <v>#N/A</v>
      </c>
      <c r="M366" t="e">
        <f>IF(ISERROR(VLOOKUP(K366,$B:$G,3,FALSE))=TRUE,VLOOKUP(K366,TestTable!$A:$AF,25,FALSE),VLOOKUP(K366,$B:$G,3,FALSE))</f>
        <v>#N/A</v>
      </c>
      <c r="N366" t="e">
        <f>IF(ISERROR(VLOOKUP(K366,$B:$G,4,FALSE))=TRUE,VLOOKUP(K366,TestTable!$A:$AF,6,FALSE),VLOOKUP(K366,$B:$G,4,FALSE))</f>
        <v>#N/A</v>
      </c>
      <c r="O366" t="e">
        <f>IF(ISERROR(VLOOKUP(K366,$B:$G,5,FALSE))=TRUE,VLOOKUP(K366,TestTable!$A:$AF,5,FALSE),VLOOKUP(K366,$B:$G,5,FALSE))</f>
        <v>#N/A</v>
      </c>
      <c r="P366">
        <f t="shared" si="5"/>
        <v>0</v>
      </c>
    </row>
    <row r="367" customHeight="1" spans="11:16">
      <c r="K367" s="20" t="s">
        <v>870</v>
      </c>
      <c r="L367" t="e">
        <f>IF(ISERROR(VLOOKUP(K367,$B:$G,2,FALSE))=TRUE,VLOOKUP(K367,TestTable!$A:$AF,24,FALSE),VLOOKUP(K367,$B:$G,2,FALSE))</f>
        <v>#N/A</v>
      </c>
      <c r="M367" t="e">
        <f>IF(ISERROR(VLOOKUP(K367,$B:$G,3,FALSE))=TRUE,VLOOKUP(K367,TestTable!$A:$AF,25,FALSE),VLOOKUP(K367,$B:$G,3,FALSE))</f>
        <v>#N/A</v>
      </c>
      <c r="N367" t="e">
        <f>IF(ISERROR(VLOOKUP(K367,$B:$G,4,FALSE))=TRUE,VLOOKUP(K367,TestTable!$A:$AF,6,FALSE),VLOOKUP(K367,$B:$G,4,FALSE))</f>
        <v>#N/A</v>
      </c>
      <c r="O367" t="e">
        <f>IF(ISERROR(VLOOKUP(K367,$B:$G,5,FALSE))=TRUE,VLOOKUP(K367,TestTable!$A:$AF,5,FALSE),VLOOKUP(K367,$B:$G,5,FALSE))</f>
        <v>#N/A</v>
      </c>
      <c r="P367">
        <f t="shared" si="5"/>
        <v>0</v>
      </c>
    </row>
    <row r="368" customHeight="1" spans="11:16">
      <c r="K368" s="20" t="s">
        <v>871</v>
      </c>
      <c r="L368" t="e">
        <f>IF(ISERROR(VLOOKUP(K368,$B:$G,2,FALSE))=TRUE,VLOOKUP(K368,TestTable!$A:$AF,24,FALSE),VLOOKUP(K368,$B:$G,2,FALSE))</f>
        <v>#N/A</v>
      </c>
      <c r="M368" t="e">
        <f>IF(ISERROR(VLOOKUP(K368,$B:$G,3,FALSE))=TRUE,VLOOKUP(K368,TestTable!$A:$AF,25,FALSE),VLOOKUP(K368,$B:$G,3,FALSE))</f>
        <v>#N/A</v>
      </c>
      <c r="N368" t="e">
        <f>IF(ISERROR(VLOOKUP(K368,$B:$G,4,FALSE))=TRUE,VLOOKUP(K368,TestTable!$A:$AF,6,FALSE),VLOOKUP(K368,$B:$G,4,FALSE))</f>
        <v>#N/A</v>
      </c>
      <c r="O368" t="e">
        <f>IF(ISERROR(VLOOKUP(K368,$B:$G,5,FALSE))=TRUE,VLOOKUP(K368,TestTable!$A:$AF,5,FALSE),VLOOKUP(K368,$B:$G,5,FALSE))</f>
        <v>#N/A</v>
      </c>
      <c r="P368">
        <f t="shared" si="5"/>
        <v>0</v>
      </c>
    </row>
    <row r="369" customHeight="1" spans="11:16">
      <c r="K369" s="20" t="s">
        <v>872</v>
      </c>
      <c r="L369" t="e">
        <f>IF(ISERROR(VLOOKUP(K369,$B:$G,2,FALSE))=TRUE,VLOOKUP(K369,TestTable!$A:$AF,24,FALSE),VLOOKUP(K369,$B:$G,2,FALSE))</f>
        <v>#N/A</v>
      </c>
      <c r="M369" t="e">
        <f>IF(ISERROR(VLOOKUP(K369,$B:$G,3,FALSE))=TRUE,VLOOKUP(K369,TestTable!$A:$AF,25,FALSE),VLOOKUP(K369,$B:$G,3,FALSE))</f>
        <v>#N/A</v>
      </c>
      <c r="N369" t="e">
        <f>IF(ISERROR(VLOOKUP(K369,$B:$G,4,FALSE))=TRUE,VLOOKUP(K369,TestTable!$A:$AF,6,FALSE),VLOOKUP(K369,$B:$G,4,FALSE))</f>
        <v>#N/A</v>
      </c>
      <c r="O369" t="e">
        <f>IF(ISERROR(VLOOKUP(K369,$B:$G,5,FALSE))=TRUE,VLOOKUP(K369,TestTable!$A:$AF,5,FALSE),VLOOKUP(K369,$B:$G,5,FALSE))</f>
        <v>#N/A</v>
      </c>
      <c r="P369">
        <f t="shared" si="5"/>
        <v>0</v>
      </c>
    </row>
    <row r="370" customHeight="1" spans="11:16">
      <c r="K370" s="20" t="s">
        <v>873</v>
      </c>
      <c r="L370" t="e">
        <f>IF(ISERROR(VLOOKUP(K370,$B:$G,2,FALSE))=TRUE,VLOOKUP(K370,TestTable!$A:$AF,24,FALSE),VLOOKUP(K370,$B:$G,2,FALSE))</f>
        <v>#N/A</v>
      </c>
      <c r="M370" t="e">
        <f>IF(ISERROR(VLOOKUP(K370,$B:$G,3,FALSE))=TRUE,VLOOKUP(K370,TestTable!$A:$AF,25,FALSE),VLOOKUP(K370,$B:$G,3,FALSE))</f>
        <v>#N/A</v>
      </c>
      <c r="N370" t="e">
        <f>IF(ISERROR(VLOOKUP(K370,$B:$G,4,FALSE))=TRUE,VLOOKUP(K370,TestTable!$A:$AF,6,FALSE),VLOOKUP(K370,$B:$G,4,FALSE))</f>
        <v>#N/A</v>
      </c>
      <c r="O370" t="e">
        <f>IF(ISERROR(VLOOKUP(K370,$B:$G,5,FALSE))=TRUE,VLOOKUP(K370,TestTable!$A:$AF,5,FALSE),VLOOKUP(K370,$B:$G,5,FALSE))</f>
        <v>#N/A</v>
      </c>
      <c r="P370">
        <f t="shared" si="5"/>
        <v>0</v>
      </c>
    </row>
    <row r="371" customHeight="1" spans="11:16">
      <c r="K371" s="20" t="s">
        <v>874</v>
      </c>
      <c r="L371" t="e">
        <f>IF(ISERROR(VLOOKUP(K371,$B:$G,2,FALSE))=TRUE,VLOOKUP(K371,TestTable!$A:$AF,24,FALSE),VLOOKUP(K371,$B:$G,2,FALSE))</f>
        <v>#N/A</v>
      </c>
      <c r="M371" t="e">
        <f>IF(ISERROR(VLOOKUP(K371,$B:$G,3,FALSE))=TRUE,VLOOKUP(K371,TestTable!$A:$AF,25,FALSE),VLOOKUP(K371,$B:$G,3,FALSE))</f>
        <v>#N/A</v>
      </c>
      <c r="N371" t="e">
        <f>IF(ISERROR(VLOOKUP(K371,$B:$G,4,FALSE))=TRUE,VLOOKUP(K371,TestTable!$A:$AF,6,FALSE),VLOOKUP(K371,$B:$G,4,FALSE))</f>
        <v>#N/A</v>
      </c>
      <c r="O371" t="e">
        <f>IF(ISERROR(VLOOKUP(K371,$B:$G,5,FALSE))=TRUE,VLOOKUP(K371,TestTable!$A:$AF,5,FALSE),VLOOKUP(K371,$B:$G,5,FALSE))</f>
        <v>#N/A</v>
      </c>
      <c r="P371">
        <f t="shared" si="5"/>
        <v>0</v>
      </c>
    </row>
    <row r="372" customHeight="1" spans="11:16">
      <c r="K372" s="20" t="s">
        <v>875</v>
      </c>
      <c r="L372" t="e">
        <f>IF(ISERROR(VLOOKUP(K372,$B:$G,2,FALSE))=TRUE,VLOOKUP(K372,TestTable!$A:$AF,24,FALSE),VLOOKUP(K372,$B:$G,2,FALSE))</f>
        <v>#N/A</v>
      </c>
      <c r="M372" t="e">
        <f>IF(ISERROR(VLOOKUP(K372,$B:$G,3,FALSE))=TRUE,VLOOKUP(K372,TestTable!$A:$AF,25,FALSE),VLOOKUP(K372,$B:$G,3,FALSE))</f>
        <v>#N/A</v>
      </c>
      <c r="N372" t="e">
        <f>IF(ISERROR(VLOOKUP(K372,$B:$G,4,FALSE))=TRUE,VLOOKUP(K372,TestTable!$A:$AF,6,FALSE),VLOOKUP(K372,$B:$G,4,FALSE))</f>
        <v>#N/A</v>
      </c>
      <c r="O372" t="e">
        <f>IF(ISERROR(VLOOKUP(K372,$B:$G,5,FALSE))=TRUE,VLOOKUP(K372,TestTable!$A:$AF,5,FALSE),VLOOKUP(K372,$B:$G,5,FALSE))</f>
        <v>#N/A</v>
      </c>
      <c r="P372">
        <f t="shared" si="5"/>
        <v>0</v>
      </c>
    </row>
    <row r="373" customHeight="1" spans="11:16">
      <c r="K373" s="20" t="s">
        <v>876</v>
      </c>
      <c r="L373" t="e">
        <f>IF(ISERROR(VLOOKUP(K373,$B:$G,2,FALSE))=TRUE,VLOOKUP(K373,TestTable!$A:$AF,24,FALSE),VLOOKUP(K373,$B:$G,2,FALSE))</f>
        <v>#N/A</v>
      </c>
      <c r="M373" t="e">
        <f>IF(ISERROR(VLOOKUP(K373,$B:$G,3,FALSE))=TRUE,VLOOKUP(K373,TestTable!$A:$AF,25,FALSE),VLOOKUP(K373,$B:$G,3,FALSE))</f>
        <v>#N/A</v>
      </c>
      <c r="N373" t="e">
        <f>IF(ISERROR(VLOOKUP(K373,$B:$G,4,FALSE))=TRUE,VLOOKUP(K373,TestTable!$A:$AF,6,FALSE),VLOOKUP(K373,$B:$G,4,FALSE))</f>
        <v>#N/A</v>
      </c>
      <c r="O373" t="e">
        <f>IF(ISERROR(VLOOKUP(K373,$B:$G,5,FALSE))=TRUE,VLOOKUP(K373,TestTable!$A:$AF,5,FALSE),VLOOKUP(K373,$B:$G,5,FALSE))</f>
        <v>#N/A</v>
      </c>
      <c r="P373">
        <f t="shared" si="5"/>
        <v>0</v>
      </c>
    </row>
    <row r="374" customHeight="1" spans="11:16">
      <c r="K374" s="20" t="s">
        <v>877</v>
      </c>
      <c r="L374" t="e">
        <f>IF(ISERROR(VLOOKUP(K374,$B:$G,2,FALSE))=TRUE,VLOOKUP(K374,TestTable!$A:$AF,24,FALSE),VLOOKUP(K374,$B:$G,2,FALSE))</f>
        <v>#N/A</v>
      </c>
      <c r="M374" t="e">
        <f>IF(ISERROR(VLOOKUP(K374,$B:$G,3,FALSE))=TRUE,VLOOKUP(K374,TestTable!$A:$AF,25,FALSE),VLOOKUP(K374,$B:$G,3,FALSE))</f>
        <v>#N/A</v>
      </c>
      <c r="N374" t="e">
        <f>IF(ISERROR(VLOOKUP(K374,$B:$G,4,FALSE))=TRUE,VLOOKUP(K374,TestTable!$A:$AF,6,FALSE),VLOOKUP(K374,$B:$G,4,FALSE))</f>
        <v>#N/A</v>
      </c>
      <c r="O374" t="e">
        <f>IF(ISERROR(VLOOKUP(K374,$B:$G,5,FALSE))=TRUE,VLOOKUP(K374,TestTable!$A:$AF,5,FALSE),VLOOKUP(K374,$B:$G,5,FALSE))</f>
        <v>#N/A</v>
      </c>
      <c r="P374">
        <f t="shared" si="5"/>
        <v>0</v>
      </c>
    </row>
    <row r="375" customHeight="1" spans="11:16">
      <c r="K375" s="20" t="s">
        <v>878</v>
      </c>
      <c r="L375" t="e">
        <f>IF(ISERROR(VLOOKUP(K375,$B:$G,2,FALSE))=TRUE,VLOOKUP(K375,TestTable!$A:$AF,24,FALSE),VLOOKUP(K375,$B:$G,2,FALSE))</f>
        <v>#N/A</v>
      </c>
      <c r="M375" t="e">
        <f>IF(ISERROR(VLOOKUP(K375,$B:$G,3,FALSE))=TRUE,VLOOKUP(K375,TestTable!$A:$AF,25,FALSE),VLOOKUP(K375,$B:$G,3,FALSE))</f>
        <v>#N/A</v>
      </c>
      <c r="N375" t="e">
        <f>IF(ISERROR(VLOOKUP(K375,$B:$G,4,FALSE))=TRUE,VLOOKUP(K375,TestTable!$A:$AF,6,FALSE),VLOOKUP(K375,$B:$G,4,FALSE))</f>
        <v>#N/A</v>
      </c>
      <c r="O375" t="e">
        <f>IF(ISERROR(VLOOKUP(K375,$B:$G,5,FALSE))=TRUE,VLOOKUP(K375,TestTable!$A:$AF,5,FALSE),VLOOKUP(K375,$B:$G,5,FALSE))</f>
        <v>#N/A</v>
      </c>
      <c r="P375">
        <f t="shared" si="5"/>
        <v>0</v>
      </c>
    </row>
    <row r="376" customHeight="1" spans="11:16">
      <c r="K376" s="20" t="s">
        <v>879</v>
      </c>
      <c r="L376" t="e">
        <f>IF(ISERROR(VLOOKUP(K376,$B:$G,2,FALSE))=TRUE,VLOOKUP(K376,TestTable!$A:$AF,24,FALSE),VLOOKUP(K376,$B:$G,2,FALSE))</f>
        <v>#N/A</v>
      </c>
      <c r="M376" t="e">
        <f>IF(ISERROR(VLOOKUP(K376,$B:$G,3,FALSE))=TRUE,VLOOKUP(K376,TestTable!$A:$AF,25,FALSE),VLOOKUP(K376,$B:$G,3,FALSE))</f>
        <v>#N/A</v>
      </c>
      <c r="N376" t="e">
        <f>IF(ISERROR(VLOOKUP(K376,$B:$G,4,FALSE))=TRUE,VLOOKUP(K376,TestTable!$A:$AF,6,FALSE),VLOOKUP(K376,$B:$G,4,FALSE))</f>
        <v>#N/A</v>
      </c>
      <c r="O376" t="e">
        <f>IF(ISERROR(VLOOKUP(K376,$B:$G,5,FALSE))=TRUE,VLOOKUP(K376,TestTable!$A:$AF,5,FALSE),VLOOKUP(K376,$B:$G,5,FALSE))</f>
        <v>#N/A</v>
      </c>
      <c r="P376">
        <f t="shared" si="5"/>
        <v>0</v>
      </c>
    </row>
    <row r="377" customHeight="1" spans="11:16">
      <c r="K377" s="20">
        <v>70501001</v>
      </c>
      <c r="L377" t="str">
        <f>IF(ISERROR(VLOOKUP(K377,$B:$G,2,FALSE))=TRUE,VLOOKUP(K377,TestTable!$A:$AF,24,FALSE),VLOOKUP(K377,$B:$G,2,FALSE))</f>
        <v>试炼</v>
      </c>
      <c r="M377" t="str">
        <f>IF(ISERROR(VLOOKUP(K377,$B:$G,3,FALSE))=TRUE,VLOOKUP(K377,TestTable!$A:$AF,25,FALSE),VLOOKUP(K377,$B:$G,3,FALSE))</f>
        <v>击杀1只野外怪物</v>
      </c>
      <c r="N377">
        <f>IF(ISERROR(VLOOKUP(K377,$B:$G,4,FALSE))=TRUE,VLOOKUP(K377,TestTable!$A:$AF,6,FALSE),VLOOKUP(K377,$B:$G,4,FALSE))</f>
        <v>60104001</v>
      </c>
      <c r="O377">
        <f>IF(ISERROR(VLOOKUP(K377,$B:$G,5,FALSE))=TRUE,VLOOKUP(K377,TestTable!$A:$AF,5,FALSE),VLOOKUP(K377,$B:$G,5,FALSE))</f>
        <v>1</v>
      </c>
      <c r="P377">
        <f t="shared" si="5"/>
        <v>4</v>
      </c>
    </row>
    <row r="378" customHeight="1" spans="11:16">
      <c r="K378" s="20">
        <v>70601001</v>
      </c>
      <c r="L378" t="str">
        <f>IF(ISERROR(VLOOKUP(K378,$B:$G,2,FALSE))=TRUE,VLOOKUP(K378,TestTable!$A:$AF,24,FALSE),VLOOKUP(K378,$B:$G,2,FALSE))</f>
        <v>挖矿</v>
      </c>
      <c r="M378" t="str">
        <f>IF(ISERROR(VLOOKUP(K378,$B:$G,3,FALSE))=TRUE,VLOOKUP(K378,TestTable!$A:$AF,25,FALSE),VLOOKUP(K378,$B:$G,3,FALSE))</f>
        <v>在野外挖掘并获得4个金属矿（不含煤矿）</v>
      </c>
      <c r="N378">
        <f>IF(ISERROR(VLOOKUP(K378,$B:$G,4,FALSE))=TRUE,VLOOKUP(K378,TestTable!$A:$AF,6,FALSE),VLOOKUP(K378,$B:$G,4,FALSE))</f>
        <v>70501001</v>
      </c>
      <c r="O378">
        <f>IF(ISERROR(VLOOKUP(K378,$B:$G,5,FALSE))=TRUE,VLOOKUP(K378,TestTable!$A:$AF,5,FALSE),VLOOKUP(K378,$B:$G,5,FALSE))</f>
        <v>1</v>
      </c>
      <c r="P378">
        <f t="shared" si="5"/>
        <v>5</v>
      </c>
    </row>
    <row r="379" customHeight="1" spans="11:16">
      <c r="K379" s="20">
        <v>90073001</v>
      </c>
      <c r="L379" t="str">
        <f>IF(ISERROR(VLOOKUP(K379,$B:$G,2,FALSE))=TRUE,VLOOKUP(K379,TestTable!$A:$AF,24,FALSE),VLOOKUP(K379,$B:$G,2,FALSE))</f>
        <v>砧台升级</v>
      </c>
      <c r="M379" t="str">
        <f>IF(ISERROR(VLOOKUP(K379,$B:$G,3,FALSE))=TRUE,VLOOKUP(K379,TestTable!$A:$AF,25,FALSE),VLOOKUP(K379,$B:$G,3,FALSE))</f>
        <v>站在小屋内的砧台旁，点击砧台上方的升级按钮，将简易砧台升级成铜砧</v>
      </c>
      <c r="N379">
        <f>IF(ISERROR(VLOOKUP(K379,$B:$G,4,FALSE))=TRUE,VLOOKUP(K379,TestTable!$A:$AF,6,FALSE),VLOOKUP(K379,$B:$G,4,FALSE))</f>
        <v>70601001</v>
      </c>
      <c r="O379">
        <f>IF(ISERROR(VLOOKUP(K379,$B:$G,5,FALSE))=TRUE,VLOOKUP(K379,TestTable!$A:$AF,5,FALSE),VLOOKUP(K379,$B:$G,5,FALSE))</f>
        <v>1</v>
      </c>
      <c r="P379">
        <f t="shared" si="5"/>
        <v>6</v>
      </c>
    </row>
    <row r="380" customHeight="1" spans="11:16">
      <c r="K380" s="47">
        <v>90074001</v>
      </c>
      <c r="L380" t="e">
        <f>IF(ISERROR(VLOOKUP(K380,$B:$G,2,FALSE))=TRUE,VLOOKUP(K380,TestTable!$A:$AF,24,FALSE),VLOOKUP(K380,$B:$G,2,FALSE))</f>
        <v>#N/A</v>
      </c>
      <c r="M380" t="e">
        <f>IF(ISERROR(VLOOKUP(K380,$B:$G,3,FALSE))=TRUE,VLOOKUP(K380,TestTable!$A:$AF,25,FALSE),VLOOKUP(K380,$B:$G,3,FALSE))</f>
        <v>#N/A</v>
      </c>
      <c r="N380" t="e">
        <f>IF(ISERROR(VLOOKUP(K380,$B:$G,4,FALSE))=TRUE,VLOOKUP(K380,TestTable!$A:$AF,6,FALSE),VLOOKUP(K380,$B:$G,4,FALSE))</f>
        <v>#N/A</v>
      </c>
      <c r="O380" t="e">
        <f>IF(ISERROR(VLOOKUP(K380,$B:$G,5,FALSE))=TRUE,VLOOKUP(K380,TestTable!$A:$AF,5,FALSE),VLOOKUP(K380,$B:$G,5,FALSE))</f>
        <v>#N/A</v>
      </c>
      <c r="P380">
        <f t="shared" si="5"/>
        <v>0</v>
      </c>
    </row>
    <row r="381" customHeight="1" spans="11:16">
      <c r="K381" s="47">
        <v>90075001</v>
      </c>
      <c r="L381" t="e">
        <f>IF(ISERROR(VLOOKUP(K381,$B:$G,2,FALSE))=TRUE,VLOOKUP(K381,TestTable!$A:$AF,24,FALSE),VLOOKUP(K381,$B:$G,2,FALSE))</f>
        <v>#N/A</v>
      </c>
      <c r="M381" t="e">
        <f>IF(ISERROR(VLOOKUP(K381,$B:$G,3,FALSE))=TRUE,VLOOKUP(K381,TestTable!$A:$AF,25,FALSE),VLOOKUP(K381,$B:$G,3,FALSE))</f>
        <v>#N/A</v>
      </c>
      <c r="N381" t="e">
        <f>IF(ISERROR(VLOOKUP(K381,$B:$G,4,FALSE))=TRUE,VLOOKUP(K381,TestTable!$A:$AF,6,FALSE),VLOOKUP(K381,$B:$G,4,FALSE))</f>
        <v>#N/A</v>
      </c>
      <c r="O381" t="e">
        <f>IF(ISERROR(VLOOKUP(K381,$B:$G,5,FALSE))=TRUE,VLOOKUP(K381,TestTable!$A:$AF,5,FALSE),VLOOKUP(K381,$B:$G,5,FALSE))</f>
        <v>#N/A</v>
      </c>
      <c r="P381">
        <f t="shared" si="5"/>
        <v>0</v>
      </c>
    </row>
    <row r="382" customHeight="1" spans="11:16">
      <c r="K382" s="47">
        <v>90076001</v>
      </c>
      <c r="L382" t="e">
        <f>IF(ISERROR(VLOOKUP(K382,$B:$G,2,FALSE))=TRUE,VLOOKUP(K382,TestTable!$A:$AF,24,FALSE),VLOOKUP(K382,$B:$G,2,FALSE))</f>
        <v>#N/A</v>
      </c>
      <c r="M382" t="e">
        <f>IF(ISERROR(VLOOKUP(K382,$B:$G,3,FALSE))=TRUE,VLOOKUP(K382,TestTable!$A:$AF,25,FALSE),VLOOKUP(K382,$B:$G,3,FALSE))</f>
        <v>#N/A</v>
      </c>
      <c r="N382" t="e">
        <f>IF(ISERROR(VLOOKUP(K382,$B:$G,4,FALSE))=TRUE,VLOOKUP(K382,TestTable!$A:$AF,6,FALSE),VLOOKUP(K382,$B:$G,4,FALSE))</f>
        <v>#N/A</v>
      </c>
      <c r="O382" t="e">
        <f>IF(ISERROR(VLOOKUP(K382,$B:$G,5,FALSE))=TRUE,VLOOKUP(K382,TestTable!$A:$AF,5,FALSE),VLOOKUP(K382,$B:$G,5,FALSE))</f>
        <v>#N/A</v>
      </c>
      <c r="P382">
        <f t="shared" si="5"/>
        <v>0</v>
      </c>
    </row>
    <row r="383" customHeight="1" spans="11:16">
      <c r="K383" s="47">
        <v>90077001</v>
      </c>
      <c r="L383" t="e">
        <f>IF(ISERROR(VLOOKUP(K383,$B:$G,2,FALSE))=TRUE,VLOOKUP(K383,TestTable!$A:$AF,24,FALSE),VLOOKUP(K383,$B:$G,2,FALSE))</f>
        <v>#N/A</v>
      </c>
      <c r="M383" t="e">
        <f>IF(ISERROR(VLOOKUP(K383,$B:$G,3,FALSE))=TRUE,VLOOKUP(K383,TestTable!$A:$AF,25,FALSE),VLOOKUP(K383,$B:$G,3,FALSE))</f>
        <v>#N/A</v>
      </c>
      <c r="N383" t="e">
        <f>IF(ISERROR(VLOOKUP(K383,$B:$G,4,FALSE))=TRUE,VLOOKUP(K383,TestTable!$A:$AF,6,FALSE),VLOOKUP(K383,$B:$G,4,FALSE))</f>
        <v>#N/A</v>
      </c>
      <c r="O383" t="e">
        <f>IF(ISERROR(VLOOKUP(K383,$B:$G,5,FALSE))=TRUE,VLOOKUP(K383,TestTable!$A:$AF,5,FALSE),VLOOKUP(K383,$B:$G,5,FALSE))</f>
        <v>#N/A</v>
      </c>
      <c r="P383">
        <f t="shared" si="5"/>
        <v>0</v>
      </c>
    </row>
    <row r="384" customHeight="1" spans="11:16">
      <c r="K384" s="20">
        <v>78701001</v>
      </c>
      <c r="L384" t="str">
        <f>IF(ISERROR(VLOOKUP(K384,$B:$G,2,FALSE))=TRUE,VLOOKUP(K384,TestTable!$A:$AF,24,FALSE),VLOOKUP(K384,$B:$G,2,FALSE))</f>
        <v>合成铜锭</v>
      </c>
      <c r="M384" t="str">
        <f>IF(ISERROR(VLOOKUP(K384,$B:$G,3,FALSE))=TRUE,VLOOKUP(K384,TestTable!$A:$AF,25,FALSE),VLOOKUP(K384,$B:$G,3,FALSE))</f>
        <v>点击主界面的合成按钮，依循配方，合成并领取1个铜锭（配方分类：合成-材料-矿石）</v>
      </c>
      <c r="N384">
        <f>IF(ISERROR(VLOOKUP(K384,$B:$G,4,FALSE))=TRUE,VLOOKUP(K384,TestTable!$A:$AF,6,FALSE),VLOOKUP(K384,$B:$G,4,FALSE))</f>
        <v>90073001</v>
      </c>
      <c r="O384">
        <f>IF(ISERROR(VLOOKUP(K384,$B:$G,5,FALSE))=TRUE,VLOOKUP(K384,TestTable!$A:$AF,5,FALSE),VLOOKUP(K384,$B:$G,5,FALSE))</f>
        <v>1</v>
      </c>
      <c r="P384">
        <f t="shared" si="5"/>
        <v>7</v>
      </c>
    </row>
    <row r="385" customHeight="1" spans="11:16">
      <c r="K385" s="20">
        <v>78801001</v>
      </c>
      <c r="L385" t="str">
        <f>IF(ISERROR(VLOOKUP(K385,$B:$G,2,FALSE))=TRUE,VLOOKUP(K385,TestTable!$A:$AF,24,FALSE),VLOOKUP(K385,$B:$G,2,FALSE))</f>
        <v>称手的工具</v>
      </c>
      <c r="M385" t="str">
        <f>IF(ISERROR(VLOOKUP(K385,$B:$G,3,FALSE))=TRUE,VLOOKUP(K385,TestTable!$A:$AF,25,FALSE),VLOOKUP(K385,$B:$G,3,FALSE))</f>
        <v>点击主界面的合成按钮，依循配方，合成并领取1把铜斧（配方分类：合成-装备-近战武器）</v>
      </c>
      <c r="N385">
        <f>IF(ISERROR(VLOOKUP(K385,$B:$G,4,FALSE))=TRUE,VLOOKUP(K385,TestTable!$A:$AF,6,FALSE),VLOOKUP(K385,$B:$G,4,FALSE))</f>
        <v>78701001</v>
      </c>
      <c r="O385">
        <f>IF(ISERROR(VLOOKUP(K385,$B:$G,5,FALSE))=TRUE,VLOOKUP(K385,TestTable!$A:$AF,5,FALSE),VLOOKUP(K385,$B:$G,5,FALSE))</f>
        <v>1</v>
      </c>
      <c r="P385">
        <f t="shared" si="5"/>
        <v>8</v>
      </c>
    </row>
    <row r="386" customHeight="1" spans="11:16">
      <c r="K386" s="20">
        <v>78901001</v>
      </c>
      <c r="L386" t="e">
        <f>IF(ISERROR(VLOOKUP(K386,$B:$G,2,FALSE))=TRUE,VLOOKUP(K386,TestTable!$A:$AF,24,FALSE),VLOOKUP(K386,$B:$G,2,FALSE))</f>
        <v>#N/A</v>
      </c>
      <c r="M386" t="e">
        <f>IF(ISERROR(VLOOKUP(K386,$B:$G,3,FALSE))=TRUE,VLOOKUP(K386,TestTable!$A:$AF,25,FALSE),VLOOKUP(K386,$B:$G,3,FALSE))</f>
        <v>#N/A</v>
      </c>
      <c r="N386" t="e">
        <f>IF(ISERROR(VLOOKUP(K386,$B:$G,4,FALSE))=TRUE,VLOOKUP(K386,TestTable!$A:$AF,6,FALSE),VLOOKUP(K386,$B:$G,4,FALSE))</f>
        <v>#N/A</v>
      </c>
      <c r="O386" t="e">
        <f>IF(ISERROR(VLOOKUP(K386,$B:$G,5,FALSE))=TRUE,VLOOKUP(K386,TestTable!$A:$AF,5,FALSE),VLOOKUP(K386,$B:$G,5,FALSE))</f>
        <v>#N/A</v>
      </c>
      <c r="P386">
        <f t="shared" si="5"/>
        <v>0</v>
      </c>
    </row>
    <row r="387" customHeight="1" spans="11:16">
      <c r="K387" s="20" t="s">
        <v>880</v>
      </c>
      <c r="L387" t="e">
        <f>IF(ISERROR(VLOOKUP(K387,$B:$G,2,FALSE))=TRUE,VLOOKUP(K387,TestTable!$A:$AF,24,FALSE),VLOOKUP(K387,$B:$G,2,FALSE))</f>
        <v>#N/A</v>
      </c>
      <c r="M387" t="e">
        <f>IF(ISERROR(VLOOKUP(K387,$B:$G,3,FALSE))=TRUE,VLOOKUP(K387,TestTable!$A:$AF,25,FALSE),VLOOKUP(K387,$B:$G,3,FALSE))</f>
        <v>#N/A</v>
      </c>
      <c r="N387" t="e">
        <f>IF(ISERROR(VLOOKUP(K387,$B:$G,4,FALSE))=TRUE,VLOOKUP(K387,TestTable!$A:$AF,6,FALSE),VLOOKUP(K387,$B:$G,4,FALSE))</f>
        <v>#N/A</v>
      </c>
      <c r="O387" t="e">
        <f>IF(ISERROR(VLOOKUP(K387,$B:$G,5,FALSE))=TRUE,VLOOKUP(K387,TestTable!$A:$AF,5,FALSE),VLOOKUP(K387,$B:$G,5,FALSE))</f>
        <v>#N/A</v>
      </c>
      <c r="P387">
        <f t="shared" si="5"/>
        <v>0</v>
      </c>
    </row>
    <row r="388" customHeight="1" spans="11:16">
      <c r="K388" s="20">
        <v>70801001</v>
      </c>
      <c r="L388" t="str">
        <f>IF(ISERROR(VLOOKUP(K388,$B:$G,2,FALSE))=TRUE,VLOOKUP(K388,TestTable!$A:$AF,24,FALSE),VLOOKUP(K388,$B:$G,2,FALSE))</f>
        <v>装备</v>
      </c>
      <c r="M388" t="str">
        <f>IF(ISERROR(VLOOKUP(K388,$B:$G,3,FALSE))=TRUE,VLOOKUP(K388,TestTable!$A:$AF,25,FALSE),VLOOKUP(K388,$B:$G,3,FALSE))</f>
        <v>在背包中，点击铜斧，进行装备，获得属性加成</v>
      </c>
      <c r="N388">
        <f>IF(ISERROR(VLOOKUP(K388,$B:$G,4,FALSE))=TRUE,VLOOKUP(K388,TestTable!$A:$AF,6,FALSE),VLOOKUP(K388,$B:$G,4,FALSE))</f>
        <v>78801001</v>
      </c>
      <c r="O388">
        <f>IF(ISERROR(VLOOKUP(K388,$B:$G,5,FALSE))=TRUE,VLOOKUP(K388,TestTable!$A:$AF,5,FALSE),VLOOKUP(K388,$B:$G,5,FALSE))</f>
        <v>1</v>
      </c>
      <c r="P388">
        <f t="shared" si="5"/>
        <v>9</v>
      </c>
    </row>
    <row r="389" customHeight="1" spans="11:16">
      <c r="K389" s="20">
        <v>70901001</v>
      </c>
      <c r="L389" t="str">
        <f>IF(ISERROR(VLOOKUP(K389,$B:$G,2,FALSE))=TRUE,VLOOKUP(K389,TestTable!$A:$AF,24,FALSE),VLOOKUP(K389,$B:$G,2,FALSE))</f>
        <v>角色成长</v>
      </c>
      <c r="M389" t="str">
        <f>IF(ISERROR(VLOOKUP(K389,$B:$G,3,FALSE))=TRUE,VLOOKUP(K389,TestTable!$A:$AF,25,FALSE),VLOOKUP(K389,$B:$G,3,FALSE))</f>
        <v>角色等级提升至5级（完成商会委托、战斗悬赏可获得大量经验）</v>
      </c>
      <c r="N389">
        <f>IF(ISERROR(VLOOKUP(K389,$B:$G,4,FALSE))=TRUE,VLOOKUP(K389,TestTable!$A:$AF,6,FALSE),VLOOKUP(K389,$B:$G,4,FALSE))</f>
        <v>79001001</v>
      </c>
      <c r="O389">
        <f>IF(ISERROR(VLOOKUP(K389,$B:$G,5,FALSE))=TRUE,VLOOKUP(K389,TestTable!$A:$AF,5,FALSE),VLOOKUP(K389,$B:$G,5,FALSE))</f>
        <v>1</v>
      </c>
      <c r="P389">
        <f t="shared" si="5"/>
        <v>11</v>
      </c>
    </row>
    <row r="390" customHeight="1" spans="11:16">
      <c r="K390" s="20">
        <v>71001001</v>
      </c>
      <c r="L390" t="e">
        <f>IF(ISERROR(VLOOKUP(K390,$B:$G,2,FALSE))=TRUE,VLOOKUP(K390,TestTable!$A:$AF,24,FALSE),VLOOKUP(K390,$B:$G,2,FALSE))</f>
        <v>#N/A</v>
      </c>
      <c r="M390" t="e">
        <f>IF(ISERROR(VLOOKUP(K390,$B:$G,3,FALSE))=TRUE,VLOOKUP(K390,TestTable!$A:$AF,25,FALSE),VLOOKUP(K390,$B:$G,3,FALSE))</f>
        <v>#N/A</v>
      </c>
      <c r="N390" t="e">
        <f>IF(ISERROR(VLOOKUP(K390,$B:$G,4,FALSE))=TRUE,VLOOKUP(K390,TestTable!$A:$AF,6,FALSE),VLOOKUP(K390,$B:$G,4,FALSE))</f>
        <v>#N/A</v>
      </c>
      <c r="O390" t="e">
        <f>IF(ISERROR(VLOOKUP(K390,$B:$G,5,FALSE))=TRUE,VLOOKUP(K390,TestTable!$A:$AF,5,FALSE),VLOOKUP(K390,$B:$G,5,FALSE))</f>
        <v>#N/A</v>
      </c>
      <c r="P390">
        <f t="shared" si="5"/>
        <v>0</v>
      </c>
    </row>
    <row r="391" customHeight="1" spans="11:16">
      <c r="K391" s="20">
        <v>71101001</v>
      </c>
      <c r="L391" t="e">
        <f>IF(ISERROR(VLOOKUP(K391,$B:$G,2,FALSE))=TRUE,VLOOKUP(K391,TestTable!$A:$AF,24,FALSE),VLOOKUP(K391,$B:$G,2,FALSE))</f>
        <v>#N/A</v>
      </c>
      <c r="M391" t="e">
        <f>IF(ISERROR(VLOOKUP(K391,$B:$G,3,FALSE))=TRUE,VLOOKUP(K391,TestTable!$A:$AF,25,FALSE),VLOOKUP(K391,$B:$G,3,FALSE))</f>
        <v>#N/A</v>
      </c>
      <c r="N391" t="e">
        <f>IF(ISERROR(VLOOKUP(K391,$B:$G,4,FALSE))=TRUE,VLOOKUP(K391,TestTable!$A:$AF,6,FALSE),VLOOKUP(K391,$B:$G,4,FALSE))</f>
        <v>#N/A</v>
      </c>
      <c r="O391" t="e">
        <f>IF(ISERROR(VLOOKUP(K391,$B:$G,5,FALSE))=TRUE,VLOOKUP(K391,TestTable!$A:$AF,5,FALSE),VLOOKUP(K391,$B:$G,5,FALSE))</f>
        <v>#N/A</v>
      </c>
      <c r="P391">
        <f t="shared" si="5"/>
        <v>0</v>
      </c>
    </row>
    <row r="392" customHeight="1" spans="11:16">
      <c r="K392" s="20">
        <v>71201001</v>
      </c>
      <c r="L392" t="e">
        <f>IF(ISERROR(VLOOKUP(K392,$B:$G,2,FALSE))=TRUE,VLOOKUP(K392,TestTable!$A:$AF,24,FALSE),VLOOKUP(K392,$B:$G,2,FALSE))</f>
        <v>#N/A</v>
      </c>
      <c r="M392" t="e">
        <f>IF(ISERROR(VLOOKUP(K392,$B:$G,3,FALSE))=TRUE,VLOOKUP(K392,TestTable!$A:$AF,25,FALSE),VLOOKUP(K392,$B:$G,3,FALSE))</f>
        <v>#N/A</v>
      </c>
      <c r="N392" t="e">
        <f>IF(ISERROR(VLOOKUP(K392,$B:$G,4,FALSE))=TRUE,VLOOKUP(K392,TestTable!$A:$AF,6,FALSE),VLOOKUP(K392,$B:$G,4,FALSE))</f>
        <v>#N/A</v>
      </c>
      <c r="O392" t="e">
        <f>IF(ISERROR(VLOOKUP(K392,$B:$G,5,FALSE))=TRUE,VLOOKUP(K392,TestTable!$A:$AF,5,FALSE),VLOOKUP(K392,$B:$G,5,FALSE))</f>
        <v>#N/A</v>
      </c>
      <c r="P392">
        <f t="shared" si="5"/>
        <v>0</v>
      </c>
    </row>
    <row r="393" customHeight="1" spans="11:16">
      <c r="K393" s="20">
        <v>71301001</v>
      </c>
      <c r="L393" t="e">
        <f>IF(ISERROR(VLOOKUP(K393,$B:$G,2,FALSE))=TRUE,VLOOKUP(K393,TestTable!$A:$AF,24,FALSE),VLOOKUP(K393,$B:$G,2,FALSE))</f>
        <v>#N/A</v>
      </c>
      <c r="M393" t="e">
        <f>IF(ISERROR(VLOOKUP(K393,$B:$G,3,FALSE))=TRUE,VLOOKUP(K393,TestTable!$A:$AF,25,FALSE),VLOOKUP(K393,$B:$G,3,FALSE))</f>
        <v>#N/A</v>
      </c>
      <c r="N393" t="e">
        <f>IF(ISERROR(VLOOKUP(K393,$B:$G,4,FALSE))=TRUE,VLOOKUP(K393,TestTable!$A:$AF,6,FALSE),VLOOKUP(K393,$B:$G,4,FALSE))</f>
        <v>#N/A</v>
      </c>
      <c r="O393" t="e">
        <f>IF(ISERROR(VLOOKUP(K393,$B:$G,5,FALSE))=TRUE,VLOOKUP(K393,TestTable!$A:$AF,5,FALSE),VLOOKUP(K393,$B:$G,5,FALSE))</f>
        <v>#N/A</v>
      </c>
      <c r="P393">
        <f t="shared" ref="P393:P456" si="6">IF(ISERROR(VLOOKUP(K393,$B:$G,6,FALSE))=TRUE,0,VLOOKUP(K393,$B:$G,6,FALSE))</f>
        <v>0</v>
      </c>
    </row>
    <row r="394" customHeight="1" spans="11:16">
      <c r="K394" s="20">
        <v>71401001</v>
      </c>
      <c r="L394" t="e">
        <f>IF(ISERROR(VLOOKUP(K394,$B:$G,2,FALSE))=TRUE,VLOOKUP(K394,TestTable!$A:$AF,24,FALSE),VLOOKUP(K394,$B:$G,2,FALSE))</f>
        <v>#N/A</v>
      </c>
      <c r="M394" t="e">
        <f>IF(ISERROR(VLOOKUP(K394,$B:$G,3,FALSE))=TRUE,VLOOKUP(K394,TestTable!$A:$AF,25,FALSE),VLOOKUP(K394,$B:$G,3,FALSE))</f>
        <v>#N/A</v>
      </c>
      <c r="N394" t="e">
        <f>IF(ISERROR(VLOOKUP(K394,$B:$G,4,FALSE))=TRUE,VLOOKUP(K394,TestTable!$A:$AF,6,FALSE),VLOOKUP(K394,$B:$G,4,FALSE))</f>
        <v>#N/A</v>
      </c>
      <c r="O394" t="e">
        <f>IF(ISERROR(VLOOKUP(K394,$B:$G,5,FALSE))=TRUE,VLOOKUP(K394,TestTable!$A:$AF,5,FALSE),VLOOKUP(K394,$B:$G,5,FALSE))</f>
        <v>#N/A</v>
      </c>
      <c r="P394">
        <f t="shared" si="6"/>
        <v>0</v>
      </c>
    </row>
    <row r="395" customHeight="1" spans="11:16">
      <c r="K395" s="20">
        <v>71501001</v>
      </c>
      <c r="L395" t="e">
        <f>IF(ISERROR(VLOOKUP(K395,$B:$G,2,FALSE))=TRUE,VLOOKUP(K395,TestTable!$A:$AF,24,FALSE),VLOOKUP(K395,$B:$G,2,FALSE))</f>
        <v>#N/A</v>
      </c>
      <c r="M395" t="e">
        <f>IF(ISERROR(VLOOKUP(K395,$B:$G,3,FALSE))=TRUE,VLOOKUP(K395,TestTable!$A:$AF,25,FALSE),VLOOKUP(K395,$B:$G,3,FALSE))</f>
        <v>#N/A</v>
      </c>
      <c r="N395" t="e">
        <f>IF(ISERROR(VLOOKUP(K395,$B:$G,4,FALSE))=TRUE,VLOOKUP(K395,TestTable!$A:$AF,6,FALSE),VLOOKUP(K395,$B:$G,4,FALSE))</f>
        <v>#N/A</v>
      </c>
      <c r="O395" t="e">
        <f>IF(ISERROR(VLOOKUP(K395,$B:$G,5,FALSE))=TRUE,VLOOKUP(K395,TestTable!$A:$AF,5,FALSE),VLOOKUP(K395,$B:$G,5,FALSE))</f>
        <v>#N/A</v>
      </c>
      <c r="P395">
        <f t="shared" si="6"/>
        <v>0</v>
      </c>
    </row>
    <row r="396" customHeight="1" spans="11:16">
      <c r="K396" s="20">
        <v>71601001</v>
      </c>
      <c r="L396" t="str">
        <f>IF(ISERROR(VLOOKUP(K396,$B:$G,2,FALSE))=TRUE,VLOOKUP(K396,TestTable!$A:$AF,24,FALSE),VLOOKUP(K396,$B:$G,2,FALSE))</f>
        <v>追击首领</v>
      </c>
      <c r="M396" t="str">
        <f>IF(ISERROR(VLOOKUP(K396,$B:$G,3,FALSE))=TRUE,VLOOKUP(K396,TestTable!$A:$AF,25,FALSE),VLOOKUP(K396,$B:$G,3,FALSE))</f>
        <v>在森林地表的右侧寻找到哥布林贼窟（坐标511 128 附近），击杀哥布林首领</v>
      </c>
      <c r="N396">
        <f>IF(ISERROR(VLOOKUP(K396,$B:$G,4,FALSE))=TRUE,VLOOKUP(K396,TestTable!$A:$AF,6,FALSE),VLOOKUP(K396,$B:$G,4,FALSE))</f>
        <v>90051001</v>
      </c>
      <c r="O396">
        <f>IF(ISERROR(VLOOKUP(K396,$B:$G,5,FALSE))=TRUE,VLOOKUP(K396,TestTable!$A:$AF,5,FALSE),VLOOKUP(K396,$B:$G,5,FALSE))</f>
        <v>8</v>
      </c>
      <c r="P396">
        <f t="shared" si="6"/>
        <v>40</v>
      </c>
    </row>
    <row r="397" customHeight="1" spans="11:16">
      <c r="K397" s="20" t="s">
        <v>881</v>
      </c>
      <c r="L397" t="e">
        <f>IF(ISERROR(VLOOKUP(K397,$B:$G,2,FALSE))=TRUE,VLOOKUP(K397,TestTable!$A:$AF,24,FALSE),VLOOKUP(K397,$B:$G,2,FALSE))</f>
        <v>#N/A</v>
      </c>
      <c r="M397" t="e">
        <f>IF(ISERROR(VLOOKUP(K397,$B:$G,3,FALSE))=TRUE,VLOOKUP(K397,TestTable!$A:$AF,25,FALSE),VLOOKUP(K397,$B:$G,3,FALSE))</f>
        <v>#N/A</v>
      </c>
      <c r="N397" t="e">
        <f>IF(ISERROR(VLOOKUP(K397,$B:$G,4,FALSE))=TRUE,VLOOKUP(K397,TestTable!$A:$AF,6,FALSE),VLOOKUP(K397,$B:$G,4,FALSE))</f>
        <v>#N/A</v>
      </c>
      <c r="O397" t="e">
        <f>IF(ISERROR(VLOOKUP(K397,$B:$G,5,FALSE))=TRUE,VLOOKUP(K397,TestTable!$A:$AF,5,FALSE),VLOOKUP(K397,$B:$G,5,FALSE))</f>
        <v>#N/A</v>
      </c>
      <c r="P397">
        <f t="shared" si="6"/>
        <v>0</v>
      </c>
    </row>
    <row r="398" customHeight="1" spans="11:16">
      <c r="K398" s="20">
        <v>71801001</v>
      </c>
      <c r="L398" t="str">
        <f>IF(ISERROR(VLOOKUP(K398,$B:$G,2,FALSE))=TRUE,VLOOKUP(K398,TestTable!$A:$AF,24,FALSE),VLOOKUP(K398,$B:$G,2,FALSE))</f>
        <v>角色成长</v>
      </c>
      <c r="M398" t="str">
        <f>IF(ISERROR(VLOOKUP(K398,$B:$G,3,FALSE))=TRUE,VLOOKUP(K398,TestTable!$A:$AF,25,FALSE),VLOOKUP(K398,$B:$G,3,FALSE))</f>
        <v>角色等级提升至7级（完成商会委托、战斗悬赏可获得大量经验）</v>
      </c>
      <c r="N398">
        <f>IF(ISERROR(VLOOKUP(K398,$B:$G,4,FALSE))=TRUE,VLOOKUP(K398,TestTable!$A:$AF,6,FALSE),VLOOKUP(K398,$B:$G,4,FALSE))</f>
        <v>79008001</v>
      </c>
      <c r="O398">
        <f>IF(ISERROR(VLOOKUP(K398,$B:$G,5,FALSE))=TRUE,VLOOKUP(K398,TestTable!$A:$AF,5,FALSE),VLOOKUP(K398,$B:$G,5,FALSE))</f>
        <v>6</v>
      </c>
      <c r="P398">
        <f t="shared" si="6"/>
        <v>29</v>
      </c>
    </row>
    <row r="399" customHeight="1" spans="11:16">
      <c r="K399" s="20" t="s">
        <v>882</v>
      </c>
      <c r="L399" t="e">
        <f>IF(ISERROR(VLOOKUP(K399,$B:$G,2,FALSE))=TRUE,VLOOKUP(K399,TestTable!$A:$AF,24,FALSE),VLOOKUP(K399,$B:$G,2,FALSE))</f>
        <v>#N/A</v>
      </c>
      <c r="M399" t="e">
        <f>IF(ISERROR(VLOOKUP(K399,$B:$G,3,FALSE))=TRUE,VLOOKUP(K399,TestTable!$A:$AF,25,FALSE),VLOOKUP(K399,$B:$G,3,FALSE))</f>
        <v>#N/A</v>
      </c>
      <c r="N399" t="e">
        <f>IF(ISERROR(VLOOKUP(K399,$B:$G,4,FALSE))=TRUE,VLOOKUP(K399,TestTable!$A:$AF,6,FALSE),VLOOKUP(K399,$B:$G,4,FALSE))</f>
        <v>#N/A</v>
      </c>
      <c r="O399" t="e">
        <f>IF(ISERROR(VLOOKUP(K399,$B:$G,5,FALSE))=TRUE,VLOOKUP(K399,TestTable!$A:$AF,5,FALSE),VLOOKUP(K399,$B:$G,5,FALSE))</f>
        <v>#N/A</v>
      </c>
      <c r="P399">
        <f t="shared" si="6"/>
        <v>0</v>
      </c>
    </row>
    <row r="400" customHeight="1" spans="11:16">
      <c r="K400" s="20" t="s">
        <v>883</v>
      </c>
      <c r="L400" t="e">
        <f>IF(ISERROR(VLOOKUP(K400,$B:$G,2,FALSE))=TRUE,VLOOKUP(K400,TestTable!$A:$AF,24,FALSE),VLOOKUP(K400,$B:$G,2,FALSE))</f>
        <v>#N/A</v>
      </c>
      <c r="M400" t="e">
        <f>IF(ISERROR(VLOOKUP(K400,$B:$G,3,FALSE))=TRUE,VLOOKUP(K400,TestTable!$A:$AF,25,FALSE),VLOOKUP(K400,$B:$G,3,FALSE))</f>
        <v>#N/A</v>
      </c>
      <c r="N400" t="e">
        <f>IF(ISERROR(VLOOKUP(K400,$B:$G,4,FALSE))=TRUE,VLOOKUP(K400,TestTable!$A:$AF,6,FALSE),VLOOKUP(K400,$B:$G,4,FALSE))</f>
        <v>#N/A</v>
      </c>
      <c r="O400" t="e">
        <f>IF(ISERROR(VLOOKUP(K400,$B:$G,5,FALSE))=TRUE,VLOOKUP(K400,TestTable!$A:$AF,5,FALSE),VLOOKUP(K400,$B:$G,5,FALSE))</f>
        <v>#N/A</v>
      </c>
      <c r="P400">
        <f t="shared" si="6"/>
        <v>0</v>
      </c>
    </row>
    <row r="401" customHeight="1" spans="11:16">
      <c r="K401" s="20">
        <v>78501001</v>
      </c>
      <c r="L401" t="e">
        <f>IF(ISERROR(VLOOKUP(K401,$B:$G,2,FALSE))=TRUE,VLOOKUP(K401,TestTable!$A:$AF,24,FALSE),VLOOKUP(K401,$B:$G,2,FALSE))</f>
        <v>#N/A</v>
      </c>
      <c r="M401" t="e">
        <f>IF(ISERROR(VLOOKUP(K401,$B:$G,3,FALSE))=TRUE,VLOOKUP(K401,TestTable!$A:$AF,25,FALSE),VLOOKUP(K401,$B:$G,3,FALSE))</f>
        <v>#N/A</v>
      </c>
      <c r="N401" t="e">
        <f>IF(ISERROR(VLOOKUP(K401,$B:$G,4,FALSE))=TRUE,VLOOKUP(K401,TestTable!$A:$AF,6,FALSE),VLOOKUP(K401,$B:$G,4,FALSE))</f>
        <v>#N/A</v>
      </c>
      <c r="O401" t="e">
        <f>IF(ISERROR(VLOOKUP(K401,$B:$G,5,FALSE))=TRUE,VLOOKUP(K401,TestTable!$A:$AF,5,FALSE),VLOOKUP(K401,$B:$G,5,FALSE))</f>
        <v>#N/A</v>
      </c>
      <c r="P401">
        <f t="shared" si="6"/>
        <v>0</v>
      </c>
    </row>
    <row r="402" customHeight="1" spans="11:16">
      <c r="K402" s="20">
        <v>78601001</v>
      </c>
      <c r="L402" t="e">
        <f>IF(ISERROR(VLOOKUP(K402,$B:$G,2,FALSE))=TRUE,VLOOKUP(K402,TestTable!$A:$AF,24,FALSE),VLOOKUP(K402,$B:$G,2,FALSE))</f>
        <v>#N/A</v>
      </c>
      <c r="M402" t="e">
        <f>IF(ISERROR(VLOOKUP(K402,$B:$G,3,FALSE))=TRUE,VLOOKUP(K402,TestTable!$A:$AF,25,FALSE),VLOOKUP(K402,$B:$G,3,FALSE))</f>
        <v>#N/A</v>
      </c>
      <c r="N402" t="e">
        <f>IF(ISERROR(VLOOKUP(K402,$B:$G,4,FALSE))=TRUE,VLOOKUP(K402,TestTable!$A:$AF,6,FALSE),VLOOKUP(K402,$B:$G,4,FALSE))</f>
        <v>#N/A</v>
      </c>
      <c r="O402" t="e">
        <f>IF(ISERROR(VLOOKUP(K402,$B:$G,5,FALSE))=TRUE,VLOOKUP(K402,TestTable!$A:$AF,5,FALSE),VLOOKUP(K402,$B:$G,5,FALSE))</f>
        <v>#N/A</v>
      </c>
      <c r="P402">
        <f t="shared" si="6"/>
        <v>0</v>
      </c>
    </row>
    <row r="403" customHeight="1" spans="11:16">
      <c r="K403" s="20">
        <v>71901001</v>
      </c>
      <c r="L403" t="str">
        <f>IF(ISERROR(VLOOKUP(K403,$B:$G,2,FALSE))=TRUE,VLOOKUP(K403,TestTable!$A:$AF,24,FALSE),VLOOKUP(K403,$B:$G,2,FALSE))</f>
        <v>防御工事</v>
      </c>
      <c r="M403" t="str">
        <f>IF(ISERROR(VLOOKUP(K403,$B:$G,3,FALSE))=TRUE,VLOOKUP(K403,TestTable!$A:$AF,25,FALSE),VLOOKUP(K403,$B:$G,3,FALSE))</f>
        <v>点击主界面的合成按钮，依循配方，合成并领取1个侧挂十字弩（配方分类：合成-设施-塔防类）</v>
      </c>
      <c r="N403">
        <f>IF(ISERROR(VLOOKUP(K403,$B:$G,4,FALSE))=TRUE,VLOOKUP(K403,TestTable!$A:$AF,6,FALSE),VLOOKUP(K403,$B:$G,4,FALSE))</f>
        <v>79002001</v>
      </c>
      <c r="O403">
        <f>IF(ISERROR(VLOOKUP(K403,$B:$G,5,FALSE))=TRUE,VLOOKUP(K403,TestTable!$A:$AF,5,FALSE),VLOOKUP(K403,$B:$G,5,FALSE))</f>
        <v>5</v>
      </c>
      <c r="P403">
        <f t="shared" si="6"/>
        <v>13</v>
      </c>
    </row>
    <row r="404" customHeight="1" spans="11:16">
      <c r="K404" s="20">
        <v>72001001</v>
      </c>
      <c r="L404" t="str">
        <f>IF(ISERROR(VLOOKUP(K404,$B:$G,2,FALSE))=TRUE,VLOOKUP(K404,TestTable!$A:$AF,24,FALSE),VLOOKUP(K404,$B:$G,2,FALSE))</f>
        <v>战斗堡垒</v>
      </c>
      <c r="M404" t="str">
        <f>IF(ISERROR(VLOOKUP(K404,$B:$G,3,FALSE))=TRUE,VLOOKUP(K404,TestTable!$A:$AF,25,FALSE),VLOOKUP(K404,$B:$G,3,FALSE))</f>
        <v>将侧挂十字弩搭建在新手小屋的左侧或右侧外墙上，需有2格搭靠空间</v>
      </c>
      <c r="N404">
        <f>IF(ISERROR(VLOOKUP(K404,$B:$G,4,FALSE))=TRUE,VLOOKUP(K404,TestTable!$A:$AF,6,FALSE),VLOOKUP(K404,$B:$G,4,FALSE))</f>
        <v>71901001</v>
      </c>
      <c r="O404">
        <f>IF(ISERROR(VLOOKUP(K404,$B:$G,5,FALSE))=TRUE,VLOOKUP(K404,TestTable!$A:$AF,5,FALSE),VLOOKUP(K404,$B:$G,5,FALSE))</f>
        <v>5</v>
      </c>
      <c r="P404">
        <f t="shared" si="6"/>
        <v>14</v>
      </c>
    </row>
    <row r="405" customHeight="1" spans="11:16">
      <c r="K405" s="20">
        <v>72101001</v>
      </c>
      <c r="L405" t="e">
        <f>IF(ISERROR(VLOOKUP(K405,$B:$G,2,FALSE))=TRUE,VLOOKUP(K405,TestTable!$A:$AF,24,FALSE),VLOOKUP(K405,$B:$G,2,FALSE))</f>
        <v>#N/A</v>
      </c>
      <c r="M405" t="e">
        <f>IF(ISERROR(VLOOKUP(K405,$B:$G,3,FALSE))=TRUE,VLOOKUP(K405,TestTable!$A:$AF,25,FALSE),VLOOKUP(K405,$B:$G,3,FALSE))</f>
        <v>#N/A</v>
      </c>
      <c r="N405" t="e">
        <f>IF(ISERROR(VLOOKUP(K405,$B:$G,4,FALSE))=TRUE,VLOOKUP(K405,TestTable!$A:$AF,6,FALSE),VLOOKUP(K405,$B:$G,4,FALSE))</f>
        <v>#N/A</v>
      </c>
      <c r="O405" t="e">
        <f>IF(ISERROR(VLOOKUP(K405,$B:$G,5,FALSE))=TRUE,VLOOKUP(K405,TestTable!$A:$AF,5,FALSE),VLOOKUP(K405,$B:$G,5,FALSE))</f>
        <v>#N/A</v>
      </c>
      <c r="P405">
        <f t="shared" si="6"/>
        <v>0</v>
      </c>
    </row>
    <row r="406" customHeight="1" spans="11:16">
      <c r="K406" s="48">
        <v>72201001</v>
      </c>
      <c r="L406" t="e">
        <f>IF(ISERROR(VLOOKUP(K406,$B:$G,2,FALSE))=TRUE,VLOOKUP(K406,TestTable!$A:$AF,24,FALSE),VLOOKUP(K406,$B:$G,2,FALSE))</f>
        <v>#N/A</v>
      </c>
      <c r="M406" t="e">
        <f>IF(ISERROR(VLOOKUP(K406,$B:$G,3,FALSE))=TRUE,VLOOKUP(K406,TestTable!$A:$AF,25,FALSE),VLOOKUP(K406,$B:$G,3,FALSE))</f>
        <v>#N/A</v>
      </c>
      <c r="N406" t="e">
        <f>IF(ISERROR(VLOOKUP(K406,$B:$G,4,FALSE))=TRUE,VLOOKUP(K406,TestTable!$A:$AF,6,FALSE),VLOOKUP(K406,$B:$G,4,FALSE))</f>
        <v>#N/A</v>
      </c>
      <c r="O406" t="e">
        <f>IF(ISERROR(VLOOKUP(K406,$B:$G,5,FALSE))=TRUE,VLOOKUP(K406,TestTable!$A:$AF,5,FALSE),VLOOKUP(K406,$B:$G,5,FALSE))</f>
        <v>#N/A</v>
      </c>
      <c r="P406">
        <f t="shared" si="6"/>
        <v>0</v>
      </c>
    </row>
    <row r="407" customHeight="1" spans="11:16">
      <c r="K407" s="20">
        <v>72301001</v>
      </c>
      <c r="L407" t="str">
        <f>IF(ISERROR(VLOOKUP(K407,$B:$G,2,FALSE))=TRUE,VLOOKUP(K407,TestTable!$A:$AF,24,FALSE),VLOOKUP(K407,$B:$G,2,FALSE))</f>
        <v>招募</v>
      </c>
      <c r="M407" t="str">
        <f>IF(ISERROR(VLOOKUP(K407,$B:$G,3,FALSE))=TRUE,VLOOKUP(K407,TestTable!$A:$AF,25,FALSE),VLOOKUP(K407,$B:$G,3,FALSE))</f>
        <v>在背包的徽章页签分类下，将背包内塔防大师-葛伯利的徽章，放置在水晶范围内任意1间空房间的背景墙上，使其入住</v>
      </c>
      <c r="N407">
        <f>IF(ISERROR(VLOOKUP(K407,$B:$G,4,FALSE))=TRUE,VLOOKUP(K407,TestTable!$A:$AF,6,FALSE),VLOOKUP(K407,$B:$G,4,FALSE))</f>
        <v>77101001</v>
      </c>
      <c r="O407">
        <f>IF(ISERROR(VLOOKUP(K407,$B:$G,5,FALSE))=TRUE,VLOOKUP(K407,TestTable!$A:$AF,5,FALSE),VLOOKUP(K407,$B:$G,5,FALSE))</f>
        <v>5</v>
      </c>
      <c r="P407">
        <f t="shared" si="6"/>
        <v>18</v>
      </c>
    </row>
    <row r="408" customHeight="1" spans="11:16">
      <c r="K408" s="20">
        <v>72401001</v>
      </c>
      <c r="L408" t="e">
        <f>IF(ISERROR(VLOOKUP(K408,$B:$G,2,FALSE))=TRUE,VLOOKUP(K408,TestTable!$A:$AF,24,FALSE),VLOOKUP(K408,$B:$G,2,FALSE))</f>
        <v>#N/A</v>
      </c>
      <c r="M408" t="e">
        <f>IF(ISERROR(VLOOKUP(K408,$B:$G,3,FALSE))=TRUE,VLOOKUP(K408,TestTable!$A:$AF,25,FALSE),VLOOKUP(K408,$B:$G,3,FALSE))</f>
        <v>#N/A</v>
      </c>
      <c r="N408" t="e">
        <f>IF(ISERROR(VLOOKUP(K408,$B:$G,4,FALSE))=TRUE,VLOOKUP(K408,TestTable!$A:$AF,6,FALSE),VLOOKUP(K408,$B:$G,4,FALSE))</f>
        <v>#N/A</v>
      </c>
      <c r="O408" t="e">
        <f>IF(ISERROR(VLOOKUP(K408,$B:$G,5,FALSE))=TRUE,VLOOKUP(K408,TestTable!$A:$AF,5,FALSE),VLOOKUP(K408,$B:$G,5,FALSE))</f>
        <v>#N/A</v>
      </c>
      <c r="P408">
        <f t="shared" si="6"/>
        <v>0</v>
      </c>
    </row>
    <row r="409" customHeight="1" spans="11:16">
      <c r="K409" s="20">
        <v>72501001</v>
      </c>
      <c r="L409" t="e">
        <f>IF(ISERROR(VLOOKUP(K409,$B:$G,2,FALSE))=TRUE,VLOOKUP(K409,TestTable!$A:$AF,24,FALSE),VLOOKUP(K409,$B:$G,2,FALSE))</f>
        <v>#N/A</v>
      </c>
      <c r="M409" t="e">
        <f>IF(ISERROR(VLOOKUP(K409,$B:$G,3,FALSE))=TRUE,VLOOKUP(K409,TestTable!$A:$AF,25,FALSE),VLOOKUP(K409,$B:$G,3,FALSE))</f>
        <v>#N/A</v>
      </c>
      <c r="N409" t="e">
        <f>IF(ISERROR(VLOOKUP(K409,$B:$G,4,FALSE))=TRUE,VLOOKUP(K409,TestTable!$A:$AF,6,FALSE),VLOOKUP(K409,$B:$G,4,FALSE))</f>
        <v>#N/A</v>
      </c>
      <c r="O409" t="e">
        <f>IF(ISERROR(VLOOKUP(K409,$B:$G,5,FALSE))=TRUE,VLOOKUP(K409,TestTable!$A:$AF,5,FALSE),VLOOKUP(K409,$B:$G,5,FALSE))</f>
        <v>#N/A</v>
      </c>
      <c r="P409">
        <f t="shared" si="6"/>
        <v>0</v>
      </c>
    </row>
    <row r="410" customHeight="1" spans="11:16">
      <c r="K410" s="20">
        <v>72601001</v>
      </c>
      <c r="L410" t="e">
        <f>IF(ISERROR(VLOOKUP(K410,$B:$G,2,FALSE))=TRUE,VLOOKUP(K410,TestTable!$A:$AF,24,FALSE),VLOOKUP(K410,$B:$G,2,FALSE))</f>
        <v>#N/A</v>
      </c>
      <c r="M410" t="e">
        <f>IF(ISERROR(VLOOKUP(K410,$B:$G,3,FALSE))=TRUE,VLOOKUP(K410,TestTable!$A:$AF,25,FALSE),VLOOKUP(K410,$B:$G,3,FALSE))</f>
        <v>#N/A</v>
      </c>
      <c r="N410" t="e">
        <f>IF(ISERROR(VLOOKUP(K410,$B:$G,4,FALSE))=TRUE,VLOOKUP(K410,TestTable!$A:$AF,6,FALSE),VLOOKUP(K410,$B:$G,4,FALSE))</f>
        <v>#N/A</v>
      </c>
      <c r="O410" t="e">
        <f>IF(ISERROR(VLOOKUP(K410,$B:$G,5,FALSE))=TRUE,VLOOKUP(K410,TestTable!$A:$AF,5,FALSE),VLOOKUP(K410,$B:$G,5,FALSE))</f>
        <v>#N/A</v>
      </c>
      <c r="P410">
        <f t="shared" si="6"/>
        <v>0</v>
      </c>
    </row>
    <row r="411" customHeight="1" spans="11:16">
      <c r="K411" s="20">
        <v>72701001</v>
      </c>
      <c r="L411" t="e">
        <f>IF(ISERROR(VLOOKUP(K411,$B:$G,2,FALSE))=TRUE,VLOOKUP(K411,TestTable!$A:$AF,24,FALSE),VLOOKUP(K411,$B:$G,2,FALSE))</f>
        <v>#N/A</v>
      </c>
      <c r="M411" t="e">
        <f>IF(ISERROR(VLOOKUP(K411,$B:$G,3,FALSE))=TRUE,VLOOKUP(K411,TestTable!$A:$AF,25,FALSE),VLOOKUP(K411,$B:$G,3,FALSE))</f>
        <v>#N/A</v>
      </c>
      <c r="N411" t="e">
        <f>IF(ISERROR(VLOOKUP(K411,$B:$G,4,FALSE))=TRUE,VLOOKUP(K411,TestTable!$A:$AF,6,FALSE),VLOOKUP(K411,$B:$G,4,FALSE))</f>
        <v>#N/A</v>
      </c>
      <c r="O411" t="e">
        <f>IF(ISERROR(VLOOKUP(K411,$B:$G,5,FALSE))=TRUE,VLOOKUP(K411,TestTable!$A:$AF,5,FALSE),VLOOKUP(K411,$B:$G,5,FALSE))</f>
        <v>#N/A</v>
      </c>
      <c r="P411">
        <f t="shared" si="6"/>
        <v>0</v>
      </c>
    </row>
    <row r="412" customHeight="1" spans="11:16">
      <c r="K412" s="20">
        <v>72801001</v>
      </c>
      <c r="L412" t="str">
        <f>IF(ISERROR(VLOOKUP(K412,$B:$G,2,FALSE))=TRUE,VLOOKUP(K412,TestTable!$A:$AF,24,FALSE),VLOOKUP(K412,$B:$G,2,FALSE))</f>
        <v>角色成长</v>
      </c>
      <c r="M412" t="str">
        <f>IF(ISERROR(VLOOKUP(K412,$B:$G,3,FALSE))=TRUE,VLOOKUP(K412,TestTable!$A:$AF,25,FALSE),VLOOKUP(K412,$B:$G,3,FALSE))</f>
        <v>角色等级提升至6级（完成商会委托、战斗悬赏可获得大量经验）</v>
      </c>
      <c r="N412">
        <f>IF(ISERROR(VLOOKUP(K412,$B:$G,4,FALSE))=TRUE,VLOOKUP(K412,TestTable!$A:$AF,6,FALSE),VLOOKUP(K412,$B:$G,4,FALSE))</f>
        <v>79007001</v>
      </c>
      <c r="O412">
        <f>IF(ISERROR(VLOOKUP(K412,$B:$G,5,FALSE))=TRUE,VLOOKUP(K412,TestTable!$A:$AF,5,FALSE),VLOOKUP(K412,$B:$G,5,FALSE))</f>
        <v>5</v>
      </c>
      <c r="P412">
        <f t="shared" si="6"/>
        <v>21</v>
      </c>
    </row>
    <row r="413" customHeight="1" spans="11:16">
      <c r="K413" s="20">
        <v>72901001</v>
      </c>
      <c r="L413" t="e">
        <f>IF(ISERROR(VLOOKUP(K413,$B:$G,2,FALSE))=TRUE,VLOOKUP(K413,TestTable!$A:$AF,24,FALSE),VLOOKUP(K413,$B:$G,2,FALSE))</f>
        <v>#N/A</v>
      </c>
      <c r="M413" t="e">
        <f>IF(ISERROR(VLOOKUP(K413,$B:$G,3,FALSE))=TRUE,VLOOKUP(K413,TestTable!$A:$AF,25,FALSE),VLOOKUP(K413,$B:$G,3,FALSE))</f>
        <v>#N/A</v>
      </c>
      <c r="N413" t="e">
        <f>IF(ISERROR(VLOOKUP(K413,$B:$G,4,FALSE))=TRUE,VLOOKUP(K413,TestTable!$A:$AF,6,FALSE),VLOOKUP(K413,$B:$G,4,FALSE))</f>
        <v>#N/A</v>
      </c>
      <c r="O413" t="e">
        <f>IF(ISERROR(VLOOKUP(K413,$B:$G,5,FALSE))=TRUE,VLOOKUP(K413,TestTable!$A:$AF,5,FALSE),VLOOKUP(K413,$B:$G,5,FALSE))</f>
        <v>#N/A</v>
      </c>
      <c r="P413">
        <f t="shared" si="6"/>
        <v>0</v>
      </c>
    </row>
    <row r="414" customHeight="1" spans="11:16">
      <c r="K414" s="20">
        <v>73001001</v>
      </c>
      <c r="L414" t="e">
        <f>IF(ISERROR(VLOOKUP(K414,$B:$G,2,FALSE))=TRUE,VLOOKUP(K414,TestTable!$A:$AF,24,FALSE),VLOOKUP(K414,$B:$G,2,FALSE))</f>
        <v>#N/A</v>
      </c>
      <c r="M414" t="e">
        <f>IF(ISERROR(VLOOKUP(K414,$B:$G,3,FALSE))=TRUE,VLOOKUP(K414,TestTable!$A:$AF,25,FALSE),VLOOKUP(K414,$B:$G,3,FALSE))</f>
        <v>#N/A</v>
      </c>
      <c r="N414" t="e">
        <f>IF(ISERROR(VLOOKUP(K414,$B:$G,4,FALSE))=TRUE,VLOOKUP(K414,TestTable!$A:$AF,6,FALSE),VLOOKUP(K414,$B:$G,4,FALSE))</f>
        <v>#N/A</v>
      </c>
      <c r="O414" t="e">
        <f>IF(ISERROR(VLOOKUP(K414,$B:$G,5,FALSE))=TRUE,VLOOKUP(K414,TestTable!$A:$AF,5,FALSE),VLOOKUP(K414,$B:$G,5,FALSE))</f>
        <v>#N/A</v>
      </c>
      <c r="P414">
        <f t="shared" si="6"/>
        <v>0</v>
      </c>
    </row>
    <row r="415" customHeight="1" spans="11:16">
      <c r="K415" s="20">
        <v>73101001</v>
      </c>
      <c r="L415" t="e">
        <f>IF(ISERROR(VLOOKUP(K415,$B:$G,2,FALSE))=TRUE,VLOOKUP(K415,TestTable!$A:$AF,24,FALSE),VLOOKUP(K415,$B:$G,2,FALSE))</f>
        <v>#N/A</v>
      </c>
      <c r="M415" t="e">
        <f>IF(ISERROR(VLOOKUP(K415,$B:$G,3,FALSE))=TRUE,VLOOKUP(K415,TestTable!$A:$AF,25,FALSE),VLOOKUP(K415,$B:$G,3,FALSE))</f>
        <v>#N/A</v>
      </c>
      <c r="N415" t="e">
        <f>IF(ISERROR(VLOOKUP(K415,$B:$G,4,FALSE))=TRUE,VLOOKUP(K415,TestTable!$A:$AF,6,FALSE),VLOOKUP(K415,$B:$G,4,FALSE))</f>
        <v>#N/A</v>
      </c>
      <c r="O415" t="e">
        <f>IF(ISERROR(VLOOKUP(K415,$B:$G,5,FALSE))=TRUE,VLOOKUP(K415,TestTable!$A:$AF,5,FALSE),VLOOKUP(K415,$B:$G,5,FALSE))</f>
        <v>#N/A</v>
      </c>
      <c r="P415">
        <f t="shared" si="6"/>
        <v>0</v>
      </c>
    </row>
    <row r="416" customHeight="1" spans="11:16">
      <c r="K416" s="20">
        <v>73201001</v>
      </c>
      <c r="L416" t="e">
        <f>IF(ISERROR(VLOOKUP(K416,$B:$G,2,FALSE))=TRUE,VLOOKUP(K416,TestTable!$A:$AF,24,FALSE),VLOOKUP(K416,$B:$G,2,FALSE))</f>
        <v>#N/A</v>
      </c>
      <c r="M416" t="e">
        <f>IF(ISERROR(VLOOKUP(K416,$B:$G,3,FALSE))=TRUE,VLOOKUP(K416,TestTable!$A:$AF,25,FALSE),VLOOKUP(K416,$B:$G,3,FALSE))</f>
        <v>#N/A</v>
      </c>
      <c r="N416" t="e">
        <f>IF(ISERROR(VLOOKUP(K416,$B:$G,4,FALSE))=TRUE,VLOOKUP(K416,TestTable!$A:$AF,6,FALSE),VLOOKUP(K416,$B:$G,4,FALSE))</f>
        <v>#N/A</v>
      </c>
      <c r="O416" t="e">
        <f>IF(ISERROR(VLOOKUP(K416,$B:$G,5,FALSE))=TRUE,VLOOKUP(K416,TestTable!$A:$AF,5,FALSE),VLOOKUP(K416,$B:$G,5,FALSE))</f>
        <v>#N/A</v>
      </c>
      <c r="P416">
        <f t="shared" si="6"/>
        <v>0</v>
      </c>
    </row>
    <row r="417" customHeight="1" spans="11:16">
      <c r="K417" s="20">
        <v>73301001</v>
      </c>
      <c r="L417" t="e">
        <f>IF(ISERROR(VLOOKUP(K417,$B:$G,2,FALSE))=TRUE,VLOOKUP(K417,TestTable!$A:$AF,24,FALSE),VLOOKUP(K417,$B:$G,2,FALSE))</f>
        <v>#N/A</v>
      </c>
      <c r="M417" t="e">
        <f>IF(ISERROR(VLOOKUP(K417,$B:$G,3,FALSE))=TRUE,VLOOKUP(K417,TestTable!$A:$AF,25,FALSE),VLOOKUP(K417,$B:$G,3,FALSE))</f>
        <v>#N/A</v>
      </c>
      <c r="N417" t="e">
        <f>IF(ISERROR(VLOOKUP(K417,$B:$G,4,FALSE))=TRUE,VLOOKUP(K417,TestTable!$A:$AF,6,FALSE),VLOOKUP(K417,$B:$G,4,FALSE))</f>
        <v>#N/A</v>
      </c>
      <c r="O417" t="e">
        <f>IF(ISERROR(VLOOKUP(K417,$B:$G,5,FALSE))=TRUE,VLOOKUP(K417,TestTable!$A:$AF,5,FALSE),VLOOKUP(K417,$B:$G,5,FALSE))</f>
        <v>#N/A</v>
      </c>
      <c r="P417">
        <f t="shared" si="6"/>
        <v>0</v>
      </c>
    </row>
    <row r="418" customHeight="1" spans="11:16">
      <c r="K418" s="20">
        <v>73401001</v>
      </c>
      <c r="L418" t="e">
        <f>IF(ISERROR(VLOOKUP(K418,$B:$G,2,FALSE))=TRUE,VLOOKUP(K418,TestTable!$A:$AF,24,FALSE),VLOOKUP(K418,$B:$G,2,FALSE))</f>
        <v>#N/A</v>
      </c>
      <c r="M418" t="e">
        <f>IF(ISERROR(VLOOKUP(K418,$B:$G,3,FALSE))=TRUE,VLOOKUP(K418,TestTable!$A:$AF,25,FALSE),VLOOKUP(K418,$B:$G,3,FALSE))</f>
        <v>#N/A</v>
      </c>
      <c r="N418" t="e">
        <f>IF(ISERROR(VLOOKUP(K418,$B:$G,4,FALSE))=TRUE,VLOOKUP(K418,TestTable!$A:$AF,6,FALSE),VLOOKUP(K418,$B:$G,4,FALSE))</f>
        <v>#N/A</v>
      </c>
      <c r="O418" t="e">
        <f>IF(ISERROR(VLOOKUP(K418,$B:$G,5,FALSE))=TRUE,VLOOKUP(K418,TestTable!$A:$AF,5,FALSE),VLOOKUP(K418,$B:$G,5,FALSE))</f>
        <v>#N/A</v>
      </c>
      <c r="P418">
        <f t="shared" si="6"/>
        <v>0</v>
      </c>
    </row>
    <row r="419" customHeight="1" spans="11:16">
      <c r="K419" s="20">
        <v>73501001</v>
      </c>
      <c r="L419" t="e">
        <f>IF(ISERROR(VLOOKUP(K419,$B:$G,2,FALSE))=TRUE,VLOOKUP(K419,TestTable!$A:$AF,24,FALSE),VLOOKUP(K419,$B:$G,2,FALSE))</f>
        <v>#N/A</v>
      </c>
      <c r="M419" t="e">
        <f>IF(ISERROR(VLOOKUP(K419,$B:$G,3,FALSE))=TRUE,VLOOKUP(K419,TestTable!$A:$AF,25,FALSE),VLOOKUP(K419,$B:$G,3,FALSE))</f>
        <v>#N/A</v>
      </c>
      <c r="N419" t="e">
        <f>IF(ISERROR(VLOOKUP(K419,$B:$G,4,FALSE))=TRUE,VLOOKUP(K419,TestTable!$A:$AF,6,FALSE),VLOOKUP(K419,$B:$G,4,FALSE))</f>
        <v>#N/A</v>
      </c>
      <c r="O419" t="e">
        <f>IF(ISERROR(VLOOKUP(K419,$B:$G,5,FALSE))=TRUE,VLOOKUP(K419,TestTable!$A:$AF,5,FALSE),VLOOKUP(K419,$B:$G,5,FALSE))</f>
        <v>#N/A</v>
      </c>
      <c r="P419">
        <f t="shared" si="6"/>
        <v>0</v>
      </c>
    </row>
    <row r="420" customHeight="1" spans="11:16">
      <c r="K420" s="20">
        <v>73601001</v>
      </c>
      <c r="L420" t="str">
        <f>IF(ISERROR(VLOOKUP(K420,$B:$G,2,FALSE))=TRUE,VLOOKUP(K420,TestTable!$A:$AF,24,FALSE),VLOOKUP(K420,$B:$G,2,FALSE))</f>
        <v>角色成长</v>
      </c>
      <c r="M420" t="str">
        <f>IF(ISERROR(VLOOKUP(K420,$B:$G,3,FALSE))=TRUE,VLOOKUP(K420,TestTable!$A:$AF,25,FALSE),VLOOKUP(K420,$B:$G,3,FALSE))</f>
        <v>角色等级提升至8级（完成每日任务、商会委托、战斗悬赏可获得大量经验）</v>
      </c>
      <c r="N420">
        <f>IF(ISERROR(VLOOKUP(K420,$B:$G,4,FALSE))=TRUE,VLOOKUP(K420,TestTable!$A:$AF,6,FALSE),VLOOKUP(K420,$B:$G,4,FALSE))</f>
        <v>90049001</v>
      </c>
      <c r="O420">
        <f>IF(ISERROR(VLOOKUP(K420,$B:$G,5,FALSE))=TRUE,VLOOKUP(K420,TestTable!$A:$AF,5,FALSE),VLOOKUP(K420,$B:$G,5,FALSE))</f>
        <v>7</v>
      </c>
      <c r="P420">
        <f t="shared" si="6"/>
        <v>37</v>
      </c>
    </row>
    <row r="421" customHeight="1" spans="11:16">
      <c r="K421" s="20">
        <v>73701001</v>
      </c>
      <c r="L421" t="str">
        <f>IF(ISERROR(VLOOKUP(K421,$B:$G,2,FALSE))=TRUE,VLOOKUP(K421,TestTable!$A:$AF,24,FALSE),VLOOKUP(K421,$B:$G,2,FALSE))</f>
        <v>恼人的蜂巢</v>
      </c>
      <c r="M421" t="str">
        <f>IF(ISERROR(VLOOKUP(K421,$B:$G,3,FALSE))=TRUE,VLOOKUP(K421,TestTable!$A:$AF,25,FALSE),VLOOKUP(K421,$B:$G,3,FALSE))</f>
        <v>在森林地表的左侧寻找巴比诺矿洞，用镐子挖掘矿洞内的杀人蜂巢</v>
      </c>
      <c r="N421">
        <f>IF(ISERROR(VLOOKUP(K421,$B:$G,4,FALSE))=TRUE,VLOOKUP(K421,TestTable!$A:$AF,6,FALSE),VLOOKUP(K421,$B:$G,4,FALSE))</f>
        <v>79040001</v>
      </c>
      <c r="O421">
        <f>IF(ISERROR(VLOOKUP(K421,$B:$G,5,FALSE))=TRUE,VLOOKUP(K421,TestTable!$A:$AF,5,FALSE),VLOOKUP(K421,$B:$G,5,FALSE))</f>
        <v>12</v>
      </c>
      <c r="P421">
        <f t="shared" si="6"/>
        <v>75</v>
      </c>
    </row>
    <row r="422" customHeight="1" spans="11:16">
      <c r="K422" s="20">
        <v>73801001</v>
      </c>
      <c r="L422" t="str">
        <f>IF(ISERROR(VLOOKUP(K422,$B:$G,2,FALSE))=TRUE,VLOOKUP(K422,TestTable!$A:$AF,24,FALSE),VLOOKUP(K422,$B:$G,2,FALSE))</f>
        <v>击杀僵尸矿工</v>
      </c>
      <c r="M422" t="str">
        <f>IF(ISERROR(VLOOKUP(K422,$B:$G,3,FALSE))=TRUE,VLOOKUP(K422,TestTable!$A:$AF,25,FALSE),VLOOKUP(K422,$B:$G,3,FALSE))</f>
        <v>击杀2名巴比诺矿山内的僵尸旷工</v>
      </c>
      <c r="N422">
        <f>IF(ISERROR(VLOOKUP(K422,$B:$G,4,FALSE))=TRUE,VLOOKUP(K422,TestTable!$A:$AF,6,FALSE),VLOOKUP(K422,$B:$G,4,FALSE))</f>
        <v>73701001</v>
      </c>
      <c r="O422">
        <f>IF(ISERROR(VLOOKUP(K422,$B:$G,5,FALSE))=TRUE,VLOOKUP(K422,TestTable!$A:$AF,5,FALSE),VLOOKUP(K422,$B:$G,5,FALSE))</f>
        <v>12</v>
      </c>
      <c r="P422">
        <f t="shared" si="6"/>
        <v>76</v>
      </c>
    </row>
    <row r="423" customHeight="1" spans="11:16">
      <c r="K423" s="20">
        <v>73901001</v>
      </c>
      <c r="L423" t="str">
        <f>IF(ISERROR(VLOOKUP(K423,$B:$G,2,FALSE))=TRUE,VLOOKUP(K423,TestTable!$A:$AF,24,FALSE),VLOOKUP(K423,$B:$G,2,FALSE))</f>
        <v>克敌制胜</v>
      </c>
      <c r="M423" t="str">
        <f>IF(ISERROR(VLOOKUP(K423,$B:$G,3,FALSE))=TRUE,VLOOKUP(K423,TestTable!$A:$AF,25,FALSE),VLOOKUP(K423,$B:$G,3,FALSE))</f>
        <v>击杀巴比诺矿山内的僵尸首领（选择夜晚攻击僵尸首领更高效）</v>
      </c>
      <c r="N423">
        <f>IF(ISERROR(VLOOKUP(K423,$B:$G,4,FALSE))=TRUE,VLOOKUP(K423,TestTable!$A:$AF,6,FALSE),VLOOKUP(K423,$B:$G,4,FALSE))</f>
        <v>73801001</v>
      </c>
      <c r="O423">
        <f>IF(ISERROR(VLOOKUP(K423,$B:$G,5,FALSE))=TRUE,VLOOKUP(K423,TestTable!$A:$AF,5,FALSE),VLOOKUP(K423,$B:$G,5,FALSE))</f>
        <v>12</v>
      </c>
      <c r="P423">
        <f t="shared" si="6"/>
        <v>77</v>
      </c>
    </row>
    <row r="424" customHeight="1" spans="11:16">
      <c r="K424" s="20">
        <v>74001001</v>
      </c>
      <c r="L424" t="str">
        <f>IF(ISERROR(VLOOKUP(K424,$B:$G,2,FALSE))=TRUE,VLOOKUP(K424,TestTable!$A:$AF,24,FALSE),VLOOKUP(K424,$B:$G,2,FALSE))</f>
        <v>回忆</v>
      </c>
      <c r="M424" t="str">
        <f>IF(ISERROR(VLOOKUP(K424,$B:$G,3,FALSE))=TRUE,VLOOKUP(K424,TestTable!$A:$AF,25,FALSE),VLOOKUP(K424,$B:$G,3,FALSE))</f>
        <v>将僵尸首领掉落的日记赠与巴比诺矿山入口处的老者，巴瑞.梅里特</v>
      </c>
      <c r="N424">
        <f>IF(ISERROR(VLOOKUP(K424,$B:$G,4,FALSE))=TRUE,VLOOKUP(K424,TestTable!$A:$AF,6,FALSE),VLOOKUP(K424,$B:$G,4,FALSE))</f>
        <v>73901001</v>
      </c>
      <c r="O424">
        <f>IF(ISERROR(VLOOKUP(K424,$B:$G,5,FALSE))=TRUE,VLOOKUP(K424,TestTable!$A:$AF,5,FALSE),VLOOKUP(K424,$B:$G,5,FALSE))</f>
        <v>12</v>
      </c>
      <c r="P424">
        <f t="shared" si="6"/>
        <v>78</v>
      </c>
    </row>
    <row r="425" customHeight="1" spans="11:16">
      <c r="K425" s="20">
        <v>74101001</v>
      </c>
      <c r="L425" t="str">
        <f>IF(ISERROR(VLOOKUP(K425,$B:$G,2,FALSE))=TRUE,VLOOKUP(K425,TestTable!$A:$AF,24,FALSE),VLOOKUP(K425,$B:$G,2,FALSE))</f>
        <v>角色成长</v>
      </c>
      <c r="M425" t="str">
        <f>IF(ISERROR(VLOOKUP(K425,$B:$G,3,FALSE))=TRUE,VLOOKUP(K425,TestTable!$A:$AF,25,FALSE),VLOOKUP(K425,$B:$G,3,FALSE))</f>
        <v>角色等级提升至10级（完成每日任务、商会委托、战斗悬赏可获得大量经验）</v>
      </c>
      <c r="N425">
        <f>IF(ISERROR(VLOOKUP(K425,$B:$G,4,FALSE))=TRUE,VLOOKUP(K425,TestTable!$A:$AF,6,FALSE),VLOOKUP(K425,$B:$G,4,FALSE))</f>
        <v>79013001</v>
      </c>
      <c r="O425">
        <f>IF(ISERROR(VLOOKUP(K425,$B:$G,5,FALSE))=TRUE,VLOOKUP(K425,TestTable!$A:$AF,5,FALSE),VLOOKUP(K425,$B:$G,5,FALSE))</f>
        <v>9</v>
      </c>
      <c r="P425">
        <f t="shared" si="6"/>
        <v>52</v>
      </c>
    </row>
    <row r="426" customHeight="1" spans="11:16">
      <c r="K426" s="20">
        <v>74201001</v>
      </c>
      <c r="L426" t="e">
        <f>IF(ISERROR(VLOOKUP(K426,$B:$G,2,FALSE))=TRUE,VLOOKUP(K426,TestTable!$A:$AF,24,FALSE),VLOOKUP(K426,$B:$G,2,FALSE))</f>
        <v>#N/A</v>
      </c>
      <c r="M426" t="e">
        <f>IF(ISERROR(VLOOKUP(K426,$B:$G,3,FALSE))=TRUE,VLOOKUP(K426,TestTable!$A:$AF,25,FALSE),VLOOKUP(K426,$B:$G,3,FALSE))</f>
        <v>#N/A</v>
      </c>
      <c r="N426" t="e">
        <f>IF(ISERROR(VLOOKUP(K426,$B:$G,4,FALSE))=TRUE,VLOOKUP(K426,TestTable!$A:$AF,6,FALSE),VLOOKUP(K426,$B:$G,4,FALSE))</f>
        <v>#N/A</v>
      </c>
      <c r="O426" t="e">
        <f>IF(ISERROR(VLOOKUP(K426,$B:$G,5,FALSE))=TRUE,VLOOKUP(K426,TestTable!$A:$AF,5,FALSE),VLOOKUP(K426,$B:$G,5,FALSE))</f>
        <v>#N/A</v>
      </c>
      <c r="P426">
        <f t="shared" si="6"/>
        <v>0</v>
      </c>
    </row>
    <row r="427" customHeight="1" spans="11:16">
      <c r="K427" s="20">
        <v>74301001</v>
      </c>
      <c r="L427" t="str">
        <f>IF(ISERROR(VLOOKUP(K427,$B:$G,2,FALSE))=TRUE,VLOOKUP(K427,TestTable!$A:$AF,24,FALSE),VLOOKUP(K427,$B:$G,2,FALSE))</f>
        <v>地宫之门</v>
      </c>
      <c r="M427" t="str">
        <f>IF(ISERROR(VLOOKUP(K427,$B:$G,3,FALSE))=TRUE,VLOOKUP(K427,TestTable!$A:$AF,25,FALSE),VLOOKUP(K427,$B:$G,3,FALSE))</f>
        <v>使用哥布林贼窟或矿洞内获得的地下实验室钥匙，打开其入口</v>
      </c>
      <c r="N427">
        <f>IF(ISERROR(VLOOKUP(K427,$B:$G,4,FALSE))=TRUE,VLOOKUP(K427,TestTable!$A:$AF,6,FALSE),VLOOKUP(K427,$B:$G,4,FALSE))</f>
        <v>79042001</v>
      </c>
      <c r="O427">
        <f>IF(ISERROR(VLOOKUP(K427,$B:$G,5,FALSE))=TRUE,VLOOKUP(K427,TestTable!$A:$AF,5,FALSE),VLOOKUP(K427,$B:$G,5,FALSE))</f>
        <v>12</v>
      </c>
      <c r="P427">
        <f t="shared" si="6"/>
        <v>81</v>
      </c>
    </row>
    <row r="428" customHeight="1" spans="11:16">
      <c r="K428" s="20">
        <v>74401001</v>
      </c>
      <c r="L428" t="e">
        <f>IF(ISERROR(VLOOKUP(K428,$B:$G,2,FALSE))=TRUE,VLOOKUP(K428,TestTable!$A:$AF,24,FALSE),VLOOKUP(K428,$B:$G,2,FALSE))</f>
        <v>#N/A</v>
      </c>
      <c r="M428" t="e">
        <f>IF(ISERROR(VLOOKUP(K428,$B:$G,3,FALSE))=TRUE,VLOOKUP(K428,TestTable!$A:$AF,25,FALSE),VLOOKUP(K428,$B:$G,3,FALSE))</f>
        <v>#N/A</v>
      </c>
      <c r="N428" t="e">
        <f>IF(ISERROR(VLOOKUP(K428,$B:$G,4,FALSE))=TRUE,VLOOKUP(K428,TestTable!$A:$AF,6,FALSE),VLOOKUP(K428,$B:$G,4,FALSE))</f>
        <v>#N/A</v>
      </c>
      <c r="O428" t="e">
        <f>IF(ISERROR(VLOOKUP(K428,$B:$G,5,FALSE))=TRUE,VLOOKUP(K428,TestTable!$A:$AF,5,FALSE),VLOOKUP(K428,$B:$G,5,FALSE))</f>
        <v>#N/A</v>
      </c>
      <c r="P428">
        <f t="shared" si="6"/>
        <v>0</v>
      </c>
    </row>
    <row r="429" customHeight="1" spans="11:16">
      <c r="K429" s="20">
        <v>74501001</v>
      </c>
      <c r="L429" t="str">
        <f>IF(ISERROR(VLOOKUP(K429,$B:$G,2,FALSE))=TRUE,VLOOKUP(K429,TestTable!$A:$AF,24,FALSE),VLOOKUP(K429,$B:$G,2,FALSE))</f>
        <v>异化威胁</v>
      </c>
      <c r="M429" t="str">
        <f>IF(ISERROR(VLOOKUP(K429,$B:$G,3,FALSE))=TRUE,VLOOKUP(K429,TestTable!$A:$AF,25,FALSE),VLOOKUP(K429,$B:$G,3,FALSE))</f>
        <v>击杀地宫内5只僵尸</v>
      </c>
      <c r="N429">
        <f>IF(ISERROR(VLOOKUP(K429,$B:$G,4,FALSE))=TRUE,VLOOKUP(K429,TestTable!$A:$AF,6,FALSE),VLOOKUP(K429,$B:$G,4,FALSE))</f>
        <v>74301001</v>
      </c>
      <c r="O429">
        <f>IF(ISERROR(VLOOKUP(K429,$B:$G,5,FALSE))=TRUE,VLOOKUP(K429,TestTable!$A:$AF,5,FALSE),VLOOKUP(K429,$B:$G,5,FALSE))</f>
        <v>12</v>
      </c>
      <c r="P429">
        <f t="shared" si="6"/>
        <v>82</v>
      </c>
    </row>
    <row r="430" customHeight="1" spans="11:16">
      <c r="K430" s="20">
        <v>74601001</v>
      </c>
      <c r="L430" t="str">
        <f>IF(ISERROR(VLOOKUP(K430,$B:$G,2,FALSE))=TRUE,VLOOKUP(K430,TestTable!$A:$AF,24,FALSE),VLOOKUP(K430,$B:$G,2,FALSE))</f>
        <v>凯旋</v>
      </c>
      <c r="M430" t="str">
        <f>IF(ISERROR(VLOOKUP(K430,$B:$G,3,FALSE))=TRUE,VLOOKUP(K430,TestTable!$A:$AF,25,FALSE),VLOOKUP(K430,$B:$G,3,FALSE))</f>
        <v>击败森林地下实验室BOSS--疯狂炼金术士</v>
      </c>
      <c r="N430">
        <f>IF(ISERROR(VLOOKUP(K430,$B:$G,4,FALSE))=TRUE,VLOOKUP(K430,TestTable!$A:$AF,6,FALSE),VLOOKUP(K430,$B:$G,4,FALSE))</f>
        <v>74501001</v>
      </c>
      <c r="O430">
        <f>IF(ISERROR(VLOOKUP(K430,$B:$G,5,FALSE))=TRUE,VLOOKUP(K430,TestTable!$A:$AF,5,FALSE),VLOOKUP(K430,$B:$G,5,FALSE))</f>
        <v>12</v>
      </c>
      <c r="P430">
        <f t="shared" si="6"/>
        <v>83</v>
      </c>
    </row>
    <row r="431" customHeight="1" spans="11:16">
      <c r="K431" s="20">
        <v>74701001</v>
      </c>
      <c r="L431" t="e">
        <f>IF(ISERROR(VLOOKUP(K431,$B:$G,2,FALSE))=TRUE,VLOOKUP(K431,TestTable!$A:$AF,24,FALSE),VLOOKUP(K431,$B:$G,2,FALSE))</f>
        <v>#N/A</v>
      </c>
      <c r="M431" t="e">
        <f>IF(ISERROR(VLOOKUP(K431,$B:$G,3,FALSE))=TRUE,VLOOKUP(K431,TestTable!$A:$AF,25,FALSE),VLOOKUP(K431,$B:$G,3,FALSE))</f>
        <v>#N/A</v>
      </c>
      <c r="N431" t="e">
        <f>IF(ISERROR(VLOOKUP(K431,$B:$G,4,FALSE))=TRUE,VLOOKUP(K431,TestTable!$A:$AF,6,FALSE),VLOOKUP(K431,$B:$G,4,FALSE))</f>
        <v>#N/A</v>
      </c>
      <c r="O431" t="e">
        <f>IF(ISERROR(VLOOKUP(K431,$B:$G,5,FALSE))=TRUE,VLOOKUP(K431,TestTable!$A:$AF,5,FALSE),VLOOKUP(K431,$B:$G,5,FALSE))</f>
        <v>#N/A</v>
      </c>
      <c r="P431">
        <f t="shared" si="6"/>
        <v>0</v>
      </c>
    </row>
    <row r="432" customHeight="1" spans="11:16">
      <c r="K432" s="20">
        <v>74801001</v>
      </c>
      <c r="L432" t="e">
        <f>IF(ISERROR(VLOOKUP(K432,$B:$G,2,FALSE))=TRUE,VLOOKUP(K432,TestTable!$A:$AF,24,FALSE),VLOOKUP(K432,$B:$G,2,FALSE))</f>
        <v>#N/A</v>
      </c>
      <c r="M432" t="e">
        <f>IF(ISERROR(VLOOKUP(K432,$B:$G,3,FALSE))=TRUE,VLOOKUP(K432,TestTable!$A:$AF,25,FALSE),VLOOKUP(K432,$B:$G,3,FALSE))</f>
        <v>#N/A</v>
      </c>
      <c r="N432" t="e">
        <f>IF(ISERROR(VLOOKUP(K432,$B:$G,4,FALSE))=TRUE,VLOOKUP(K432,TestTable!$A:$AF,6,FALSE),VLOOKUP(K432,$B:$G,4,FALSE))</f>
        <v>#N/A</v>
      </c>
      <c r="O432" t="e">
        <f>IF(ISERROR(VLOOKUP(K432,$B:$G,5,FALSE))=TRUE,VLOOKUP(K432,TestTable!$A:$AF,5,FALSE),VLOOKUP(K432,$B:$G,5,FALSE))</f>
        <v>#N/A</v>
      </c>
      <c r="P432">
        <f t="shared" si="6"/>
        <v>0</v>
      </c>
    </row>
    <row r="433" customHeight="1" spans="11:16">
      <c r="K433" s="20">
        <v>74901001</v>
      </c>
      <c r="L433" t="e">
        <f>IF(ISERROR(VLOOKUP(K433,$B:$G,2,FALSE))=TRUE,VLOOKUP(K433,TestTable!$A:$AF,24,FALSE),VLOOKUP(K433,$B:$G,2,FALSE))</f>
        <v>#N/A</v>
      </c>
      <c r="M433" t="e">
        <f>IF(ISERROR(VLOOKUP(K433,$B:$G,3,FALSE))=TRUE,VLOOKUP(K433,TestTable!$A:$AF,25,FALSE),VLOOKUP(K433,$B:$G,3,FALSE))</f>
        <v>#N/A</v>
      </c>
      <c r="N433" t="e">
        <f>IF(ISERROR(VLOOKUP(K433,$B:$G,4,FALSE))=TRUE,VLOOKUP(K433,TestTable!$A:$AF,6,FALSE),VLOOKUP(K433,$B:$G,4,FALSE))</f>
        <v>#N/A</v>
      </c>
      <c r="O433" t="e">
        <f>IF(ISERROR(VLOOKUP(K433,$B:$G,5,FALSE))=TRUE,VLOOKUP(K433,TestTable!$A:$AF,5,FALSE),VLOOKUP(K433,$B:$G,5,FALSE))</f>
        <v>#N/A</v>
      </c>
      <c r="P433">
        <f t="shared" si="6"/>
        <v>0</v>
      </c>
    </row>
    <row r="434" customHeight="1" spans="11:16">
      <c r="K434" s="20">
        <v>75001001</v>
      </c>
      <c r="L434" t="e">
        <f>IF(ISERROR(VLOOKUP(K434,$B:$G,2,FALSE))=TRUE,VLOOKUP(K434,TestTable!$A:$AF,24,FALSE),VLOOKUP(K434,$B:$G,2,FALSE))</f>
        <v>#N/A</v>
      </c>
      <c r="M434" t="e">
        <f>IF(ISERROR(VLOOKUP(K434,$B:$G,3,FALSE))=TRUE,VLOOKUP(K434,TestTable!$A:$AF,25,FALSE),VLOOKUP(K434,$B:$G,3,FALSE))</f>
        <v>#N/A</v>
      </c>
      <c r="N434" t="e">
        <f>IF(ISERROR(VLOOKUP(K434,$B:$G,4,FALSE))=TRUE,VLOOKUP(K434,TestTable!$A:$AF,6,FALSE),VLOOKUP(K434,$B:$G,4,FALSE))</f>
        <v>#N/A</v>
      </c>
      <c r="O434" t="e">
        <f>IF(ISERROR(VLOOKUP(K434,$B:$G,5,FALSE))=TRUE,VLOOKUP(K434,TestTable!$A:$AF,5,FALSE),VLOOKUP(K434,$B:$G,5,FALSE))</f>
        <v>#N/A</v>
      </c>
      <c r="P434">
        <f t="shared" si="6"/>
        <v>0</v>
      </c>
    </row>
    <row r="435" customHeight="1" spans="11:16">
      <c r="K435" s="20">
        <v>75101001</v>
      </c>
      <c r="L435" t="e">
        <f>IF(ISERROR(VLOOKUP(K435,$B:$G,2,FALSE))=TRUE,VLOOKUP(K435,TestTable!$A:$AF,24,FALSE),VLOOKUP(K435,$B:$G,2,FALSE))</f>
        <v>#N/A</v>
      </c>
      <c r="M435" t="e">
        <f>IF(ISERROR(VLOOKUP(K435,$B:$G,3,FALSE))=TRUE,VLOOKUP(K435,TestTable!$A:$AF,25,FALSE),VLOOKUP(K435,$B:$G,3,FALSE))</f>
        <v>#N/A</v>
      </c>
      <c r="N435" t="e">
        <f>IF(ISERROR(VLOOKUP(K435,$B:$G,4,FALSE))=TRUE,VLOOKUP(K435,TestTable!$A:$AF,6,FALSE),VLOOKUP(K435,$B:$G,4,FALSE))</f>
        <v>#N/A</v>
      </c>
      <c r="O435" t="e">
        <f>IF(ISERROR(VLOOKUP(K435,$B:$G,5,FALSE))=TRUE,VLOOKUP(K435,TestTable!$A:$AF,5,FALSE),VLOOKUP(K435,$B:$G,5,FALSE))</f>
        <v>#N/A</v>
      </c>
      <c r="P435">
        <f t="shared" si="6"/>
        <v>0</v>
      </c>
    </row>
    <row r="436" customHeight="1" spans="11:16">
      <c r="K436" s="20" t="s">
        <v>884</v>
      </c>
      <c r="L436" t="e">
        <f>IF(ISERROR(VLOOKUP(K436,$B:$G,2,FALSE))=TRUE,VLOOKUP(K436,TestTable!$A:$AF,24,FALSE),VLOOKUP(K436,$B:$G,2,FALSE))</f>
        <v>#N/A</v>
      </c>
      <c r="M436" t="e">
        <f>IF(ISERROR(VLOOKUP(K436,$B:$G,3,FALSE))=TRUE,VLOOKUP(K436,TestTable!$A:$AF,25,FALSE),VLOOKUP(K436,$B:$G,3,FALSE))</f>
        <v>#N/A</v>
      </c>
      <c r="N436" t="e">
        <f>IF(ISERROR(VLOOKUP(K436,$B:$G,4,FALSE))=TRUE,VLOOKUP(K436,TestTable!$A:$AF,6,FALSE),VLOOKUP(K436,$B:$G,4,FALSE))</f>
        <v>#N/A</v>
      </c>
      <c r="O436" t="e">
        <f>IF(ISERROR(VLOOKUP(K436,$B:$G,5,FALSE))=TRUE,VLOOKUP(K436,TestTable!$A:$AF,5,FALSE),VLOOKUP(K436,$B:$G,5,FALSE))</f>
        <v>#N/A</v>
      </c>
      <c r="P436">
        <f t="shared" si="6"/>
        <v>0</v>
      </c>
    </row>
    <row r="437" customHeight="1" spans="11:16">
      <c r="K437" s="20" t="s">
        <v>885</v>
      </c>
      <c r="L437" t="e">
        <f>IF(ISERROR(VLOOKUP(K437,$B:$G,2,FALSE))=TRUE,VLOOKUP(K437,TestTable!$A:$AF,24,FALSE),VLOOKUP(K437,$B:$G,2,FALSE))</f>
        <v>#N/A</v>
      </c>
      <c r="M437" t="e">
        <f>IF(ISERROR(VLOOKUP(K437,$B:$G,3,FALSE))=TRUE,VLOOKUP(K437,TestTable!$A:$AF,25,FALSE),VLOOKUP(K437,$B:$G,3,FALSE))</f>
        <v>#N/A</v>
      </c>
      <c r="N437" t="e">
        <f>IF(ISERROR(VLOOKUP(K437,$B:$G,4,FALSE))=TRUE,VLOOKUP(K437,TestTable!$A:$AF,6,FALSE),VLOOKUP(K437,$B:$G,4,FALSE))</f>
        <v>#N/A</v>
      </c>
      <c r="O437" t="e">
        <f>IF(ISERROR(VLOOKUP(K437,$B:$G,5,FALSE))=TRUE,VLOOKUP(K437,TestTable!$A:$AF,5,FALSE),VLOOKUP(K437,$B:$G,5,FALSE))</f>
        <v>#N/A</v>
      </c>
      <c r="P437">
        <f t="shared" si="6"/>
        <v>0</v>
      </c>
    </row>
    <row r="438" customHeight="1" spans="11:16">
      <c r="K438" s="20">
        <v>75401001</v>
      </c>
      <c r="L438" t="e">
        <f>IF(ISERROR(VLOOKUP(K438,$B:$G,2,FALSE))=TRUE,VLOOKUP(K438,TestTable!$A:$AF,24,FALSE),VLOOKUP(K438,$B:$G,2,FALSE))</f>
        <v>#N/A</v>
      </c>
      <c r="M438" t="e">
        <f>IF(ISERROR(VLOOKUP(K438,$B:$G,3,FALSE))=TRUE,VLOOKUP(K438,TestTable!$A:$AF,25,FALSE),VLOOKUP(K438,$B:$G,3,FALSE))</f>
        <v>#N/A</v>
      </c>
      <c r="N438" t="e">
        <f>IF(ISERROR(VLOOKUP(K438,$B:$G,4,FALSE))=TRUE,VLOOKUP(K438,TestTable!$A:$AF,6,FALSE),VLOOKUP(K438,$B:$G,4,FALSE))</f>
        <v>#N/A</v>
      </c>
      <c r="O438" t="e">
        <f>IF(ISERROR(VLOOKUP(K438,$B:$G,5,FALSE))=TRUE,VLOOKUP(K438,TestTable!$A:$AF,5,FALSE),VLOOKUP(K438,$B:$G,5,FALSE))</f>
        <v>#N/A</v>
      </c>
      <c r="P438">
        <f t="shared" si="6"/>
        <v>0</v>
      </c>
    </row>
    <row r="439" customHeight="1" spans="11:16">
      <c r="K439" s="20">
        <v>75601001</v>
      </c>
      <c r="L439" t="e">
        <f>IF(ISERROR(VLOOKUP(K439,$B:$G,2,FALSE))=TRUE,VLOOKUP(K439,TestTable!$A:$AF,24,FALSE),VLOOKUP(K439,$B:$G,2,FALSE))</f>
        <v>#N/A</v>
      </c>
      <c r="M439" t="e">
        <f>IF(ISERROR(VLOOKUP(K439,$B:$G,3,FALSE))=TRUE,VLOOKUP(K439,TestTable!$A:$AF,25,FALSE),VLOOKUP(K439,$B:$G,3,FALSE))</f>
        <v>#N/A</v>
      </c>
      <c r="N439" t="e">
        <f>IF(ISERROR(VLOOKUP(K439,$B:$G,4,FALSE))=TRUE,VLOOKUP(K439,TestTable!$A:$AF,6,FALSE),VLOOKUP(K439,$B:$G,4,FALSE))</f>
        <v>#N/A</v>
      </c>
      <c r="O439" t="e">
        <f>IF(ISERROR(VLOOKUP(K439,$B:$G,5,FALSE))=TRUE,VLOOKUP(K439,TestTable!$A:$AF,5,FALSE),VLOOKUP(K439,$B:$G,5,FALSE))</f>
        <v>#N/A</v>
      </c>
      <c r="P439">
        <f t="shared" si="6"/>
        <v>0</v>
      </c>
    </row>
    <row r="440" customHeight="1" spans="11:16">
      <c r="K440" s="20">
        <v>75701001</v>
      </c>
      <c r="L440" t="e">
        <f>IF(ISERROR(VLOOKUP(K440,$B:$G,2,FALSE))=TRUE,VLOOKUP(K440,TestTable!$A:$AF,24,FALSE),VLOOKUP(K440,$B:$G,2,FALSE))</f>
        <v>#N/A</v>
      </c>
      <c r="M440" t="e">
        <f>IF(ISERROR(VLOOKUP(K440,$B:$G,3,FALSE))=TRUE,VLOOKUP(K440,TestTable!$A:$AF,25,FALSE),VLOOKUP(K440,$B:$G,3,FALSE))</f>
        <v>#N/A</v>
      </c>
      <c r="N440" t="e">
        <f>IF(ISERROR(VLOOKUP(K440,$B:$G,4,FALSE))=TRUE,VLOOKUP(K440,TestTable!$A:$AF,6,FALSE),VLOOKUP(K440,$B:$G,4,FALSE))</f>
        <v>#N/A</v>
      </c>
      <c r="O440" t="e">
        <f>IF(ISERROR(VLOOKUP(K440,$B:$G,5,FALSE))=TRUE,VLOOKUP(K440,TestTable!$A:$AF,5,FALSE),VLOOKUP(K440,$B:$G,5,FALSE))</f>
        <v>#N/A</v>
      </c>
      <c r="P440">
        <f t="shared" si="6"/>
        <v>0</v>
      </c>
    </row>
    <row r="441" customHeight="1" spans="11:16">
      <c r="K441" s="20">
        <v>75801001</v>
      </c>
      <c r="L441" t="e">
        <f>IF(ISERROR(VLOOKUP(K441,$B:$G,2,FALSE))=TRUE,VLOOKUP(K441,TestTable!$A:$AF,24,FALSE),VLOOKUP(K441,$B:$G,2,FALSE))</f>
        <v>#N/A</v>
      </c>
      <c r="M441" t="e">
        <f>IF(ISERROR(VLOOKUP(K441,$B:$G,3,FALSE))=TRUE,VLOOKUP(K441,TestTable!$A:$AF,25,FALSE),VLOOKUP(K441,$B:$G,3,FALSE))</f>
        <v>#N/A</v>
      </c>
      <c r="N441" t="e">
        <f>IF(ISERROR(VLOOKUP(K441,$B:$G,4,FALSE))=TRUE,VLOOKUP(K441,TestTable!$A:$AF,6,FALSE),VLOOKUP(K441,$B:$G,4,FALSE))</f>
        <v>#N/A</v>
      </c>
      <c r="O441" t="e">
        <f>IF(ISERROR(VLOOKUP(K441,$B:$G,5,FALSE))=TRUE,VLOOKUP(K441,TestTable!$A:$AF,5,FALSE),VLOOKUP(K441,$B:$G,5,FALSE))</f>
        <v>#N/A</v>
      </c>
      <c r="P441">
        <f t="shared" si="6"/>
        <v>0</v>
      </c>
    </row>
    <row r="442" customHeight="1" spans="11:16">
      <c r="K442" s="20">
        <v>75901001</v>
      </c>
      <c r="L442" t="e">
        <f>IF(ISERROR(VLOOKUP(K442,$B:$G,2,FALSE))=TRUE,VLOOKUP(K442,TestTable!$A:$AF,24,FALSE),VLOOKUP(K442,$B:$G,2,FALSE))</f>
        <v>#N/A</v>
      </c>
      <c r="M442" t="e">
        <f>IF(ISERROR(VLOOKUP(K442,$B:$G,3,FALSE))=TRUE,VLOOKUP(K442,TestTable!$A:$AF,25,FALSE),VLOOKUP(K442,$B:$G,3,FALSE))</f>
        <v>#N/A</v>
      </c>
      <c r="N442" t="e">
        <f>IF(ISERROR(VLOOKUP(K442,$B:$G,4,FALSE))=TRUE,VLOOKUP(K442,TestTable!$A:$AF,6,FALSE),VLOOKUP(K442,$B:$G,4,FALSE))</f>
        <v>#N/A</v>
      </c>
      <c r="O442" t="e">
        <f>IF(ISERROR(VLOOKUP(K442,$B:$G,5,FALSE))=TRUE,VLOOKUP(K442,TestTable!$A:$AF,5,FALSE),VLOOKUP(K442,$B:$G,5,FALSE))</f>
        <v>#N/A</v>
      </c>
      <c r="P442">
        <f t="shared" si="6"/>
        <v>0</v>
      </c>
    </row>
    <row r="443" customHeight="1" spans="11:16">
      <c r="K443" s="20">
        <v>76101001</v>
      </c>
      <c r="L443" t="e">
        <f>IF(ISERROR(VLOOKUP(K443,$B:$G,2,FALSE))=TRUE,VLOOKUP(K443,TestTable!$A:$AF,24,FALSE),VLOOKUP(K443,$B:$G,2,FALSE))</f>
        <v>#N/A</v>
      </c>
      <c r="M443" t="e">
        <f>IF(ISERROR(VLOOKUP(K443,$B:$G,3,FALSE))=TRUE,VLOOKUP(K443,TestTable!$A:$AF,25,FALSE),VLOOKUP(K443,$B:$G,3,FALSE))</f>
        <v>#N/A</v>
      </c>
      <c r="N443" t="e">
        <f>IF(ISERROR(VLOOKUP(K443,$B:$G,4,FALSE))=TRUE,VLOOKUP(K443,TestTable!$A:$AF,6,FALSE),VLOOKUP(K443,$B:$G,4,FALSE))</f>
        <v>#N/A</v>
      </c>
      <c r="O443" t="e">
        <f>IF(ISERROR(VLOOKUP(K443,$B:$G,5,FALSE))=TRUE,VLOOKUP(K443,TestTable!$A:$AF,5,FALSE),VLOOKUP(K443,$B:$G,5,FALSE))</f>
        <v>#N/A</v>
      </c>
      <c r="P443">
        <f t="shared" si="6"/>
        <v>0</v>
      </c>
    </row>
    <row r="444" customHeight="1" spans="11:16">
      <c r="K444" s="20">
        <v>76201001</v>
      </c>
      <c r="L444" t="e">
        <f>IF(ISERROR(VLOOKUP(K444,$B:$G,2,FALSE))=TRUE,VLOOKUP(K444,TestTable!$A:$AF,24,FALSE),VLOOKUP(K444,$B:$G,2,FALSE))</f>
        <v>#N/A</v>
      </c>
      <c r="M444" t="e">
        <f>IF(ISERROR(VLOOKUP(K444,$B:$G,3,FALSE))=TRUE,VLOOKUP(K444,TestTable!$A:$AF,25,FALSE),VLOOKUP(K444,$B:$G,3,FALSE))</f>
        <v>#N/A</v>
      </c>
      <c r="N444" t="e">
        <f>IF(ISERROR(VLOOKUP(K444,$B:$G,4,FALSE))=TRUE,VLOOKUP(K444,TestTable!$A:$AF,6,FALSE),VLOOKUP(K444,$B:$G,4,FALSE))</f>
        <v>#N/A</v>
      </c>
      <c r="O444" t="e">
        <f>IF(ISERROR(VLOOKUP(K444,$B:$G,5,FALSE))=TRUE,VLOOKUP(K444,TestTable!$A:$AF,5,FALSE),VLOOKUP(K444,$B:$G,5,FALSE))</f>
        <v>#N/A</v>
      </c>
      <c r="P444">
        <f t="shared" si="6"/>
        <v>0</v>
      </c>
    </row>
    <row r="445" customHeight="1" spans="11:16">
      <c r="K445" s="20">
        <v>76301001</v>
      </c>
      <c r="L445" t="e">
        <f>IF(ISERROR(VLOOKUP(K445,$B:$G,2,FALSE))=TRUE,VLOOKUP(K445,TestTable!$A:$AF,24,FALSE),VLOOKUP(K445,$B:$G,2,FALSE))</f>
        <v>#N/A</v>
      </c>
      <c r="M445" t="e">
        <f>IF(ISERROR(VLOOKUP(K445,$B:$G,3,FALSE))=TRUE,VLOOKUP(K445,TestTable!$A:$AF,25,FALSE),VLOOKUP(K445,$B:$G,3,FALSE))</f>
        <v>#N/A</v>
      </c>
      <c r="N445" t="e">
        <f>IF(ISERROR(VLOOKUP(K445,$B:$G,4,FALSE))=TRUE,VLOOKUP(K445,TestTable!$A:$AF,6,FALSE),VLOOKUP(K445,$B:$G,4,FALSE))</f>
        <v>#N/A</v>
      </c>
      <c r="O445" t="e">
        <f>IF(ISERROR(VLOOKUP(K445,$B:$G,5,FALSE))=TRUE,VLOOKUP(K445,TestTable!$A:$AF,5,FALSE),VLOOKUP(K445,$B:$G,5,FALSE))</f>
        <v>#N/A</v>
      </c>
      <c r="P445">
        <f t="shared" si="6"/>
        <v>0</v>
      </c>
    </row>
    <row r="446" customHeight="1" spans="11:16">
      <c r="K446" s="20" t="s">
        <v>886</v>
      </c>
      <c r="L446" t="e">
        <f>IF(ISERROR(VLOOKUP(K446,$B:$G,2,FALSE))=TRUE,VLOOKUP(K446,TestTable!$A:$AF,24,FALSE),VLOOKUP(K446,$B:$G,2,FALSE))</f>
        <v>#N/A</v>
      </c>
      <c r="M446" t="e">
        <f>IF(ISERROR(VLOOKUP(K446,$B:$G,3,FALSE))=TRUE,VLOOKUP(K446,TestTable!$A:$AF,25,FALSE),VLOOKUP(K446,$B:$G,3,FALSE))</f>
        <v>#N/A</v>
      </c>
      <c r="N446" t="e">
        <f>IF(ISERROR(VLOOKUP(K446,$B:$G,4,FALSE))=TRUE,VLOOKUP(K446,TestTable!$A:$AF,6,FALSE),VLOOKUP(K446,$B:$G,4,FALSE))</f>
        <v>#N/A</v>
      </c>
      <c r="O446" t="e">
        <f>IF(ISERROR(VLOOKUP(K446,$B:$G,5,FALSE))=TRUE,VLOOKUP(K446,TestTable!$A:$AF,5,FALSE),VLOOKUP(K446,$B:$G,5,FALSE))</f>
        <v>#N/A</v>
      </c>
      <c r="P446">
        <f t="shared" si="6"/>
        <v>0</v>
      </c>
    </row>
    <row r="447" customHeight="1" spans="11:16">
      <c r="K447" s="20">
        <v>76501001</v>
      </c>
      <c r="L447" t="e">
        <f>IF(ISERROR(VLOOKUP(K447,$B:$G,2,FALSE))=TRUE,VLOOKUP(K447,TestTable!$A:$AF,24,FALSE),VLOOKUP(K447,$B:$G,2,FALSE))</f>
        <v>#N/A</v>
      </c>
      <c r="M447" t="e">
        <f>IF(ISERROR(VLOOKUP(K447,$B:$G,3,FALSE))=TRUE,VLOOKUP(K447,TestTable!$A:$AF,25,FALSE),VLOOKUP(K447,$B:$G,3,FALSE))</f>
        <v>#N/A</v>
      </c>
      <c r="N447" t="e">
        <f>IF(ISERROR(VLOOKUP(K447,$B:$G,4,FALSE))=TRUE,VLOOKUP(K447,TestTable!$A:$AF,6,FALSE),VLOOKUP(K447,$B:$G,4,FALSE))</f>
        <v>#N/A</v>
      </c>
      <c r="O447" t="e">
        <f>IF(ISERROR(VLOOKUP(K447,$B:$G,5,FALSE))=TRUE,VLOOKUP(K447,TestTable!$A:$AF,5,FALSE),VLOOKUP(K447,$B:$G,5,FALSE))</f>
        <v>#N/A</v>
      </c>
      <c r="P447">
        <f t="shared" si="6"/>
        <v>0</v>
      </c>
    </row>
    <row r="448" customHeight="1" spans="11:16">
      <c r="K448" s="20">
        <v>76601001</v>
      </c>
      <c r="L448" t="e">
        <f>IF(ISERROR(VLOOKUP(K448,$B:$G,2,FALSE))=TRUE,VLOOKUP(K448,TestTable!$A:$AF,24,FALSE),VLOOKUP(K448,$B:$G,2,FALSE))</f>
        <v>#N/A</v>
      </c>
      <c r="M448" t="e">
        <f>IF(ISERROR(VLOOKUP(K448,$B:$G,3,FALSE))=TRUE,VLOOKUP(K448,TestTable!$A:$AF,25,FALSE),VLOOKUP(K448,$B:$G,3,FALSE))</f>
        <v>#N/A</v>
      </c>
      <c r="N448" t="e">
        <f>IF(ISERROR(VLOOKUP(K448,$B:$G,4,FALSE))=TRUE,VLOOKUP(K448,TestTable!$A:$AF,6,FALSE),VLOOKUP(K448,$B:$G,4,FALSE))</f>
        <v>#N/A</v>
      </c>
      <c r="O448" t="e">
        <f>IF(ISERROR(VLOOKUP(K448,$B:$G,5,FALSE))=TRUE,VLOOKUP(K448,TestTable!$A:$AF,5,FALSE),VLOOKUP(K448,$B:$G,5,FALSE))</f>
        <v>#N/A</v>
      </c>
      <c r="P448">
        <f t="shared" si="6"/>
        <v>0</v>
      </c>
    </row>
    <row r="449" customHeight="1" spans="11:16">
      <c r="K449" s="20">
        <v>76701001</v>
      </c>
      <c r="L449" t="str">
        <f>IF(ISERROR(VLOOKUP(K449,$B:$G,2,FALSE))=TRUE,VLOOKUP(K449,TestTable!$A:$AF,24,FALSE),VLOOKUP(K449,$B:$G,2,FALSE))</f>
        <v>眼界大开</v>
      </c>
      <c r="M449" t="str">
        <f>IF(ISERROR(VLOOKUP(K449,$B:$G,3,FALSE))=TRUE,VLOOKUP(K449,TestTable!$A:$AF,25,FALSE),VLOOKUP(K449,$B:$G,3,FALSE))</f>
        <v>首次进入沙漠片区（可通过森林生态右侧的传送门进入）</v>
      </c>
      <c r="N449">
        <f>IF(ISERROR(VLOOKUP(K449,$B:$G,4,FALSE))=TRUE,VLOOKUP(K449,TestTable!$A:$AF,6,FALSE),VLOOKUP(K449,$B:$G,4,FALSE))</f>
        <v>79050001</v>
      </c>
      <c r="O449">
        <f>IF(ISERROR(VLOOKUP(K449,$B:$G,5,FALSE))=TRUE,VLOOKUP(K449,TestTable!$A:$AF,5,FALSE),VLOOKUP(K449,$B:$G,5,FALSE))</f>
        <v>14</v>
      </c>
      <c r="P449">
        <f t="shared" si="6"/>
        <v>92</v>
      </c>
    </row>
    <row r="450" customHeight="1" spans="11:16">
      <c r="K450" s="20">
        <v>76801001</v>
      </c>
      <c r="L450" t="e">
        <f>IF(ISERROR(VLOOKUP(K450,$B:$G,2,FALSE))=TRUE,VLOOKUP(K450,TestTable!$A:$AF,24,FALSE),VLOOKUP(K450,$B:$G,2,FALSE))</f>
        <v>#N/A</v>
      </c>
      <c r="M450" t="e">
        <f>IF(ISERROR(VLOOKUP(K450,$B:$G,3,FALSE))=TRUE,VLOOKUP(K450,TestTable!$A:$AF,25,FALSE),VLOOKUP(K450,$B:$G,3,FALSE))</f>
        <v>#N/A</v>
      </c>
      <c r="N450" t="e">
        <f>IF(ISERROR(VLOOKUP(K450,$B:$G,4,FALSE))=TRUE,VLOOKUP(K450,TestTable!$A:$AF,6,FALSE),VLOOKUP(K450,$B:$G,4,FALSE))</f>
        <v>#N/A</v>
      </c>
      <c r="O450" t="e">
        <f>IF(ISERROR(VLOOKUP(K450,$B:$G,5,FALSE))=TRUE,VLOOKUP(K450,TestTable!$A:$AF,5,FALSE),VLOOKUP(K450,$B:$G,5,FALSE))</f>
        <v>#N/A</v>
      </c>
      <c r="P450">
        <f t="shared" si="6"/>
        <v>0</v>
      </c>
    </row>
    <row r="451" customHeight="1" spans="11:16">
      <c r="K451" s="20">
        <v>76901001</v>
      </c>
      <c r="L451" t="e">
        <f>IF(ISERROR(VLOOKUP(K451,$B:$G,2,FALSE))=TRUE,VLOOKUP(K451,TestTable!$A:$AF,24,FALSE),VLOOKUP(K451,$B:$G,2,FALSE))</f>
        <v>#N/A</v>
      </c>
      <c r="M451" t="e">
        <f>IF(ISERROR(VLOOKUP(K451,$B:$G,3,FALSE))=TRUE,VLOOKUP(K451,TestTable!$A:$AF,25,FALSE),VLOOKUP(K451,$B:$G,3,FALSE))</f>
        <v>#N/A</v>
      </c>
      <c r="N451" t="e">
        <f>IF(ISERROR(VLOOKUP(K451,$B:$G,4,FALSE))=TRUE,VLOOKUP(K451,TestTable!$A:$AF,6,FALSE),VLOOKUP(K451,$B:$G,4,FALSE))</f>
        <v>#N/A</v>
      </c>
      <c r="O451" t="e">
        <f>IF(ISERROR(VLOOKUP(K451,$B:$G,5,FALSE))=TRUE,VLOOKUP(K451,TestTable!$A:$AF,5,FALSE),VLOOKUP(K451,$B:$G,5,FALSE))</f>
        <v>#N/A</v>
      </c>
      <c r="P451">
        <f t="shared" si="6"/>
        <v>0</v>
      </c>
    </row>
    <row r="452" customHeight="1" spans="11:16">
      <c r="K452" s="20">
        <v>77001001</v>
      </c>
      <c r="L452" t="str">
        <f>IF(ISERROR(VLOOKUP(K452,$B:$G,2,FALSE))=TRUE,VLOOKUP(K452,TestTable!$A:$AF,24,FALSE),VLOOKUP(K452,$B:$G,2,FALSE))</f>
        <v>崭新的家具</v>
      </c>
      <c r="M452" t="str">
        <f>IF(ISERROR(VLOOKUP(K452,$B:$G,3,FALSE))=TRUE,VLOOKUP(K452,TestTable!$A:$AF,25,FALSE),VLOOKUP(K452,$B:$G,3,FALSE))</f>
        <v>合成并领取1张绿色品质的木床（配方分类：合成-设施-家具）</v>
      </c>
      <c r="N452">
        <f>IF(ISERROR(VLOOKUP(K452,$B:$G,4,FALSE))=TRUE,VLOOKUP(K452,TestTable!$A:$AF,6,FALSE),VLOOKUP(K452,$B:$G,4,FALSE))</f>
        <v>90037001</v>
      </c>
      <c r="O452">
        <f>IF(ISERROR(VLOOKUP(K452,$B:$G,5,FALSE))=TRUE,VLOOKUP(K452,TestTable!$A:$AF,5,FALSE),VLOOKUP(K452,$B:$G,5,FALSE))</f>
        <v>5</v>
      </c>
      <c r="P452">
        <f t="shared" si="6"/>
        <v>16</v>
      </c>
    </row>
    <row r="453" customHeight="1" spans="11:16">
      <c r="K453" s="20">
        <v>77101001</v>
      </c>
      <c r="L453" t="str">
        <f>IF(ISERROR(VLOOKUP(K453,$B:$G,2,FALSE))=TRUE,VLOOKUP(K453,TestTable!$A:$AF,24,FALSE),VLOOKUP(K453,$B:$G,2,FALSE))</f>
        <v>舒适的小屋</v>
      </c>
      <c r="M453" t="str">
        <f>IF(ISERROR(VLOOKUP(K453,$B:$G,3,FALSE))=TRUE,VLOOKUP(K453,TestTable!$A:$AF,25,FALSE),VLOOKUP(K453,$B:$G,3,FALSE))</f>
        <v>将木床摆放在房间内，提升房屋的舒适度</v>
      </c>
      <c r="N453">
        <f>IF(ISERROR(VLOOKUP(K453,$B:$G,4,FALSE))=TRUE,VLOOKUP(K453,TestTable!$A:$AF,6,FALSE),VLOOKUP(K453,$B:$G,4,FALSE))</f>
        <v>77001001</v>
      </c>
      <c r="O453">
        <f>IF(ISERROR(VLOOKUP(K453,$B:$G,5,FALSE))=TRUE,VLOOKUP(K453,TestTable!$A:$AF,5,FALSE),VLOOKUP(K453,$B:$G,5,FALSE))</f>
        <v>5</v>
      </c>
      <c r="P453">
        <f t="shared" si="6"/>
        <v>17</v>
      </c>
    </row>
    <row r="454" customHeight="1" spans="11:16">
      <c r="K454" s="20" t="s">
        <v>887</v>
      </c>
      <c r="L454" t="e">
        <f>IF(ISERROR(VLOOKUP(K454,$B:$G,2,FALSE))=TRUE,VLOOKUP(K454,TestTable!$A:$AF,24,FALSE),VLOOKUP(K454,$B:$G,2,FALSE))</f>
        <v>#N/A</v>
      </c>
      <c r="M454" t="e">
        <f>IF(ISERROR(VLOOKUP(K454,$B:$G,3,FALSE))=TRUE,VLOOKUP(K454,TestTable!$A:$AF,25,FALSE),VLOOKUP(K454,$B:$G,3,FALSE))</f>
        <v>#N/A</v>
      </c>
      <c r="N454" t="e">
        <f>IF(ISERROR(VLOOKUP(K454,$B:$G,4,FALSE))=TRUE,VLOOKUP(K454,TestTable!$A:$AF,6,FALSE),VLOOKUP(K454,$B:$G,4,FALSE))</f>
        <v>#N/A</v>
      </c>
      <c r="O454" t="e">
        <f>IF(ISERROR(VLOOKUP(K454,$B:$G,5,FALSE))=TRUE,VLOOKUP(K454,TestTable!$A:$AF,5,FALSE),VLOOKUP(K454,$B:$G,5,FALSE))</f>
        <v>#N/A</v>
      </c>
      <c r="P454">
        <f t="shared" si="6"/>
        <v>0</v>
      </c>
    </row>
    <row r="455" customHeight="1" spans="11:16">
      <c r="K455" s="20">
        <v>77301001</v>
      </c>
      <c r="L455" t="e">
        <f>IF(ISERROR(VLOOKUP(K455,$B:$G,2,FALSE))=TRUE,VLOOKUP(K455,TestTable!$A:$AF,24,FALSE),VLOOKUP(K455,$B:$G,2,FALSE))</f>
        <v>#N/A</v>
      </c>
      <c r="M455" t="e">
        <f>IF(ISERROR(VLOOKUP(K455,$B:$G,3,FALSE))=TRUE,VLOOKUP(K455,TestTable!$A:$AF,25,FALSE),VLOOKUP(K455,$B:$G,3,FALSE))</f>
        <v>#N/A</v>
      </c>
      <c r="N455" t="e">
        <f>IF(ISERROR(VLOOKUP(K455,$B:$G,4,FALSE))=TRUE,VLOOKUP(K455,TestTable!$A:$AF,6,FALSE),VLOOKUP(K455,$B:$G,4,FALSE))</f>
        <v>#N/A</v>
      </c>
      <c r="O455" t="e">
        <f>IF(ISERROR(VLOOKUP(K455,$B:$G,5,FALSE))=TRUE,VLOOKUP(K455,TestTable!$A:$AF,5,FALSE),VLOOKUP(K455,$B:$G,5,FALSE))</f>
        <v>#N/A</v>
      </c>
      <c r="P455">
        <f t="shared" si="6"/>
        <v>0</v>
      </c>
    </row>
    <row r="456" customHeight="1" spans="11:16">
      <c r="K456" s="20">
        <v>77401001</v>
      </c>
      <c r="L456" t="e">
        <f>IF(ISERROR(VLOOKUP(K456,$B:$G,2,FALSE))=TRUE,VLOOKUP(K456,TestTable!$A:$AF,24,FALSE),VLOOKUP(K456,$B:$G,2,FALSE))</f>
        <v>#N/A</v>
      </c>
      <c r="M456" t="e">
        <f>IF(ISERROR(VLOOKUP(K456,$B:$G,3,FALSE))=TRUE,VLOOKUP(K456,TestTable!$A:$AF,25,FALSE),VLOOKUP(K456,$B:$G,3,FALSE))</f>
        <v>#N/A</v>
      </c>
      <c r="N456" t="e">
        <f>IF(ISERROR(VLOOKUP(K456,$B:$G,4,FALSE))=TRUE,VLOOKUP(K456,TestTable!$A:$AF,6,FALSE),VLOOKUP(K456,$B:$G,4,FALSE))</f>
        <v>#N/A</v>
      </c>
      <c r="O456" t="e">
        <f>IF(ISERROR(VLOOKUP(K456,$B:$G,5,FALSE))=TRUE,VLOOKUP(K456,TestTable!$A:$AF,5,FALSE),VLOOKUP(K456,$B:$G,5,FALSE))</f>
        <v>#N/A</v>
      </c>
      <c r="P456">
        <f t="shared" si="6"/>
        <v>0</v>
      </c>
    </row>
    <row r="457" customHeight="1" spans="11:16">
      <c r="K457" s="20">
        <v>77501001</v>
      </c>
      <c r="L457" t="e">
        <f>IF(ISERROR(VLOOKUP(K457,$B:$G,2,FALSE))=TRUE,VLOOKUP(K457,TestTable!$A:$AF,24,FALSE),VLOOKUP(K457,$B:$G,2,FALSE))</f>
        <v>#N/A</v>
      </c>
      <c r="M457" t="e">
        <f>IF(ISERROR(VLOOKUP(K457,$B:$G,3,FALSE))=TRUE,VLOOKUP(K457,TestTable!$A:$AF,25,FALSE),VLOOKUP(K457,$B:$G,3,FALSE))</f>
        <v>#N/A</v>
      </c>
      <c r="N457" t="e">
        <f>IF(ISERROR(VLOOKUP(K457,$B:$G,4,FALSE))=TRUE,VLOOKUP(K457,TestTable!$A:$AF,6,FALSE),VLOOKUP(K457,$B:$G,4,FALSE))</f>
        <v>#N/A</v>
      </c>
      <c r="O457" t="e">
        <f>IF(ISERROR(VLOOKUP(K457,$B:$G,5,FALSE))=TRUE,VLOOKUP(K457,TestTable!$A:$AF,5,FALSE),VLOOKUP(K457,$B:$G,5,FALSE))</f>
        <v>#N/A</v>
      </c>
      <c r="P457">
        <f t="shared" ref="P457:P520" si="7">IF(ISERROR(VLOOKUP(K457,$B:$G,6,FALSE))=TRUE,0,VLOOKUP(K457,$B:$G,6,FALSE))</f>
        <v>0</v>
      </c>
    </row>
    <row r="458" customHeight="1" spans="11:16">
      <c r="K458" s="20">
        <v>77601001</v>
      </c>
      <c r="L458" t="e">
        <f>IF(ISERROR(VLOOKUP(K458,$B:$G,2,FALSE))=TRUE,VLOOKUP(K458,TestTable!$A:$AF,24,FALSE),VLOOKUP(K458,$B:$G,2,FALSE))</f>
        <v>#N/A</v>
      </c>
      <c r="M458" t="e">
        <f>IF(ISERROR(VLOOKUP(K458,$B:$G,3,FALSE))=TRUE,VLOOKUP(K458,TestTable!$A:$AF,25,FALSE),VLOOKUP(K458,$B:$G,3,FALSE))</f>
        <v>#N/A</v>
      </c>
      <c r="N458" t="e">
        <f>IF(ISERROR(VLOOKUP(K458,$B:$G,4,FALSE))=TRUE,VLOOKUP(K458,TestTable!$A:$AF,6,FALSE),VLOOKUP(K458,$B:$G,4,FALSE))</f>
        <v>#N/A</v>
      </c>
      <c r="O458" t="e">
        <f>IF(ISERROR(VLOOKUP(K458,$B:$G,5,FALSE))=TRUE,VLOOKUP(K458,TestTable!$A:$AF,5,FALSE),VLOOKUP(K458,$B:$G,5,FALSE))</f>
        <v>#N/A</v>
      </c>
      <c r="P458">
        <f t="shared" si="7"/>
        <v>0</v>
      </c>
    </row>
    <row r="459" customHeight="1" spans="11:16">
      <c r="K459" s="20">
        <v>77701001</v>
      </c>
      <c r="L459" t="str">
        <f>IF(ISERROR(VLOOKUP(K459,$B:$G,2,FALSE))=TRUE,VLOOKUP(K459,TestTable!$A:$AF,24,FALSE),VLOOKUP(K459,$B:$G,2,FALSE))</f>
        <v>忠实伙伴</v>
      </c>
      <c r="M459" t="str">
        <f>IF(ISERROR(VLOOKUP(K459,$B:$G,3,FALSE))=TRUE,VLOOKUP(K459,TestTable!$A:$AF,25,FALSE),VLOOKUP(K459,$B:$G,3,FALSE))</f>
        <v>和塔防大师-葛伯利对话，将其设置为跟随战斗</v>
      </c>
      <c r="N459">
        <f>IF(ISERROR(VLOOKUP(K459,$B:$G,4,FALSE))=TRUE,VLOOKUP(K459,TestTable!$A:$AF,6,FALSE),VLOOKUP(K459,$B:$G,4,FALSE))</f>
        <v>72301001</v>
      </c>
      <c r="O459">
        <f>IF(ISERROR(VLOOKUP(K459,$B:$G,5,FALSE))=TRUE,VLOOKUP(K459,TestTable!$A:$AF,5,FALSE),VLOOKUP(K459,$B:$G,5,FALSE))</f>
        <v>5</v>
      </c>
      <c r="P459">
        <f t="shared" si="7"/>
        <v>19</v>
      </c>
    </row>
    <row r="460" customHeight="1" spans="11:16">
      <c r="K460" s="20">
        <v>77801001</v>
      </c>
      <c r="L460" t="e">
        <f>IF(ISERROR(VLOOKUP(K460,$B:$G,2,FALSE))=TRUE,VLOOKUP(K460,TestTable!$A:$AF,24,FALSE),VLOOKUP(K460,$B:$G,2,FALSE))</f>
        <v>#N/A</v>
      </c>
      <c r="M460" t="e">
        <f>IF(ISERROR(VLOOKUP(K460,$B:$G,3,FALSE))=TRUE,VLOOKUP(K460,TestTable!$A:$AF,25,FALSE),VLOOKUP(K460,$B:$G,3,FALSE))</f>
        <v>#N/A</v>
      </c>
      <c r="N460" t="e">
        <f>IF(ISERROR(VLOOKUP(K460,$B:$G,4,FALSE))=TRUE,VLOOKUP(K460,TestTable!$A:$AF,6,FALSE),VLOOKUP(K460,$B:$G,4,FALSE))</f>
        <v>#N/A</v>
      </c>
      <c r="O460" t="e">
        <f>IF(ISERROR(VLOOKUP(K460,$B:$G,5,FALSE))=TRUE,VLOOKUP(K460,TestTable!$A:$AF,5,FALSE),VLOOKUP(K460,$B:$G,5,FALSE))</f>
        <v>#N/A</v>
      </c>
      <c r="P460">
        <f t="shared" si="7"/>
        <v>0</v>
      </c>
    </row>
    <row r="461" customHeight="1" spans="11:16">
      <c r="K461" s="20">
        <v>77901001</v>
      </c>
      <c r="L461" t="e">
        <f>IF(ISERROR(VLOOKUP(K461,$B:$G,2,FALSE))=TRUE,VLOOKUP(K461,TestTable!$A:$AF,24,FALSE),VLOOKUP(K461,$B:$G,2,FALSE))</f>
        <v>#N/A</v>
      </c>
      <c r="M461" t="e">
        <f>IF(ISERROR(VLOOKUP(K461,$B:$G,3,FALSE))=TRUE,VLOOKUP(K461,TestTable!$A:$AF,25,FALSE),VLOOKUP(K461,$B:$G,3,FALSE))</f>
        <v>#N/A</v>
      </c>
      <c r="N461" t="e">
        <f>IF(ISERROR(VLOOKUP(K461,$B:$G,4,FALSE))=TRUE,VLOOKUP(K461,TestTable!$A:$AF,6,FALSE),VLOOKUP(K461,$B:$G,4,FALSE))</f>
        <v>#N/A</v>
      </c>
      <c r="O461" t="e">
        <f>IF(ISERROR(VLOOKUP(K461,$B:$G,5,FALSE))=TRUE,VLOOKUP(K461,TestTable!$A:$AF,5,FALSE),VLOOKUP(K461,$B:$G,5,FALSE))</f>
        <v>#N/A</v>
      </c>
      <c r="P461">
        <f t="shared" si="7"/>
        <v>0</v>
      </c>
    </row>
    <row r="462" customHeight="1" spans="11:16">
      <c r="K462" s="20">
        <v>90234001</v>
      </c>
      <c r="L462" t="str">
        <f>IF(ISERROR(VLOOKUP(K462,$B:$G,2,FALSE))=TRUE,VLOOKUP(K462,TestTable!$A:$AF,24,FALSE),VLOOKUP(K462,$B:$G,2,FALSE))</f>
        <v>宠物</v>
      </c>
      <c r="M462" t="str">
        <f>IF(ISERROR(VLOOKUP(K462,$B:$G,3,FALSE))=TRUE,VLOOKUP(K462,TestTable!$A:$AF,25,FALSE),VLOOKUP(K462,$B:$G,3,FALSE))</f>
        <v>从背包中选择任意一个宠物蛋进行孵化</v>
      </c>
      <c r="N462">
        <f>IF(ISERROR(VLOOKUP(K462,$B:$G,4,FALSE))=TRUE,VLOOKUP(K462,TestTable!$A:$AF,6,FALSE),VLOOKUP(K462,$B:$G,4,FALSE))</f>
        <v>90039001</v>
      </c>
      <c r="O462">
        <f>IF(ISERROR(VLOOKUP(K462,$B:$G,5,FALSE))=TRUE,VLOOKUP(K462,TestTable!$A:$AF,5,FALSE),VLOOKUP(K462,$B:$G,5,FALSE))</f>
        <v>6</v>
      </c>
      <c r="P462">
        <f t="shared" si="7"/>
        <v>26</v>
      </c>
    </row>
    <row r="463" customHeight="1" spans="11:16">
      <c r="K463" s="20">
        <v>90307001</v>
      </c>
      <c r="L463" t="e">
        <f>IF(ISERROR(VLOOKUP(K463,$B:$G,2,FALSE))=TRUE,VLOOKUP(K463,TestTable!$A:$AF,24,FALSE),VLOOKUP(K463,$B:$G,2,FALSE))</f>
        <v>#N/A</v>
      </c>
      <c r="M463" t="e">
        <f>IF(ISERROR(VLOOKUP(K463,$B:$G,3,FALSE))=TRUE,VLOOKUP(K463,TestTable!$A:$AF,25,FALSE),VLOOKUP(K463,$B:$G,3,FALSE))</f>
        <v>#N/A</v>
      </c>
      <c r="N463" t="e">
        <f>IF(ISERROR(VLOOKUP(K463,$B:$G,4,FALSE))=TRUE,VLOOKUP(K463,TestTable!$A:$AF,6,FALSE),VLOOKUP(K463,$B:$G,4,FALSE))</f>
        <v>#N/A</v>
      </c>
      <c r="O463" t="e">
        <f>IF(ISERROR(VLOOKUP(K463,$B:$G,5,FALSE))=TRUE,VLOOKUP(K463,TestTable!$A:$AF,5,FALSE),VLOOKUP(K463,$B:$G,5,FALSE))</f>
        <v>#N/A</v>
      </c>
      <c r="P463">
        <f t="shared" si="7"/>
        <v>0</v>
      </c>
    </row>
    <row r="464" customHeight="1" spans="11:16">
      <c r="K464" s="20">
        <v>90307002</v>
      </c>
      <c r="L464" t="e">
        <f>IF(ISERROR(VLOOKUP(K464,$B:$G,2,FALSE))=TRUE,VLOOKUP(K464,TestTable!$A:$AF,24,FALSE),VLOOKUP(K464,$B:$G,2,FALSE))</f>
        <v>#N/A</v>
      </c>
      <c r="M464" t="e">
        <f>IF(ISERROR(VLOOKUP(K464,$B:$G,3,FALSE))=TRUE,VLOOKUP(K464,TestTable!$A:$AF,25,FALSE),VLOOKUP(K464,$B:$G,3,FALSE))</f>
        <v>#N/A</v>
      </c>
      <c r="N464" t="e">
        <f>IF(ISERROR(VLOOKUP(K464,$B:$G,4,FALSE))=TRUE,VLOOKUP(K464,TestTable!$A:$AF,6,FALSE),VLOOKUP(K464,$B:$G,4,FALSE))</f>
        <v>#N/A</v>
      </c>
      <c r="O464" t="e">
        <f>IF(ISERROR(VLOOKUP(K464,$B:$G,5,FALSE))=TRUE,VLOOKUP(K464,TestTable!$A:$AF,5,FALSE),VLOOKUP(K464,$B:$G,5,FALSE))</f>
        <v>#N/A</v>
      </c>
      <c r="P464">
        <f t="shared" si="7"/>
        <v>0</v>
      </c>
    </row>
    <row r="465" customHeight="1" spans="11:16">
      <c r="K465" s="20">
        <v>90307003</v>
      </c>
      <c r="L465" t="e">
        <f>IF(ISERROR(VLOOKUP(K465,$B:$G,2,FALSE))=TRUE,VLOOKUP(K465,TestTable!$A:$AF,24,FALSE),VLOOKUP(K465,$B:$G,2,FALSE))</f>
        <v>#N/A</v>
      </c>
      <c r="M465" t="e">
        <f>IF(ISERROR(VLOOKUP(K465,$B:$G,3,FALSE))=TRUE,VLOOKUP(K465,TestTable!$A:$AF,25,FALSE),VLOOKUP(K465,$B:$G,3,FALSE))</f>
        <v>#N/A</v>
      </c>
      <c r="N465" t="e">
        <f>IF(ISERROR(VLOOKUP(K465,$B:$G,4,FALSE))=TRUE,VLOOKUP(K465,TestTable!$A:$AF,6,FALSE),VLOOKUP(K465,$B:$G,4,FALSE))</f>
        <v>#N/A</v>
      </c>
      <c r="O465" t="e">
        <f>IF(ISERROR(VLOOKUP(K465,$B:$G,5,FALSE))=TRUE,VLOOKUP(K465,TestTable!$A:$AF,5,FALSE),VLOOKUP(K465,$B:$G,5,FALSE))</f>
        <v>#N/A</v>
      </c>
      <c r="P465">
        <f t="shared" si="7"/>
        <v>0</v>
      </c>
    </row>
    <row r="466" customHeight="1" spans="11:16">
      <c r="K466" s="20">
        <v>90271001</v>
      </c>
      <c r="L466" t="str">
        <f>IF(ISERROR(VLOOKUP(K466,$B:$G,2,FALSE))=TRUE,VLOOKUP(K466,TestTable!$A:$AF,24,FALSE),VLOOKUP(K466,$B:$G,2,FALSE))</f>
        <v>喂食</v>
      </c>
      <c r="M466" t="str">
        <f>IF(ISERROR(VLOOKUP(K466,$B:$G,3,FALSE))=TRUE,VLOOKUP(K466,TestTable!$A:$AF,25,FALSE),VLOOKUP(K466,$B:$G,3,FALSE))</f>
        <v>进入宠物面板喂养饲料，提升它的等级（点击等级右侧的喂食按钮展开饲料界面）</v>
      </c>
      <c r="N466">
        <f>IF(ISERROR(VLOOKUP(K466,$B:$G,4,FALSE))=TRUE,VLOOKUP(K466,TestTable!$A:$AF,6,FALSE),VLOOKUP(K466,$B:$G,4,FALSE))</f>
        <v>90234001</v>
      </c>
      <c r="O466">
        <f>IF(ISERROR(VLOOKUP(K466,$B:$G,5,FALSE))=TRUE,VLOOKUP(K466,TestTable!$A:$AF,5,FALSE),VLOOKUP(K466,$B:$G,5,FALSE))</f>
        <v>6</v>
      </c>
      <c r="P466">
        <f t="shared" si="7"/>
        <v>27</v>
      </c>
    </row>
    <row r="467" customHeight="1" spans="11:16">
      <c r="K467" s="20">
        <v>90308001</v>
      </c>
      <c r="L467" t="e">
        <f>IF(ISERROR(VLOOKUP(K467,$B:$G,2,FALSE))=TRUE,VLOOKUP(K467,TestTable!$A:$AF,24,FALSE),VLOOKUP(K467,$B:$G,2,FALSE))</f>
        <v>#N/A</v>
      </c>
      <c r="M467" t="e">
        <f>IF(ISERROR(VLOOKUP(K467,$B:$G,3,FALSE))=TRUE,VLOOKUP(K467,TestTable!$A:$AF,25,FALSE),VLOOKUP(K467,$B:$G,3,FALSE))</f>
        <v>#N/A</v>
      </c>
      <c r="N467" t="e">
        <f>IF(ISERROR(VLOOKUP(K467,$B:$G,4,FALSE))=TRUE,VLOOKUP(K467,TestTable!$A:$AF,6,FALSE),VLOOKUP(K467,$B:$G,4,FALSE))</f>
        <v>#N/A</v>
      </c>
      <c r="O467" t="e">
        <f>IF(ISERROR(VLOOKUP(K467,$B:$G,5,FALSE))=TRUE,VLOOKUP(K467,TestTable!$A:$AF,5,FALSE),VLOOKUP(K467,$B:$G,5,FALSE))</f>
        <v>#N/A</v>
      </c>
      <c r="P467">
        <f t="shared" si="7"/>
        <v>0</v>
      </c>
    </row>
    <row r="468" customHeight="1" spans="11:16">
      <c r="K468" s="20">
        <v>90308002</v>
      </c>
      <c r="L468" t="e">
        <f>IF(ISERROR(VLOOKUP(K468,$B:$G,2,FALSE))=TRUE,VLOOKUP(K468,TestTable!$A:$AF,24,FALSE),VLOOKUP(K468,$B:$G,2,FALSE))</f>
        <v>#N/A</v>
      </c>
      <c r="M468" t="e">
        <f>IF(ISERROR(VLOOKUP(K468,$B:$G,3,FALSE))=TRUE,VLOOKUP(K468,TestTable!$A:$AF,25,FALSE),VLOOKUP(K468,$B:$G,3,FALSE))</f>
        <v>#N/A</v>
      </c>
      <c r="N468" t="e">
        <f>IF(ISERROR(VLOOKUP(K468,$B:$G,4,FALSE))=TRUE,VLOOKUP(K468,TestTable!$A:$AF,6,FALSE),VLOOKUP(K468,$B:$G,4,FALSE))</f>
        <v>#N/A</v>
      </c>
      <c r="O468" t="e">
        <f>IF(ISERROR(VLOOKUP(K468,$B:$G,5,FALSE))=TRUE,VLOOKUP(K468,TestTable!$A:$AF,5,FALSE),VLOOKUP(K468,$B:$G,5,FALSE))</f>
        <v>#N/A</v>
      </c>
      <c r="P468">
        <f t="shared" si="7"/>
        <v>0</v>
      </c>
    </row>
    <row r="469" customHeight="1" spans="11:16">
      <c r="K469" s="20">
        <v>90308003</v>
      </c>
      <c r="L469" t="e">
        <f>IF(ISERROR(VLOOKUP(K469,$B:$G,2,FALSE))=TRUE,VLOOKUP(K469,TestTable!$A:$AF,24,FALSE),VLOOKUP(K469,$B:$G,2,FALSE))</f>
        <v>#N/A</v>
      </c>
      <c r="M469" t="e">
        <f>IF(ISERROR(VLOOKUP(K469,$B:$G,3,FALSE))=TRUE,VLOOKUP(K469,TestTable!$A:$AF,25,FALSE),VLOOKUP(K469,$B:$G,3,FALSE))</f>
        <v>#N/A</v>
      </c>
      <c r="N469" t="e">
        <f>IF(ISERROR(VLOOKUP(K469,$B:$G,4,FALSE))=TRUE,VLOOKUP(K469,TestTable!$A:$AF,6,FALSE),VLOOKUP(K469,$B:$G,4,FALSE))</f>
        <v>#N/A</v>
      </c>
      <c r="O469" t="e">
        <f>IF(ISERROR(VLOOKUP(K469,$B:$G,5,FALSE))=TRUE,VLOOKUP(K469,TestTable!$A:$AF,5,FALSE),VLOOKUP(K469,$B:$G,5,FALSE))</f>
        <v>#N/A</v>
      </c>
      <c r="P469">
        <f t="shared" si="7"/>
        <v>0</v>
      </c>
    </row>
    <row r="470" customHeight="1" spans="11:16">
      <c r="K470" s="20">
        <v>90308004</v>
      </c>
      <c r="L470" t="e">
        <f>IF(ISERROR(VLOOKUP(K470,$B:$G,2,FALSE))=TRUE,VLOOKUP(K470,TestTable!$A:$AF,24,FALSE),VLOOKUP(K470,$B:$G,2,FALSE))</f>
        <v>#N/A</v>
      </c>
      <c r="M470" t="e">
        <f>IF(ISERROR(VLOOKUP(K470,$B:$G,3,FALSE))=TRUE,VLOOKUP(K470,TestTable!$A:$AF,25,FALSE),VLOOKUP(K470,$B:$G,3,FALSE))</f>
        <v>#N/A</v>
      </c>
      <c r="N470" t="e">
        <f>IF(ISERROR(VLOOKUP(K470,$B:$G,4,FALSE))=TRUE,VLOOKUP(K470,TestTable!$A:$AF,6,FALSE),VLOOKUP(K470,$B:$G,4,FALSE))</f>
        <v>#N/A</v>
      </c>
      <c r="O470" t="e">
        <f>IF(ISERROR(VLOOKUP(K470,$B:$G,5,FALSE))=TRUE,VLOOKUP(K470,TestTable!$A:$AF,5,FALSE),VLOOKUP(K470,$B:$G,5,FALSE))</f>
        <v>#N/A</v>
      </c>
      <c r="P470">
        <f t="shared" si="7"/>
        <v>0</v>
      </c>
    </row>
    <row r="471" customHeight="1" spans="11:16">
      <c r="K471" s="20">
        <v>90304001</v>
      </c>
      <c r="L471" t="e">
        <f>IF(ISERROR(VLOOKUP(K471,$B:$G,2,FALSE))=TRUE,VLOOKUP(K471,TestTable!$A:$AF,24,FALSE),VLOOKUP(K471,$B:$G,2,FALSE))</f>
        <v>#N/A</v>
      </c>
      <c r="M471" t="e">
        <f>IF(ISERROR(VLOOKUP(K471,$B:$G,3,FALSE))=TRUE,VLOOKUP(K471,TestTable!$A:$AF,25,FALSE),VLOOKUP(K471,$B:$G,3,FALSE))</f>
        <v>#N/A</v>
      </c>
      <c r="N471" t="e">
        <f>IF(ISERROR(VLOOKUP(K471,$B:$G,4,FALSE))=TRUE,VLOOKUP(K471,TestTable!$A:$AF,6,FALSE),VLOOKUP(K471,$B:$G,4,FALSE))</f>
        <v>#N/A</v>
      </c>
      <c r="O471" t="e">
        <f>IF(ISERROR(VLOOKUP(K471,$B:$G,5,FALSE))=TRUE,VLOOKUP(K471,TestTable!$A:$AF,5,FALSE),VLOOKUP(K471,$B:$G,5,FALSE))</f>
        <v>#N/A</v>
      </c>
      <c r="P471">
        <f t="shared" si="7"/>
        <v>0</v>
      </c>
    </row>
    <row r="472" customHeight="1" spans="11:16">
      <c r="K472" s="20">
        <v>90304002</v>
      </c>
      <c r="L472" t="e">
        <f>IF(ISERROR(VLOOKUP(K472,$B:$G,2,FALSE))=TRUE,VLOOKUP(K472,TestTable!$A:$AF,24,FALSE),VLOOKUP(K472,$B:$G,2,FALSE))</f>
        <v>#N/A</v>
      </c>
      <c r="M472" t="e">
        <f>IF(ISERROR(VLOOKUP(K472,$B:$G,3,FALSE))=TRUE,VLOOKUP(K472,TestTable!$A:$AF,25,FALSE),VLOOKUP(K472,$B:$G,3,FALSE))</f>
        <v>#N/A</v>
      </c>
      <c r="N472" t="e">
        <f>IF(ISERROR(VLOOKUP(K472,$B:$G,4,FALSE))=TRUE,VLOOKUP(K472,TestTable!$A:$AF,6,FALSE),VLOOKUP(K472,$B:$G,4,FALSE))</f>
        <v>#N/A</v>
      </c>
      <c r="O472" t="e">
        <f>IF(ISERROR(VLOOKUP(K472,$B:$G,5,FALSE))=TRUE,VLOOKUP(K472,TestTable!$A:$AF,5,FALSE),VLOOKUP(K472,$B:$G,5,FALSE))</f>
        <v>#N/A</v>
      </c>
      <c r="P472">
        <f t="shared" si="7"/>
        <v>0</v>
      </c>
    </row>
    <row r="473" customHeight="1" spans="11:16">
      <c r="K473" s="20">
        <v>90304003</v>
      </c>
      <c r="L473" t="e">
        <f>IF(ISERROR(VLOOKUP(K473,$B:$G,2,FALSE))=TRUE,VLOOKUP(K473,TestTable!$A:$AF,24,FALSE),VLOOKUP(K473,$B:$G,2,FALSE))</f>
        <v>#N/A</v>
      </c>
      <c r="M473" t="e">
        <f>IF(ISERROR(VLOOKUP(K473,$B:$G,3,FALSE))=TRUE,VLOOKUP(K473,TestTable!$A:$AF,25,FALSE),VLOOKUP(K473,$B:$G,3,FALSE))</f>
        <v>#N/A</v>
      </c>
      <c r="N473" t="e">
        <f>IF(ISERROR(VLOOKUP(K473,$B:$G,4,FALSE))=TRUE,VLOOKUP(K473,TestTable!$A:$AF,6,FALSE),VLOOKUP(K473,$B:$G,4,FALSE))</f>
        <v>#N/A</v>
      </c>
      <c r="O473" t="e">
        <f>IF(ISERROR(VLOOKUP(K473,$B:$G,5,FALSE))=TRUE,VLOOKUP(K473,TestTable!$A:$AF,5,FALSE),VLOOKUP(K473,$B:$G,5,FALSE))</f>
        <v>#N/A</v>
      </c>
      <c r="P473">
        <f t="shared" si="7"/>
        <v>0</v>
      </c>
    </row>
    <row r="474" customHeight="1" spans="11:16">
      <c r="K474" s="20">
        <v>90230001</v>
      </c>
      <c r="L474" t="str">
        <f>IF(ISERROR(VLOOKUP(K474,$B:$G,2,FALSE))=TRUE,VLOOKUP(K474,TestTable!$A:$AF,24,FALSE),VLOOKUP(K474,$B:$G,2,FALSE))</f>
        <v>万能保姆</v>
      </c>
      <c r="M474" t="str">
        <f>IF(ISERROR(VLOOKUP(K474,$B:$G,3,FALSE))=TRUE,VLOOKUP(K474,TestTable!$A:$AF,25,FALSE),VLOOKUP(K474,$B:$G,3,FALSE))</f>
        <v>利用采获的小麦，喂食小屋旁边栅栏内的火鸡（点击栅栏上方的饲料按钮，即可喂食小动物）</v>
      </c>
      <c r="N474">
        <f>IF(ISERROR(VLOOKUP(K474,$B:$G,4,FALSE))=TRUE,VLOOKUP(K474,TestTable!$A:$AF,6,FALSE),VLOOKUP(K474,$B:$G,4,FALSE))</f>
        <v>90040001</v>
      </c>
      <c r="O474">
        <f>IF(ISERROR(VLOOKUP(K474,$B:$G,5,FALSE))=TRUE,VLOOKUP(K474,TestTable!$A:$AF,5,FALSE),VLOOKUP(K474,$B:$G,5,FALSE))</f>
        <v>9</v>
      </c>
      <c r="P474">
        <f t="shared" si="7"/>
        <v>47</v>
      </c>
    </row>
    <row r="475" customHeight="1" spans="11:16">
      <c r="K475" s="20">
        <v>90306001</v>
      </c>
      <c r="L475" t="e">
        <f>IF(ISERROR(VLOOKUP(K475,$B:$G,2,FALSE))=TRUE,VLOOKUP(K475,TestTable!$A:$AF,24,FALSE),VLOOKUP(K475,$B:$G,2,FALSE))</f>
        <v>#N/A</v>
      </c>
      <c r="M475" t="e">
        <f>IF(ISERROR(VLOOKUP(K475,$B:$G,3,FALSE))=TRUE,VLOOKUP(K475,TestTable!$A:$AF,25,FALSE),VLOOKUP(K475,$B:$G,3,FALSE))</f>
        <v>#N/A</v>
      </c>
      <c r="N475" t="e">
        <f>IF(ISERROR(VLOOKUP(K475,$B:$G,4,FALSE))=TRUE,VLOOKUP(K475,TestTable!$A:$AF,6,FALSE),VLOOKUP(K475,$B:$G,4,FALSE))</f>
        <v>#N/A</v>
      </c>
      <c r="O475" t="e">
        <f>IF(ISERROR(VLOOKUP(K475,$B:$G,5,FALSE))=TRUE,VLOOKUP(K475,TestTable!$A:$AF,5,FALSE),VLOOKUP(K475,$B:$G,5,FALSE))</f>
        <v>#N/A</v>
      </c>
      <c r="P475">
        <f t="shared" si="7"/>
        <v>0</v>
      </c>
    </row>
    <row r="476" customHeight="1" spans="11:16">
      <c r="K476" s="20">
        <v>90306002</v>
      </c>
      <c r="L476" t="e">
        <f>IF(ISERROR(VLOOKUP(K476,$B:$G,2,FALSE))=TRUE,VLOOKUP(K476,TestTable!$A:$AF,24,FALSE),VLOOKUP(K476,$B:$G,2,FALSE))</f>
        <v>#N/A</v>
      </c>
      <c r="M476" t="e">
        <f>IF(ISERROR(VLOOKUP(K476,$B:$G,3,FALSE))=TRUE,VLOOKUP(K476,TestTable!$A:$AF,25,FALSE),VLOOKUP(K476,$B:$G,3,FALSE))</f>
        <v>#N/A</v>
      </c>
      <c r="N476" t="e">
        <f>IF(ISERROR(VLOOKUP(K476,$B:$G,4,FALSE))=TRUE,VLOOKUP(K476,TestTable!$A:$AF,6,FALSE),VLOOKUP(K476,$B:$G,4,FALSE))</f>
        <v>#N/A</v>
      </c>
      <c r="O476" t="e">
        <f>IF(ISERROR(VLOOKUP(K476,$B:$G,5,FALSE))=TRUE,VLOOKUP(K476,TestTable!$A:$AF,5,FALSE),VLOOKUP(K476,$B:$G,5,FALSE))</f>
        <v>#N/A</v>
      </c>
      <c r="P476">
        <f t="shared" si="7"/>
        <v>0</v>
      </c>
    </row>
    <row r="477" customHeight="1" spans="11:16">
      <c r="K477" s="20">
        <v>90306003</v>
      </c>
      <c r="L477" t="e">
        <f>IF(ISERROR(VLOOKUP(K477,$B:$G,2,FALSE))=TRUE,VLOOKUP(K477,TestTable!$A:$AF,24,FALSE),VLOOKUP(K477,$B:$G,2,FALSE))</f>
        <v>#N/A</v>
      </c>
      <c r="M477" t="e">
        <f>IF(ISERROR(VLOOKUP(K477,$B:$G,3,FALSE))=TRUE,VLOOKUP(K477,TestTable!$A:$AF,25,FALSE),VLOOKUP(K477,$B:$G,3,FALSE))</f>
        <v>#N/A</v>
      </c>
      <c r="N477" t="e">
        <f>IF(ISERROR(VLOOKUP(K477,$B:$G,4,FALSE))=TRUE,VLOOKUP(K477,TestTable!$A:$AF,6,FALSE),VLOOKUP(K477,$B:$G,4,FALSE))</f>
        <v>#N/A</v>
      </c>
      <c r="O477" t="e">
        <f>IF(ISERROR(VLOOKUP(K477,$B:$G,5,FALSE))=TRUE,VLOOKUP(K477,TestTable!$A:$AF,5,FALSE),VLOOKUP(K477,$B:$G,5,FALSE))</f>
        <v>#N/A</v>
      </c>
      <c r="P477">
        <f t="shared" si="7"/>
        <v>0</v>
      </c>
    </row>
    <row r="478" customHeight="1" spans="11:16">
      <c r="K478" s="20" t="s">
        <v>888</v>
      </c>
      <c r="L478" t="e">
        <f>IF(ISERROR(VLOOKUP(K478,$B:$G,2,FALSE))=TRUE,VLOOKUP(K478,TestTable!$A:$AF,24,FALSE),VLOOKUP(K478,$B:$G,2,FALSE))</f>
        <v>#N/A</v>
      </c>
      <c r="M478" t="e">
        <f>IF(ISERROR(VLOOKUP(K478,$B:$G,3,FALSE))=TRUE,VLOOKUP(K478,TestTable!$A:$AF,25,FALSE),VLOOKUP(K478,$B:$G,3,FALSE))</f>
        <v>#N/A</v>
      </c>
      <c r="N478" t="e">
        <f>IF(ISERROR(VLOOKUP(K478,$B:$G,4,FALSE))=TRUE,VLOOKUP(K478,TestTable!$A:$AF,6,FALSE),VLOOKUP(K478,$B:$G,4,FALSE))</f>
        <v>#N/A</v>
      </c>
      <c r="O478" t="e">
        <f>IF(ISERROR(VLOOKUP(K478,$B:$G,5,FALSE))=TRUE,VLOOKUP(K478,TestTable!$A:$AF,5,FALSE),VLOOKUP(K478,$B:$G,5,FALSE))</f>
        <v>#N/A</v>
      </c>
      <c r="P478">
        <f t="shared" si="7"/>
        <v>0</v>
      </c>
    </row>
    <row r="479" customHeight="1" spans="11:16">
      <c r="K479" s="20">
        <v>90305001</v>
      </c>
      <c r="L479" t="e">
        <f>IF(ISERROR(VLOOKUP(K479,$B:$G,2,FALSE))=TRUE,VLOOKUP(K479,TestTable!$A:$AF,24,FALSE),VLOOKUP(K479,$B:$G,2,FALSE))</f>
        <v>#N/A</v>
      </c>
      <c r="M479" t="e">
        <f>IF(ISERROR(VLOOKUP(K479,$B:$G,3,FALSE))=TRUE,VLOOKUP(K479,TestTable!$A:$AF,25,FALSE),VLOOKUP(K479,$B:$G,3,FALSE))</f>
        <v>#N/A</v>
      </c>
      <c r="N479" t="e">
        <f>IF(ISERROR(VLOOKUP(K479,$B:$G,4,FALSE))=TRUE,VLOOKUP(K479,TestTable!$A:$AF,6,FALSE),VLOOKUP(K479,$B:$G,4,FALSE))</f>
        <v>#N/A</v>
      </c>
      <c r="O479" t="e">
        <f>IF(ISERROR(VLOOKUP(K479,$B:$G,5,FALSE))=TRUE,VLOOKUP(K479,TestTable!$A:$AF,5,FALSE),VLOOKUP(K479,$B:$G,5,FALSE))</f>
        <v>#N/A</v>
      </c>
      <c r="P479">
        <f t="shared" si="7"/>
        <v>0</v>
      </c>
    </row>
    <row r="480" customHeight="1" spans="11:16">
      <c r="K480" s="20">
        <v>90305002</v>
      </c>
      <c r="L480" t="e">
        <f>IF(ISERROR(VLOOKUP(K480,$B:$G,2,FALSE))=TRUE,VLOOKUP(K480,TestTable!$A:$AF,24,FALSE),VLOOKUP(K480,$B:$G,2,FALSE))</f>
        <v>#N/A</v>
      </c>
      <c r="M480" t="e">
        <f>IF(ISERROR(VLOOKUP(K480,$B:$G,3,FALSE))=TRUE,VLOOKUP(K480,TestTable!$A:$AF,25,FALSE),VLOOKUP(K480,$B:$G,3,FALSE))</f>
        <v>#N/A</v>
      </c>
      <c r="N480" t="e">
        <f>IF(ISERROR(VLOOKUP(K480,$B:$G,4,FALSE))=TRUE,VLOOKUP(K480,TestTable!$A:$AF,6,FALSE),VLOOKUP(K480,$B:$G,4,FALSE))</f>
        <v>#N/A</v>
      </c>
      <c r="O480" t="e">
        <f>IF(ISERROR(VLOOKUP(K480,$B:$G,5,FALSE))=TRUE,VLOOKUP(K480,TestTable!$A:$AF,5,FALSE),VLOOKUP(K480,$B:$G,5,FALSE))</f>
        <v>#N/A</v>
      </c>
      <c r="P480">
        <f t="shared" si="7"/>
        <v>0</v>
      </c>
    </row>
    <row r="481" customHeight="1" spans="11:16">
      <c r="K481" s="20">
        <v>90305003</v>
      </c>
      <c r="L481" t="e">
        <f>IF(ISERROR(VLOOKUP(K481,$B:$G,2,FALSE))=TRUE,VLOOKUP(K481,TestTable!$A:$AF,24,FALSE),VLOOKUP(K481,$B:$G,2,FALSE))</f>
        <v>#N/A</v>
      </c>
      <c r="M481" t="e">
        <f>IF(ISERROR(VLOOKUP(K481,$B:$G,3,FALSE))=TRUE,VLOOKUP(K481,TestTable!$A:$AF,25,FALSE),VLOOKUP(K481,$B:$G,3,FALSE))</f>
        <v>#N/A</v>
      </c>
      <c r="N481" t="e">
        <f>IF(ISERROR(VLOOKUP(K481,$B:$G,4,FALSE))=TRUE,VLOOKUP(K481,TestTable!$A:$AF,6,FALSE),VLOOKUP(K481,$B:$G,4,FALSE))</f>
        <v>#N/A</v>
      </c>
      <c r="O481" t="e">
        <f>IF(ISERROR(VLOOKUP(K481,$B:$G,5,FALSE))=TRUE,VLOOKUP(K481,TestTable!$A:$AF,5,FALSE),VLOOKUP(K481,$B:$G,5,FALSE))</f>
        <v>#N/A</v>
      </c>
      <c r="P481">
        <f t="shared" si="7"/>
        <v>0</v>
      </c>
    </row>
    <row r="482" customHeight="1" spans="11:16">
      <c r="K482" s="48">
        <v>90293001</v>
      </c>
      <c r="L482" t="e">
        <f>IF(ISERROR(VLOOKUP(K482,$B:$G,2,FALSE))=TRUE,VLOOKUP(K482,TestTable!$A:$AF,24,FALSE),VLOOKUP(K482,$B:$G,2,FALSE))</f>
        <v>#N/A</v>
      </c>
      <c r="M482" t="e">
        <f>IF(ISERROR(VLOOKUP(K482,$B:$G,3,FALSE))=TRUE,VLOOKUP(K482,TestTable!$A:$AF,25,FALSE),VLOOKUP(K482,$B:$G,3,FALSE))</f>
        <v>#N/A</v>
      </c>
      <c r="N482" t="e">
        <f>IF(ISERROR(VLOOKUP(K482,$B:$G,4,FALSE))=TRUE,VLOOKUP(K482,TestTable!$A:$AF,6,FALSE),VLOOKUP(K482,$B:$G,4,FALSE))</f>
        <v>#N/A</v>
      </c>
      <c r="O482" t="e">
        <f>IF(ISERROR(VLOOKUP(K482,$B:$G,5,FALSE))=TRUE,VLOOKUP(K482,TestTable!$A:$AF,5,FALSE),VLOOKUP(K482,$B:$G,5,FALSE))</f>
        <v>#N/A</v>
      </c>
      <c r="P482">
        <f t="shared" si="7"/>
        <v>0</v>
      </c>
    </row>
    <row r="483" customHeight="1" spans="11:16">
      <c r="K483" s="20">
        <v>90294001</v>
      </c>
      <c r="L483" t="e">
        <f>IF(ISERROR(VLOOKUP(K483,$B:$G,2,FALSE))=TRUE,VLOOKUP(K483,TestTable!$A:$AF,24,FALSE),VLOOKUP(K483,$B:$G,2,FALSE))</f>
        <v>#N/A</v>
      </c>
      <c r="M483" t="e">
        <f>IF(ISERROR(VLOOKUP(K483,$B:$G,3,FALSE))=TRUE,VLOOKUP(K483,TestTable!$A:$AF,25,FALSE),VLOOKUP(K483,$B:$G,3,FALSE))</f>
        <v>#N/A</v>
      </c>
      <c r="N483" t="e">
        <f>IF(ISERROR(VLOOKUP(K483,$B:$G,4,FALSE))=TRUE,VLOOKUP(K483,TestTable!$A:$AF,6,FALSE),VLOOKUP(K483,$B:$G,4,FALSE))</f>
        <v>#N/A</v>
      </c>
      <c r="O483" t="e">
        <f>IF(ISERROR(VLOOKUP(K483,$B:$G,5,FALSE))=TRUE,VLOOKUP(K483,TestTable!$A:$AF,5,FALSE),VLOOKUP(K483,$B:$G,5,FALSE))</f>
        <v>#N/A</v>
      </c>
      <c r="P483">
        <f t="shared" si="7"/>
        <v>0</v>
      </c>
    </row>
    <row r="484" customHeight="1" spans="11:16">
      <c r="K484" s="20">
        <v>78301001</v>
      </c>
      <c r="L484" t="str">
        <f>IF(ISERROR(VLOOKUP(K484,$B:$G,2,FALSE))=TRUE,VLOOKUP(K484,TestTable!$A:$AF,24,FALSE),VLOOKUP(K484,$B:$G,2,FALSE))</f>
        <v>角色成长</v>
      </c>
      <c r="M484" t="str">
        <f>IF(ISERROR(VLOOKUP(K484,$B:$G,3,FALSE))=TRUE,VLOOKUP(K484,TestTable!$A:$AF,25,FALSE),VLOOKUP(K484,$B:$G,3,FALSE))</f>
        <v>角色等级提升至9级（完成每日任务、商会委托、战斗悬赏可获得大量经验）</v>
      </c>
      <c r="N484">
        <f>IF(ISERROR(VLOOKUP(K484,$B:$G,4,FALSE))=TRUE,VLOOKUP(K484,TestTable!$A:$AF,6,FALSE),VLOOKUP(K484,$B:$G,4,FALSE))</f>
        <v>90058001</v>
      </c>
      <c r="O484">
        <f>IF(ISERROR(VLOOKUP(K484,$B:$G,5,FALSE))=TRUE,VLOOKUP(K484,TestTable!$A:$AF,5,FALSE),VLOOKUP(K484,$B:$G,5,FALSE))</f>
        <v>8</v>
      </c>
      <c r="P484">
        <f t="shared" si="7"/>
        <v>45</v>
      </c>
    </row>
    <row r="485" customHeight="1" spans="11:16">
      <c r="K485" s="20">
        <v>78001001</v>
      </c>
      <c r="L485" t="e">
        <f>IF(ISERROR(VLOOKUP(K485,$B:$G,2,FALSE))=TRUE,VLOOKUP(K485,TestTable!$A:$AF,24,FALSE),VLOOKUP(K485,$B:$G,2,FALSE))</f>
        <v>#N/A</v>
      </c>
      <c r="M485" t="e">
        <f>IF(ISERROR(VLOOKUP(K485,$B:$G,3,FALSE))=TRUE,VLOOKUP(K485,TestTable!$A:$AF,25,FALSE),VLOOKUP(K485,$B:$G,3,FALSE))</f>
        <v>#N/A</v>
      </c>
      <c r="N485" t="e">
        <f>IF(ISERROR(VLOOKUP(K485,$B:$G,4,FALSE))=TRUE,VLOOKUP(K485,TestTable!$A:$AF,6,FALSE),VLOOKUP(K485,$B:$G,4,FALSE))</f>
        <v>#N/A</v>
      </c>
      <c r="O485" t="e">
        <f>IF(ISERROR(VLOOKUP(K485,$B:$G,5,FALSE))=TRUE,VLOOKUP(K485,TestTable!$A:$AF,5,FALSE),VLOOKUP(K485,$B:$G,5,FALSE))</f>
        <v>#N/A</v>
      </c>
      <c r="P485">
        <f t="shared" si="7"/>
        <v>0</v>
      </c>
    </row>
    <row r="486" customHeight="1" spans="11:16">
      <c r="K486" s="20">
        <v>78101001</v>
      </c>
      <c r="L486" t="e">
        <f>IF(ISERROR(VLOOKUP(K486,$B:$G,2,FALSE))=TRUE,VLOOKUP(K486,TestTable!$A:$AF,24,FALSE),VLOOKUP(K486,$B:$G,2,FALSE))</f>
        <v>#N/A</v>
      </c>
      <c r="M486" t="e">
        <f>IF(ISERROR(VLOOKUP(K486,$B:$G,3,FALSE))=TRUE,VLOOKUP(K486,TestTable!$A:$AF,25,FALSE),VLOOKUP(K486,$B:$G,3,FALSE))</f>
        <v>#N/A</v>
      </c>
      <c r="N486" t="e">
        <f>IF(ISERROR(VLOOKUP(K486,$B:$G,4,FALSE))=TRUE,VLOOKUP(K486,TestTable!$A:$AF,6,FALSE),VLOOKUP(K486,$B:$G,4,FALSE))</f>
        <v>#N/A</v>
      </c>
      <c r="O486" t="e">
        <f>IF(ISERROR(VLOOKUP(K486,$B:$G,5,FALSE))=TRUE,VLOOKUP(K486,TestTable!$A:$AF,5,FALSE),VLOOKUP(K486,$B:$G,5,FALSE))</f>
        <v>#N/A</v>
      </c>
      <c r="P486">
        <f t="shared" si="7"/>
        <v>0</v>
      </c>
    </row>
    <row r="487" customHeight="1" spans="11:16">
      <c r="K487" s="20">
        <v>90309001</v>
      </c>
      <c r="L487" t="e">
        <f>IF(ISERROR(VLOOKUP(K487,$B:$G,2,FALSE))=TRUE,VLOOKUP(K487,TestTable!$A:$AF,24,FALSE),VLOOKUP(K487,$B:$G,2,FALSE))</f>
        <v>#N/A</v>
      </c>
      <c r="M487" t="e">
        <f>IF(ISERROR(VLOOKUP(K487,$B:$G,3,FALSE))=TRUE,VLOOKUP(K487,TestTable!$A:$AF,25,FALSE),VLOOKUP(K487,$B:$G,3,FALSE))</f>
        <v>#N/A</v>
      </c>
      <c r="N487" t="e">
        <f>IF(ISERROR(VLOOKUP(K487,$B:$G,4,FALSE))=TRUE,VLOOKUP(K487,TestTable!$A:$AF,6,FALSE),VLOOKUP(K487,$B:$G,4,FALSE))</f>
        <v>#N/A</v>
      </c>
      <c r="O487" t="e">
        <f>IF(ISERROR(VLOOKUP(K487,$B:$G,5,FALSE))=TRUE,VLOOKUP(K487,TestTable!$A:$AF,5,FALSE),VLOOKUP(K487,$B:$G,5,FALSE))</f>
        <v>#N/A</v>
      </c>
      <c r="P487">
        <f t="shared" si="7"/>
        <v>0</v>
      </c>
    </row>
    <row r="488" customHeight="1" spans="11:16">
      <c r="K488" s="20">
        <v>90312001</v>
      </c>
      <c r="L488" t="e">
        <f>IF(ISERROR(VLOOKUP(K488,$B:$G,2,FALSE))=TRUE,VLOOKUP(K488,TestTable!$A:$AF,24,FALSE),VLOOKUP(K488,$B:$G,2,FALSE))</f>
        <v>#N/A</v>
      </c>
      <c r="M488" t="e">
        <f>IF(ISERROR(VLOOKUP(K488,$B:$G,3,FALSE))=TRUE,VLOOKUP(K488,TestTable!$A:$AF,25,FALSE),VLOOKUP(K488,$B:$G,3,FALSE))</f>
        <v>#N/A</v>
      </c>
      <c r="N488" t="e">
        <f>IF(ISERROR(VLOOKUP(K488,$B:$G,4,FALSE))=TRUE,VLOOKUP(K488,TestTable!$A:$AF,6,FALSE),VLOOKUP(K488,$B:$G,4,FALSE))</f>
        <v>#N/A</v>
      </c>
      <c r="O488" t="e">
        <f>IF(ISERROR(VLOOKUP(K488,$B:$G,5,FALSE))=TRUE,VLOOKUP(K488,TestTable!$A:$AF,5,FALSE),VLOOKUP(K488,$B:$G,5,FALSE))</f>
        <v>#N/A</v>
      </c>
      <c r="P488">
        <f t="shared" si="7"/>
        <v>0</v>
      </c>
    </row>
    <row r="489" customHeight="1" spans="11:16">
      <c r="K489" s="47">
        <v>80001001</v>
      </c>
      <c r="L489" t="e">
        <f>IF(ISERROR(VLOOKUP(K489,$B:$G,2,FALSE))=TRUE,VLOOKUP(K489,TestTable!$A:$AF,24,FALSE),VLOOKUP(K489,$B:$G,2,FALSE))</f>
        <v>#N/A</v>
      </c>
      <c r="M489" t="e">
        <f>IF(ISERROR(VLOOKUP(K489,$B:$G,3,FALSE))=TRUE,VLOOKUP(K489,TestTable!$A:$AF,25,FALSE),VLOOKUP(K489,$B:$G,3,FALSE))</f>
        <v>#N/A</v>
      </c>
      <c r="N489" t="e">
        <f>IF(ISERROR(VLOOKUP(K489,$B:$G,4,FALSE))=TRUE,VLOOKUP(K489,TestTable!$A:$AF,6,FALSE),VLOOKUP(K489,$B:$G,4,FALSE))</f>
        <v>#N/A</v>
      </c>
      <c r="O489" t="e">
        <f>IF(ISERROR(VLOOKUP(K489,$B:$G,5,FALSE))=TRUE,VLOOKUP(K489,TestTable!$A:$AF,5,FALSE),VLOOKUP(K489,$B:$G,5,FALSE))</f>
        <v>#N/A</v>
      </c>
      <c r="P489">
        <f t="shared" si="7"/>
        <v>0</v>
      </c>
    </row>
    <row r="490" customHeight="1" spans="11:16">
      <c r="K490" s="47">
        <v>80002001</v>
      </c>
      <c r="L490" t="e">
        <f>IF(ISERROR(VLOOKUP(K490,$B:$G,2,FALSE))=TRUE,VLOOKUP(K490,TestTable!$A:$AF,24,FALSE),VLOOKUP(K490,$B:$G,2,FALSE))</f>
        <v>#N/A</v>
      </c>
      <c r="M490" t="e">
        <f>IF(ISERROR(VLOOKUP(K490,$B:$G,3,FALSE))=TRUE,VLOOKUP(K490,TestTable!$A:$AF,25,FALSE),VLOOKUP(K490,$B:$G,3,FALSE))</f>
        <v>#N/A</v>
      </c>
      <c r="N490" t="e">
        <f>IF(ISERROR(VLOOKUP(K490,$B:$G,4,FALSE))=TRUE,VLOOKUP(K490,TestTable!$A:$AF,6,FALSE),VLOOKUP(K490,$B:$G,4,FALSE))</f>
        <v>#N/A</v>
      </c>
      <c r="O490" t="e">
        <f>IF(ISERROR(VLOOKUP(K490,$B:$G,5,FALSE))=TRUE,VLOOKUP(K490,TestTable!$A:$AF,5,FALSE),VLOOKUP(K490,$B:$G,5,FALSE))</f>
        <v>#N/A</v>
      </c>
      <c r="P490">
        <f t="shared" si="7"/>
        <v>0</v>
      </c>
    </row>
    <row r="491" customHeight="1" spans="11:16">
      <c r="K491" s="47">
        <v>80003001</v>
      </c>
      <c r="L491" t="e">
        <f>IF(ISERROR(VLOOKUP(K491,$B:$G,2,FALSE))=TRUE,VLOOKUP(K491,TestTable!$A:$AF,24,FALSE),VLOOKUP(K491,$B:$G,2,FALSE))</f>
        <v>#N/A</v>
      </c>
      <c r="M491" t="e">
        <f>IF(ISERROR(VLOOKUP(K491,$B:$G,3,FALSE))=TRUE,VLOOKUP(K491,TestTable!$A:$AF,25,FALSE),VLOOKUP(K491,$B:$G,3,FALSE))</f>
        <v>#N/A</v>
      </c>
      <c r="N491" t="e">
        <f>IF(ISERROR(VLOOKUP(K491,$B:$G,4,FALSE))=TRUE,VLOOKUP(K491,TestTable!$A:$AF,6,FALSE),VLOOKUP(K491,$B:$G,4,FALSE))</f>
        <v>#N/A</v>
      </c>
      <c r="O491" t="e">
        <f>IF(ISERROR(VLOOKUP(K491,$B:$G,5,FALSE))=TRUE,VLOOKUP(K491,TestTable!$A:$AF,5,FALSE),VLOOKUP(K491,$B:$G,5,FALSE))</f>
        <v>#N/A</v>
      </c>
      <c r="P491">
        <f t="shared" si="7"/>
        <v>0</v>
      </c>
    </row>
    <row r="492" customHeight="1" spans="11:16">
      <c r="K492" s="47">
        <v>80004001</v>
      </c>
      <c r="L492" t="e">
        <f>IF(ISERROR(VLOOKUP(K492,$B:$G,2,FALSE))=TRUE,VLOOKUP(K492,TestTable!$A:$AF,24,FALSE),VLOOKUP(K492,$B:$G,2,FALSE))</f>
        <v>#N/A</v>
      </c>
      <c r="M492" t="e">
        <f>IF(ISERROR(VLOOKUP(K492,$B:$G,3,FALSE))=TRUE,VLOOKUP(K492,TestTable!$A:$AF,25,FALSE),VLOOKUP(K492,$B:$G,3,FALSE))</f>
        <v>#N/A</v>
      </c>
      <c r="N492" t="e">
        <f>IF(ISERROR(VLOOKUP(K492,$B:$G,4,FALSE))=TRUE,VLOOKUP(K492,TestTable!$A:$AF,6,FALSE),VLOOKUP(K492,$B:$G,4,FALSE))</f>
        <v>#N/A</v>
      </c>
      <c r="O492" t="e">
        <f>IF(ISERROR(VLOOKUP(K492,$B:$G,5,FALSE))=TRUE,VLOOKUP(K492,TestTable!$A:$AF,5,FALSE),VLOOKUP(K492,$B:$G,5,FALSE))</f>
        <v>#N/A</v>
      </c>
      <c r="P492">
        <f t="shared" si="7"/>
        <v>0</v>
      </c>
    </row>
    <row r="493" customHeight="1" spans="11:16">
      <c r="K493" s="47">
        <v>80005001</v>
      </c>
      <c r="L493" t="e">
        <f>IF(ISERROR(VLOOKUP(K493,$B:$G,2,FALSE))=TRUE,VLOOKUP(K493,TestTable!$A:$AF,24,FALSE),VLOOKUP(K493,$B:$G,2,FALSE))</f>
        <v>#N/A</v>
      </c>
      <c r="M493" t="e">
        <f>IF(ISERROR(VLOOKUP(K493,$B:$G,3,FALSE))=TRUE,VLOOKUP(K493,TestTable!$A:$AF,25,FALSE),VLOOKUP(K493,$B:$G,3,FALSE))</f>
        <v>#N/A</v>
      </c>
      <c r="N493" t="e">
        <f>IF(ISERROR(VLOOKUP(K493,$B:$G,4,FALSE))=TRUE,VLOOKUP(K493,TestTable!$A:$AF,6,FALSE),VLOOKUP(K493,$B:$G,4,FALSE))</f>
        <v>#N/A</v>
      </c>
      <c r="O493" t="e">
        <f>IF(ISERROR(VLOOKUP(K493,$B:$G,5,FALSE))=TRUE,VLOOKUP(K493,TestTable!$A:$AF,5,FALSE),VLOOKUP(K493,$B:$G,5,FALSE))</f>
        <v>#N/A</v>
      </c>
      <c r="P493">
        <f t="shared" si="7"/>
        <v>0</v>
      </c>
    </row>
    <row r="494" customHeight="1" spans="11:16">
      <c r="K494" s="47">
        <v>80006001</v>
      </c>
      <c r="L494" t="e">
        <f>IF(ISERROR(VLOOKUP(K494,$B:$G,2,FALSE))=TRUE,VLOOKUP(K494,TestTable!$A:$AF,24,FALSE),VLOOKUP(K494,$B:$G,2,FALSE))</f>
        <v>#N/A</v>
      </c>
      <c r="M494" t="e">
        <f>IF(ISERROR(VLOOKUP(K494,$B:$G,3,FALSE))=TRUE,VLOOKUP(K494,TestTable!$A:$AF,25,FALSE),VLOOKUP(K494,$B:$G,3,FALSE))</f>
        <v>#N/A</v>
      </c>
      <c r="N494" t="e">
        <f>IF(ISERROR(VLOOKUP(K494,$B:$G,4,FALSE))=TRUE,VLOOKUP(K494,TestTable!$A:$AF,6,FALSE),VLOOKUP(K494,$B:$G,4,FALSE))</f>
        <v>#N/A</v>
      </c>
      <c r="O494" t="e">
        <f>IF(ISERROR(VLOOKUP(K494,$B:$G,5,FALSE))=TRUE,VLOOKUP(K494,TestTable!$A:$AF,5,FALSE),VLOOKUP(K494,$B:$G,5,FALSE))</f>
        <v>#N/A</v>
      </c>
      <c r="P494">
        <f t="shared" si="7"/>
        <v>0</v>
      </c>
    </row>
    <row r="495" customHeight="1" spans="11:16">
      <c r="K495" s="47">
        <v>80007001</v>
      </c>
      <c r="L495" t="e">
        <f>IF(ISERROR(VLOOKUP(K495,$B:$G,2,FALSE))=TRUE,VLOOKUP(K495,TestTable!$A:$AF,24,FALSE),VLOOKUP(K495,$B:$G,2,FALSE))</f>
        <v>#N/A</v>
      </c>
      <c r="M495" t="e">
        <f>IF(ISERROR(VLOOKUP(K495,$B:$G,3,FALSE))=TRUE,VLOOKUP(K495,TestTable!$A:$AF,25,FALSE),VLOOKUP(K495,$B:$G,3,FALSE))</f>
        <v>#N/A</v>
      </c>
      <c r="N495" t="e">
        <f>IF(ISERROR(VLOOKUP(K495,$B:$G,4,FALSE))=TRUE,VLOOKUP(K495,TestTable!$A:$AF,6,FALSE),VLOOKUP(K495,$B:$G,4,FALSE))</f>
        <v>#N/A</v>
      </c>
      <c r="O495" t="e">
        <f>IF(ISERROR(VLOOKUP(K495,$B:$G,5,FALSE))=TRUE,VLOOKUP(K495,TestTable!$A:$AF,5,FALSE),VLOOKUP(K495,$B:$G,5,FALSE))</f>
        <v>#N/A</v>
      </c>
      <c r="P495">
        <f t="shared" si="7"/>
        <v>0</v>
      </c>
    </row>
    <row r="496" customHeight="1" spans="11:16">
      <c r="K496" s="47">
        <v>80008001</v>
      </c>
      <c r="L496" t="e">
        <f>IF(ISERROR(VLOOKUP(K496,$B:$G,2,FALSE))=TRUE,VLOOKUP(K496,TestTable!$A:$AF,24,FALSE),VLOOKUP(K496,$B:$G,2,FALSE))</f>
        <v>#N/A</v>
      </c>
      <c r="M496" t="e">
        <f>IF(ISERROR(VLOOKUP(K496,$B:$G,3,FALSE))=TRUE,VLOOKUP(K496,TestTable!$A:$AF,25,FALSE),VLOOKUP(K496,$B:$G,3,FALSE))</f>
        <v>#N/A</v>
      </c>
      <c r="N496" t="e">
        <f>IF(ISERROR(VLOOKUP(K496,$B:$G,4,FALSE))=TRUE,VLOOKUP(K496,TestTable!$A:$AF,6,FALSE),VLOOKUP(K496,$B:$G,4,FALSE))</f>
        <v>#N/A</v>
      </c>
      <c r="O496" t="e">
        <f>IF(ISERROR(VLOOKUP(K496,$B:$G,5,FALSE))=TRUE,VLOOKUP(K496,TestTable!$A:$AF,5,FALSE),VLOOKUP(K496,$B:$G,5,FALSE))</f>
        <v>#N/A</v>
      </c>
      <c r="P496">
        <f t="shared" si="7"/>
        <v>0</v>
      </c>
    </row>
    <row r="497" customHeight="1" spans="11:16">
      <c r="K497" s="47">
        <v>80009001</v>
      </c>
      <c r="L497" t="e">
        <f>IF(ISERROR(VLOOKUP(K497,$B:$G,2,FALSE))=TRUE,VLOOKUP(K497,TestTable!$A:$AF,24,FALSE),VLOOKUP(K497,$B:$G,2,FALSE))</f>
        <v>#N/A</v>
      </c>
      <c r="M497" t="e">
        <f>IF(ISERROR(VLOOKUP(K497,$B:$G,3,FALSE))=TRUE,VLOOKUP(K497,TestTable!$A:$AF,25,FALSE),VLOOKUP(K497,$B:$G,3,FALSE))</f>
        <v>#N/A</v>
      </c>
      <c r="N497" t="e">
        <f>IF(ISERROR(VLOOKUP(K497,$B:$G,4,FALSE))=TRUE,VLOOKUP(K497,TestTable!$A:$AF,6,FALSE),VLOOKUP(K497,$B:$G,4,FALSE))</f>
        <v>#N/A</v>
      </c>
      <c r="O497" t="e">
        <f>IF(ISERROR(VLOOKUP(K497,$B:$G,5,FALSE))=TRUE,VLOOKUP(K497,TestTable!$A:$AF,5,FALSE),VLOOKUP(K497,$B:$G,5,FALSE))</f>
        <v>#N/A</v>
      </c>
      <c r="P497">
        <f t="shared" si="7"/>
        <v>0</v>
      </c>
    </row>
    <row r="498" customHeight="1" spans="11:16">
      <c r="K498" s="47">
        <v>80010001</v>
      </c>
      <c r="L498" t="e">
        <f>IF(ISERROR(VLOOKUP(K498,$B:$G,2,FALSE))=TRUE,VLOOKUP(K498,TestTable!$A:$AF,24,FALSE),VLOOKUP(K498,$B:$G,2,FALSE))</f>
        <v>#N/A</v>
      </c>
      <c r="M498" t="e">
        <f>IF(ISERROR(VLOOKUP(K498,$B:$G,3,FALSE))=TRUE,VLOOKUP(K498,TestTable!$A:$AF,25,FALSE),VLOOKUP(K498,$B:$G,3,FALSE))</f>
        <v>#N/A</v>
      </c>
      <c r="N498" t="e">
        <f>IF(ISERROR(VLOOKUP(K498,$B:$G,4,FALSE))=TRUE,VLOOKUP(K498,TestTable!$A:$AF,6,FALSE),VLOOKUP(K498,$B:$G,4,FALSE))</f>
        <v>#N/A</v>
      </c>
      <c r="O498" t="e">
        <f>IF(ISERROR(VLOOKUP(K498,$B:$G,5,FALSE))=TRUE,VLOOKUP(K498,TestTable!$A:$AF,5,FALSE),VLOOKUP(K498,$B:$G,5,FALSE))</f>
        <v>#N/A</v>
      </c>
      <c r="P498">
        <f t="shared" si="7"/>
        <v>0</v>
      </c>
    </row>
    <row r="499" customHeight="1" spans="11:16">
      <c r="K499" s="47">
        <v>80011001</v>
      </c>
      <c r="L499" t="e">
        <f>IF(ISERROR(VLOOKUP(K499,$B:$G,2,FALSE))=TRUE,VLOOKUP(K499,TestTable!$A:$AF,24,FALSE),VLOOKUP(K499,$B:$G,2,FALSE))</f>
        <v>#N/A</v>
      </c>
      <c r="M499" t="e">
        <f>IF(ISERROR(VLOOKUP(K499,$B:$G,3,FALSE))=TRUE,VLOOKUP(K499,TestTable!$A:$AF,25,FALSE),VLOOKUP(K499,$B:$G,3,FALSE))</f>
        <v>#N/A</v>
      </c>
      <c r="N499" t="e">
        <f>IF(ISERROR(VLOOKUP(K499,$B:$G,4,FALSE))=TRUE,VLOOKUP(K499,TestTable!$A:$AF,6,FALSE),VLOOKUP(K499,$B:$G,4,FALSE))</f>
        <v>#N/A</v>
      </c>
      <c r="O499" t="e">
        <f>IF(ISERROR(VLOOKUP(K499,$B:$G,5,FALSE))=TRUE,VLOOKUP(K499,TestTable!$A:$AF,5,FALSE),VLOOKUP(K499,$B:$G,5,FALSE))</f>
        <v>#N/A</v>
      </c>
      <c r="P499">
        <f t="shared" si="7"/>
        <v>0</v>
      </c>
    </row>
    <row r="500" customHeight="1" spans="11:16">
      <c r="K500" s="47">
        <v>80012001</v>
      </c>
      <c r="L500" t="e">
        <f>IF(ISERROR(VLOOKUP(K500,$B:$G,2,FALSE))=TRUE,VLOOKUP(K500,TestTable!$A:$AF,24,FALSE),VLOOKUP(K500,$B:$G,2,FALSE))</f>
        <v>#N/A</v>
      </c>
      <c r="M500" t="e">
        <f>IF(ISERROR(VLOOKUP(K500,$B:$G,3,FALSE))=TRUE,VLOOKUP(K500,TestTable!$A:$AF,25,FALSE),VLOOKUP(K500,$B:$G,3,FALSE))</f>
        <v>#N/A</v>
      </c>
      <c r="N500" t="e">
        <f>IF(ISERROR(VLOOKUP(K500,$B:$G,4,FALSE))=TRUE,VLOOKUP(K500,TestTable!$A:$AF,6,FALSE),VLOOKUP(K500,$B:$G,4,FALSE))</f>
        <v>#N/A</v>
      </c>
      <c r="O500" t="e">
        <f>IF(ISERROR(VLOOKUP(K500,$B:$G,5,FALSE))=TRUE,VLOOKUP(K500,TestTable!$A:$AF,5,FALSE),VLOOKUP(K500,$B:$G,5,FALSE))</f>
        <v>#N/A</v>
      </c>
      <c r="P500">
        <f t="shared" si="7"/>
        <v>0</v>
      </c>
    </row>
    <row r="501" customHeight="1" spans="11:16">
      <c r="K501" s="47">
        <v>80013001</v>
      </c>
      <c r="L501" t="e">
        <f>IF(ISERROR(VLOOKUP(K501,$B:$G,2,FALSE))=TRUE,VLOOKUP(K501,TestTable!$A:$AF,24,FALSE),VLOOKUP(K501,$B:$G,2,FALSE))</f>
        <v>#N/A</v>
      </c>
      <c r="M501" t="e">
        <f>IF(ISERROR(VLOOKUP(K501,$B:$G,3,FALSE))=TRUE,VLOOKUP(K501,TestTable!$A:$AF,25,FALSE),VLOOKUP(K501,$B:$G,3,FALSE))</f>
        <v>#N/A</v>
      </c>
      <c r="N501" t="e">
        <f>IF(ISERROR(VLOOKUP(K501,$B:$G,4,FALSE))=TRUE,VLOOKUP(K501,TestTable!$A:$AF,6,FALSE),VLOOKUP(K501,$B:$G,4,FALSE))</f>
        <v>#N/A</v>
      </c>
      <c r="O501" t="e">
        <f>IF(ISERROR(VLOOKUP(K501,$B:$G,5,FALSE))=TRUE,VLOOKUP(K501,TestTable!$A:$AF,5,FALSE),VLOOKUP(K501,$B:$G,5,FALSE))</f>
        <v>#N/A</v>
      </c>
      <c r="P501">
        <f t="shared" si="7"/>
        <v>0</v>
      </c>
    </row>
    <row r="502" customHeight="1" spans="11:16">
      <c r="K502" s="47">
        <v>80014001</v>
      </c>
      <c r="L502" t="e">
        <f>IF(ISERROR(VLOOKUP(K502,$B:$G,2,FALSE))=TRUE,VLOOKUP(K502,TestTable!$A:$AF,24,FALSE),VLOOKUP(K502,$B:$G,2,FALSE))</f>
        <v>#N/A</v>
      </c>
      <c r="M502" t="e">
        <f>IF(ISERROR(VLOOKUP(K502,$B:$G,3,FALSE))=TRUE,VLOOKUP(K502,TestTable!$A:$AF,25,FALSE),VLOOKUP(K502,$B:$G,3,FALSE))</f>
        <v>#N/A</v>
      </c>
      <c r="N502" t="e">
        <f>IF(ISERROR(VLOOKUP(K502,$B:$G,4,FALSE))=TRUE,VLOOKUP(K502,TestTable!$A:$AF,6,FALSE),VLOOKUP(K502,$B:$G,4,FALSE))</f>
        <v>#N/A</v>
      </c>
      <c r="O502" t="e">
        <f>IF(ISERROR(VLOOKUP(K502,$B:$G,5,FALSE))=TRUE,VLOOKUP(K502,TestTable!$A:$AF,5,FALSE),VLOOKUP(K502,$B:$G,5,FALSE))</f>
        <v>#N/A</v>
      </c>
      <c r="P502">
        <f t="shared" si="7"/>
        <v>0</v>
      </c>
    </row>
    <row r="503" customHeight="1" spans="11:16">
      <c r="K503" s="47">
        <v>80015001</v>
      </c>
      <c r="L503" t="e">
        <f>IF(ISERROR(VLOOKUP(K503,$B:$G,2,FALSE))=TRUE,VLOOKUP(K503,TestTable!$A:$AF,24,FALSE),VLOOKUP(K503,$B:$G,2,FALSE))</f>
        <v>#N/A</v>
      </c>
      <c r="M503" t="e">
        <f>IF(ISERROR(VLOOKUP(K503,$B:$G,3,FALSE))=TRUE,VLOOKUP(K503,TestTable!$A:$AF,25,FALSE),VLOOKUP(K503,$B:$G,3,FALSE))</f>
        <v>#N/A</v>
      </c>
      <c r="N503" t="e">
        <f>IF(ISERROR(VLOOKUP(K503,$B:$G,4,FALSE))=TRUE,VLOOKUP(K503,TestTable!$A:$AF,6,FALSE),VLOOKUP(K503,$B:$G,4,FALSE))</f>
        <v>#N/A</v>
      </c>
      <c r="O503" t="e">
        <f>IF(ISERROR(VLOOKUP(K503,$B:$G,5,FALSE))=TRUE,VLOOKUP(K503,TestTable!$A:$AF,5,FALSE),VLOOKUP(K503,$B:$G,5,FALSE))</f>
        <v>#N/A</v>
      </c>
      <c r="P503">
        <f t="shared" si="7"/>
        <v>0</v>
      </c>
    </row>
    <row r="504" customHeight="1" spans="11:16">
      <c r="K504" s="47">
        <v>80016001</v>
      </c>
      <c r="L504" t="e">
        <f>IF(ISERROR(VLOOKUP(K504,$B:$G,2,FALSE))=TRUE,VLOOKUP(K504,TestTable!$A:$AF,24,FALSE),VLOOKUP(K504,$B:$G,2,FALSE))</f>
        <v>#N/A</v>
      </c>
      <c r="M504" t="e">
        <f>IF(ISERROR(VLOOKUP(K504,$B:$G,3,FALSE))=TRUE,VLOOKUP(K504,TestTable!$A:$AF,25,FALSE),VLOOKUP(K504,$B:$G,3,FALSE))</f>
        <v>#N/A</v>
      </c>
      <c r="N504" t="e">
        <f>IF(ISERROR(VLOOKUP(K504,$B:$G,4,FALSE))=TRUE,VLOOKUP(K504,TestTable!$A:$AF,6,FALSE),VLOOKUP(K504,$B:$G,4,FALSE))</f>
        <v>#N/A</v>
      </c>
      <c r="O504" t="e">
        <f>IF(ISERROR(VLOOKUP(K504,$B:$G,5,FALSE))=TRUE,VLOOKUP(K504,TestTable!$A:$AF,5,FALSE),VLOOKUP(K504,$B:$G,5,FALSE))</f>
        <v>#N/A</v>
      </c>
      <c r="P504">
        <f t="shared" si="7"/>
        <v>0</v>
      </c>
    </row>
    <row r="505" customHeight="1" spans="11:16">
      <c r="K505" s="47">
        <v>80017001</v>
      </c>
      <c r="L505" t="e">
        <f>IF(ISERROR(VLOOKUP(K505,$B:$G,2,FALSE))=TRUE,VLOOKUP(K505,TestTable!$A:$AF,24,FALSE),VLOOKUP(K505,$B:$G,2,FALSE))</f>
        <v>#N/A</v>
      </c>
      <c r="M505" t="e">
        <f>IF(ISERROR(VLOOKUP(K505,$B:$G,3,FALSE))=TRUE,VLOOKUP(K505,TestTable!$A:$AF,25,FALSE),VLOOKUP(K505,$B:$G,3,FALSE))</f>
        <v>#N/A</v>
      </c>
      <c r="N505" t="e">
        <f>IF(ISERROR(VLOOKUP(K505,$B:$G,4,FALSE))=TRUE,VLOOKUP(K505,TestTable!$A:$AF,6,FALSE),VLOOKUP(K505,$B:$G,4,FALSE))</f>
        <v>#N/A</v>
      </c>
      <c r="O505" t="e">
        <f>IF(ISERROR(VLOOKUP(K505,$B:$G,5,FALSE))=TRUE,VLOOKUP(K505,TestTable!$A:$AF,5,FALSE),VLOOKUP(K505,$B:$G,5,FALSE))</f>
        <v>#N/A</v>
      </c>
      <c r="P505">
        <f t="shared" si="7"/>
        <v>0</v>
      </c>
    </row>
    <row r="506" customHeight="1" spans="11:16">
      <c r="K506" s="47">
        <v>80018001</v>
      </c>
      <c r="L506" t="e">
        <f>IF(ISERROR(VLOOKUP(K506,$B:$G,2,FALSE))=TRUE,VLOOKUP(K506,TestTable!$A:$AF,24,FALSE),VLOOKUP(K506,$B:$G,2,FALSE))</f>
        <v>#N/A</v>
      </c>
      <c r="M506" t="e">
        <f>IF(ISERROR(VLOOKUP(K506,$B:$G,3,FALSE))=TRUE,VLOOKUP(K506,TestTable!$A:$AF,25,FALSE),VLOOKUP(K506,$B:$G,3,FALSE))</f>
        <v>#N/A</v>
      </c>
      <c r="N506" t="e">
        <f>IF(ISERROR(VLOOKUP(K506,$B:$G,4,FALSE))=TRUE,VLOOKUP(K506,TestTable!$A:$AF,6,FALSE),VLOOKUP(K506,$B:$G,4,FALSE))</f>
        <v>#N/A</v>
      </c>
      <c r="O506" t="e">
        <f>IF(ISERROR(VLOOKUP(K506,$B:$G,5,FALSE))=TRUE,VLOOKUP(K506,TestTable!$A:$AF,5,FALSE),VLOOKUP(K506,$B:$G,5,FALSE))</f>
        <v>#N/A</v>
      </c>
      <c r="P506">
        <f t="shared" si="7"/>
        <v>0</v>
      </c>
    </row>
    <row r="507" customHeight="1" spans="11:16">
      <c r="K507" s="47">
        <v>81001001</v>
      </c>
      <c r="L507" t="e">
        <f>IF(ISERROR(VLOOKUP(K507,$B:$G,2,FALSE))=TRUE,VLOOKUP(K507,TestTable!$A:$AF,24,FALSE),VLOOKUP(K507,$B:$G,2,FALSE))</f>
        <v>#N/A</v>
      </c>
      <c r="M507" t="e">
        <f>IF(ISERROR(VLOOKUP(K507,$B:$G,3,FALSE))=TRUE,VLOOKUP(K507,TestTable!$A:$AF,25,FALSE),VLOOKUP(K507,$B:$G,3,FALSE))</f>
        <v>#N/A</v>
      </c>
      <c r="N507" t="e">
        <f>IF(ISERROR(VLOOKUP(K507,$B:$G,4,FALSE))=TRUE,VLOOKUP(K507,TestTable!$A:$AF,6,FALSE),VLOOKUP(K507,$B:$G,4,FALSE))</f>
        <v>#N/A</v>
      </c>
      <c r="O507" t="e">
        <f>IF(ISERROR(VLOOKUP(K507,$B:$G,5,FALSE))=TRUE,VLOOKUP(K507,TestTable!$A:$AF,5,FALSE),VLOOKUP(K507,$B:$G,5,FALSE))</f>
        <v>#N/A</v>
      </c>
      <c r="P507">
        <f t="shared" si="7"/>
        <v>0</v>
      </c>
    </row>
    <row r="508" customHeight="1" spans="11:16">
      <c r="K508" s="47">
        <v>81002001</v>
      </c>
      <c r="L508" t="e">
        <f>IF(ISERROR(VLOOKUP(K508,$B:$G,2,FALSE))=TRUE,VLOOKUP(K508,TestTable!$A:$AF,24,FALSE),VLOOKUP(K508,$B:$G,2,FALSE))</f>
        <v>#N/A</v>
      </c>
      <c r="M508" t="e">
        <f>IF(ISERROR(VLOOKUP(K508,$B:$G,3,FALSE))=TRUE,VLOOKUP(K508,TestTable!$A:$AF,25,FALSE),VLOOKUP(K508,$B:$G,3,FALSE))</f>
        <v>#N/A</v>
      </c>
      <c r="N508" t="e">
        <f>IF(ISERROR(VLOOKUP(K508,$B:$G,4,FALSE))=TRUE,VLOOKUP(K508,TestTable!$A:$AF,6,FALSE),VLOOKUP(K508,$B:$G,4,FALSE))</f>
        <v>#N/A</v>
      </c>
      <c r="O508" t="e">
        <f>IF(ISERROR(VLOOKUP(K508,$B:$G,5,FALSE))=TRUE,VLOOKUP(K508,TestTable!$A:$AF,5,FALSE),VLOOKUP(K508,$B:$G,5,FALSE))</f>
        <v>#N/A</v>
      </c>
      <c r="P508">
        <f t="shared" si="7"/>
        <v>0</v>
      </c>
    </row>
    <row r="509" customHeight="1" spans="11:16">
      <c r="K509" s="47">
        <v>81003001</v>
      </c>
      <c r="L509" t="e">
        <f>IF(ISERROR(VLOOKUP(K509,$B:$G,2,FALSE))=TRUE,VLOOKUP(K509,TestTable!$A:$AF,24,FALSE),VLOOKUP(K509,$B:$G,2,FALSE))</f>
        <v>#N/A</v>
      </c>
      <c r="M509" t="e">
        <f>IF(ISERROR(VLOOKUP(K509,$B:$G,3,FALSE))=TRUE,VLOOKUP(K509,TestTable!$A:$AF,25,FALSE),VLOOKUP(K509,$B:$G,3,FALSE))</f>
        <v>#N/A</v>
      </c>
      <c r="N509" t="e">
        <f>IF(ISERROR(VLOOKUP(K509,$B:$G,4,FALSE))=TRUE,VLOOKUP(K509,TestTable!$A:$AF,6,FALSE),VLOOKUP(K509,$B:$G,4,FALSE))</f>
        <v>#N/A</v>
      </c>
      <c r="O509" t="e">
        <f>IF(ISERROR(VLOOKUP(K509,$B:$G,5,FALSE))=TRUE,VLOOKUP(K509,TestTable!$A:$AF,5,FALSE),VLOOKUP(K509,$B:$G,5,FALSE))</f>
        <v>#N/A</v>
      </c>
      <c r="P509">
        <f t="shared" si="7"/>
        <v>0</v>
      </c>
    </row>
    <row r="510" customHeight="1" spans="11:16">
      <c r="K510" s="47">
        <v>81004001</v>
      </c>
      <c r="L510" t="e">
        <f>IF(ISERROR(VLOOKUP(K510,$B:$G,2,FALSE))=TRUE,VLOOKUP(K510,TestTable!$A:$AF,24,FALSE),VLOOKUP(K510,$B:$G,2,FALSE))</f>
        <v>#N/A</v>
      </c>
      <c r="M510" t="e">
        <f>IF(ISERROR(VLOOKUP(K510,$B:$G,3,FALSE))=TRUE,VLOOKUP(K510,TestTable!$A:$AF,25,FALSE),VLOOKUP(K510,$B:$G,3,FALSE))</f>
        <v>#N/A</v>
      </c>
      <c r="N510" t="e">
        <f>IF(ISERROR(VLOOKUP(K510,$B:$G,4,FALSE))=TRUE,VLOOKUP(K510,TestTable!$A:$AF,6,FALSE),VLOOKUP(K510,$B:$G,4,FALSE))</f>
        <v>#N/A</v>
      </c>
      <c r="O510" t="e">
        <f>IF(ISERROR(VLOOKUP(K510,$B:$G,5,FALSE))=TRUE,VLOOKUP(K510,TestTable!$A:$AF,5,FALSE),VLOOKUP(K510,$B:$G,5,FALSE))</f>
        <v>#N/A</v>
      </c>
      <c r="P510">
        <f t="shared" si="7"/>
        <v>0</v>
      </c>
    </row>
    <row r="511" customHeight="1" spans="11:16">
      <c r="K511" s="47">
        <v>81005001</v>
      </c>
      <c r="L511" t="e">
        <f>IF(ISERROR(VLOOKUP(K511,$B:$G,2,FALSE))=TRUE,VLOOKUP(K511,TestTable!$A:$AF,24,FALSE),VLOOKUP(K511,$B:$G,2,FALSE))</f>
        <v>#N/A</v>
      </c>
      <c r="M511" t="e">
        <f>IF(ISERROR(VLOOKUP(K511,$B:$G,3,FALSE))=TRUE,VLOOKUP(K511,TestTable!$A:$AF,25,FALSE),VLOOKUP(K511,$B:$G,3,FALSE))</f>
        <v>#N/A</v>
      </c>
      <c r="N511" t="e">
        <f>IF(ISERROR(VLOOKUP(K511,$B:$G,4,FALSE))=TRUE,VLOOKUP(K511,TestTable!$A:$AF,6,FALSE),VLOOKUP(K511,$B:$G,4,FALSE))</f>
        <v>#N/A</v>
      </c>
      <c r="O511" t="e">
        <f>IF(ISERROR(VLOOKUP(K511,$B:$G,5,FALSE))=TRUE,VLOOKUP(K511,TestTable!$A:$AF,5,FALSE),VLOOKUP(K511,$B:$G,5,FALSE))</f>
        <v>#N/A</v>
      </c>
      <c r="P511">
        <f t="shared" si="7"/>
        <v>0</v>
      </c>
    </row>
    <row r="512" customHeight="1" spans="11:16">
      <c r="K512" s="47">
        <v>81006001</v>
      </c>
      <c r="L512" t="e">
        <f>IF(ISERROR(VLOOKUP(K512,$B:$G,2,FALSE))=TRUE,VLOOKUP(K512,TestTable!$A:$AF,24,FALSE),VLOOKUP(K512,$B:$G,2,FALSE))</f>
        <v>#N/A</v>
      </c>
      <c r="M512" t="e">
        <f>IF(ISERROR(VLOOKUP(K512,$B:$G,3,FALSE))=TRUE,VLOOKUP(K512,TestTable!$A:$AF,25,FALSE),VLOOKUP(K512,$B:$G,3,FALSE))</f>
        <v>#N/A</v>
      </c>
      <c r="N512" t="e">
        <f>IF(ISERROR(VLOOKUP(K512,$B:$G,4,FALSE))=TRUE,VLOOKUP(K512,TestTable!$A:$AF,6,FALSE),VLOOKUP(K512,$B:$G,4,FALSE))</f>
        <v>#N/A</v>
      </c>
      <c r="O512" t="e">
        <f>IF(ISERROR(VLOOKUP(K512,$B:$G,5,FALSE))=TRUE,VLOOKUP(K512,TestTable!$A:$AF,5,FALSE),VLOOKUP(K512,$B:$G,5,FALSE))</f>
        <v>#N/A</v>
      </c>
      <c r="P512">
        <f t="shared" si="7"/>
        <v>0</v>
      </c>
    </row>
    <row r="513" customHeight="1" spans="11:16">
      <c r="K513" s="47">
        <v>81007001</v>
      </c>
      <c r="L513" t="e">
        <f>IF(ISERROR(VLOOKUP(K513,$B:$G,2,FALSE))=TRUE,VLOOKUP(K513,TestTable!$A:$AF,24,FALSE),VLOOKUP(K513,$B:$G,2,FALSE))</f>
        <v>#N/A</v>
      </c>
      <c r="M513" t="e">
        <f>IF(ISERROR(VLOOKUP(K513,$B:$G,3,FALSE))=TRUE,VLOOKUP(K513,TestTable!$A:$AF,25,FALSE),VLOOKUP(K513,$B:$G,3,FALSE))</f>
        <v>#N/A</v>
      </c>
      <c r="N513" t="e">
        <f>IF(ISERROR(VLOOKUP(K513,$B:$G,4,FALSE))=TRUE,VLOOKUP(K513,TestTable!$A:$AF,6,FALSE),VLOOKUP(K513,$B:$G,4,FALSE))</f>
        <v>#N/A</v>
      </c>
      <c r="O513" t="e">
        <f>IF(ISERROR(VLOOKUP(K513,$B:$G,5,FALSE))=TRUE,VLOOKUP(K513,TestTable!$A:$AF,5,FALSE),VLOOKUP(K513,$B:$G,5,FALSE))</f>
        <v>#N/A</v>
      </c>
      <c r="P513">
        <f t="shared" si="7"/>
        <v>0</v>
      </c>
    </row>
    <row r="514" customHeight="1" spans="11:16">
      <c r="K514" s="47">
        <v>81008001</v>
      </c>
      <c r="L514" t="e">
        <f>IF(ISERROR(VLOOKUP(K514,$B:$G,2,FALSE))=TRUE,VLOOKUP(K514,TestTable!$A:$AF,24,FALSE),VLOOKUP(K514,$B:$G,2,FALSE))</f>
        <v>#N/A</v>
      </c>
      <c r="M514" t="e">
        <f>IF(ISERROR(VLOOKUP(K514,$B:$G,3,FALSE))=TRUE,VLOOKUP(K514,TestTable!$A:$AF,25,FALSE),VLOOKUP(K514,$B:$G,3,FALSE))</f>
        <v>#N/A</v>
      </c>
      <c r="N514" t="e">
        <f>IF(ISERROR(VLOOKUP(K514,$B:$G,4,FALSE))=TRUE,VLOOKUP(K514,TestTable!$A:$AF,6,FALSE),VLOOKUP(K514,$B:$G,4,FALSE))</f>
        <v>#N/A</v>
      </c>
      <c r="O514" t="e">
        <f>IF(ISERROR(VLOOKUP(K514,$B:$G,5,FALSE))=TRUE,VLOOKUP(K514,TestTable!$A:$AF,5,FALSE),VLOOKUP(K514,$B:$G,5,FALSE))</f>
        <v>#N/A</v>
      </c>
      <c r="P514">
        <f t="shared" si="7"/>
        <v>0</v>
      </c>
    </row>
    <row r="515" customHeight="1" spans="11:16">
      <c r="K515" s="47">
        <v>81009001</v>
      </c>
      <c r="L515" t="e">
        <f>IF(ISERROR(VLOOKUP(K515,$B:$G,2,FALSE))=TRUE,VLOOKUP(K515,TestTable!$A:$AF,24,FALSE),VLOOKUP(K515,$B:$G,2,FALSE))</f>
        <v>#N/A</v>
      </c>
      <c r="M515" t="e">
        <f>IF(ISERROR(VLOOKUP(K515,$B:$G,3,FALSE))=TRUE,VLOOKUP(K515,TestTable!$A:$AF,25,FALSE),VLOOKUP(K515,$B:$G,3,FALSE))</f>
        <v>#N/A</v>
      </c>
      <c r="N515" t="e">
        <f>IF(ISERROR(VLOOKUP(K515,$B:$G,4,FALSE))=TRUE,VLOOKUP(K515,TestTable!$A:$AF,6,FALSE),VLOOKUP(K515,$B:$G,4,FALSE))</f>
        <v>#N/A</v>
      </c>
      <c r="O515" t="e">
        <f>IF(ISERROR(VLOOKUP(K515,$B:$G,5,FALSE))=TRUE,VLOOKUP(K515,TestTable!$A:$AF,5,FALSE),VLOOKUP(K515,$B:$G,5,FALSE))</f>
        <v>#N/A</v>
      </c>
      <c r="P515">
        <f t="shared" si="7"/>
        <v>0</v>
      </c>
    </row>
    <row r="516" customHeight="1" spans="11:16">
      <c r="K516" s="47">
        <v>81010001</v>
      </c>
      <c r="L516" t="e">
        <f>IF(ISERROR(VLOOKUP(K516,$B:$G,2,FALSE))=TRUE,VLOOKUP(K516,TestTable!$A:$AF,24,FALSE),VLOOKUP(K516,$B:$G,2,FALSE))</f>
        <v>#N/A</v>
      </c>
      <c r="M516" t="e">
        <f>IF(ISERROR(VLOOKUP(K516,$B:$G,3,FALSE))=TRUE,VLOOKUP(K516,TestTable!$A:$AF,25,FALSE),VLOOKUP(K516,$B:$G,3,FALSE))</f>
        <v>#N/A</v>
      </c>
      <c r="N516" t="e">
        <f>IF(ISERROR(VLOOKUP(K516,$B:$G,4,FALSE))=TRUE,VLOOKUP(K516,TestTable!$A:$AF,6,FALSE),VLOOKUP(K516,$B:$G,4,FALSE))</f>
        <v>#N/A</v>
      </c>
      <c r="O516" t="e">
        <f>IF(ISERROR(VLOOKUP(K516,$B:$G,5,FALSE))=TRUE,VLOOKUP(K516,TestTable!$A:$AF,5,FALSE),VLOOKUP(K516,$B:$G,5,FALSE))</f>
        <v>#N/A</v>
      </c>
      <c r="P516">
        <f t="shared" si="7"/>
        <v>0</v>
      </c>
    </row>
    <row r="517" customHeight="1" spans="11:16">
      <c r="K517" s="47">
        <v>81011001</v>
      </c>
      <c r="L517" t="e">
        <f>IF(ISERROR(VLOOKUP(K517,$B:$G,2,FALSE))=TRUE,VLOOKUP(K517,TestTable!$A:$AF,24,FALSE),VLOOKUP(K517,$B:$G,2,FALSE))</f>
        <v>#N/A</v>
      </c>
      <c r="M517" t="e">
        <f>IF(ISERROR(VLOOKUP(K517,$B:$G,3,FALSE))=TRUE,VLOOKUP(K517,TestTable!$A:$AF,25,FALSE),VLOOKUP(K517,$B:$G,3,FALSE))</f>
        <v>#N/A</v>
      </c>
      <c r="N517" t="e">
        <f>IF(ISERROR(VLOOKUP(K517,$B:$G,4,FALSE))=TRUE,VLOOKUP(K517,TestTable!$A:$AF,6,FALSE),VLOOKUP(K517,$B:$G,4,FALSE))</f>
        <v>#N/A</v>
      </c>
      <c r="O517" t="e">
        <f>IF(ISERROR(VLOOKUP(K517,$B:$G,5,FALSE))=TRUE,VLOOKUP(K517,TestTable!$A:$AF,5,FALSE),VLOOKUP(K517,$B:$G,5,FALSE))</f>
        <v>#N/A</v>
      </c>
      <c r="P517">
        <f t="shared" si="7"/>
        <v>0</v>
      </c>
    </row>
    <row r="518" customHeight="1" spans="11:16">
      <c r="K518" s="47">
        <v>81012001</v>
      </c>
      <c r="L518" t="e">
        <f>IF(ISERROR(VLOOKUP(K518,$B:$G,2,FALSE))=TRUE,VLOOKUP(K518,TestTable!$A:$AF,24,FALSE),VLOOKUP(K518,$B:$G,2,FALSE))</f>
        <v>#N/A</v>
      </c>
      <c r="M518" t="e">
        <f>IF(ISERROR(VLOOKUP(K518,$B:$G,3,FALSE))=TRUE,VLOOKUP(K518,TestTable!$A:$AF,25,FALSE),VLOOKUP(K518,$B:$G,3,FALSE))</f>
        <v>#N/A</v>
      </c>
      <c r="N518" t="e">
        <f>IF(ISERROR(VLOOKUP(K518,$B:$G,4,FALSE))=TRUE,VLOOKUP(K518,TestTable!$A:$AF,6,FALSE),VLOOKUP(K518,$B:$G,4,FALSE))</f>
        <v>#N/A</v>
      </c>
      <c r="O518" t="e">
        <f>IF(ISERROR(VLOOKUP(K518,$B:$G,5,FALSE))=TRUE,VLOOKUP(K518,TestTable!$A:$AF,5,FALSE),VLOOKUP(K518,$B:$G,5,FALSE))</f>
        <v>#N/A</v>
      </c>
      <c r="P518">
        <f t="shared" si="7"/>
        <v>0</v>
      </c>
    </row>
    <row r="519" customHeight="1" spans="11:16">
      <c r="K519" s="47">
        <v>81013001</v>
      </c>
      <c r="L519" t="e">
        <f>IF(ISERROR(VLOOKUP(K519,$B:$G,2,FALSE))=TRUE,VLOOKUP(K519,TestTable!$A:$AF,24,FALSE),VLOOKUP(K519,$B:$G,2,FALSE))</f>
        <v>#N/A</v>
      </c>
      <c r="M519" t="e">
        <f>IF(ISERROR(VLOOKUP(K519,$B:$G,3,FALSE))=TRUE,VLOOKUP(K519,TestTable!$A:$AF,25,FALSE),VLOOKUP(K519,$B:$G,3,FALSE))</f>
        <v>#N/A</v>
      </c>
      <c r="N519" t="e">
        <f>IF(ISERROR(VLOOKUP(K519,$B:$G,4,FALSE))=TRUE,VLOOKUP(K519,TestTable!$A:$AF,6,FALSE),VLOOKUP(K519,$B:$G,4,FALSE))</f>
        <v>#N/A</v>
      </c>
      <c r="O519" t="e">
        <f>IF(ISERROR(VLOOKUP(K519,$B:$G,5,FALSE))=TRUE,VLOOKUP(K519,TestTable!$A:$AF,5,FALSE),VLOOKUP(K519,$B:$G,5,FALSE))</f>
        <v>#N/A</v>
      </c>
      <c r="P519">
        <f t="shared" si="7"/>
        <v>0</v>
      </c>
    </row>
    <row r="520" customHeight="1" spans="11:16">
      <c r="K520" s="47">
        <v>81014001</v>
      </c>
      <c r="L520" t="e">
        <f>IF(ISERROR(VLOOKUP(K520,$B:$G,2,FALSE))=TRUE,VLOOKUP(K520,TestTable!$A:$AF,24,FALSE),VLOOKUP(K520,$B:$G,2,FALSE))</f>
        <v>#N/A</v>
      </c>
      <c r="M520" t="e">
        <f>IF(ISERROR(VLOOKUP(K520,$B:$G,3,FALSE))=TRUE,VLOOKUP(K520,TestTable!$A:$AF,25,FALSE),VLOOKUP(K520,$B:$G,3,FALSE))</f>
        <v>#N/A</v>
      </c>
      <c r="N520" t="e">
        <f>IF(ISERROR(VLOOKUP(K520,$B:$G,4,FALSE))=TRUE,VLOOKUP(K520,TestTable!$A:$AF,6,FALSE),VLOOKUP(K520,$B:$G,4,FALSE))</f>
        <v>#N/A</v>
      </c>
      <c r="O520" t="e">
        <f>IF(ISERROR(VLOOKUP(K520,$B:$G,5,FALSE))=TRUE,VLOOKUP(K520,TestTable!$A:$AF,5,FALSE),VLOOKUP(K520,$B:$G,5,FALSE))</f>
        <v>#N/A</v>
      </c>
      <c r="P520">
        <f t="shared" si="7"/>
        <v>0</v>
      </c>
    </row>
    <row r="521" customHeight="1" spans="11:16">
      <c r="K521" s="47">
        <v>81015001</v>
      </c>
      <c r="L521" t="e">
        <f>IF(ISERROR(VLOOKUP(K521,$B:$G,2,FALSE))=TRUE,VLOOKUP(K521,TestTable!$A:$AF,24,FALSE),VLOOKUP(K521,$B:$G,2,FALSE))</f>
        <v>#N/A</v>
      </c>
      <c r="M521" t="e">
        <f>IF(ISERROR(VLOOKUP(K521,$B:$G,3,FALSE))=TRUE,VLOOKUP(K521,TestTable!$A:$AF,25,FALSE),VLOOKUP(K521,$B:$G,3,FALSE))</f>
        <v>#N/A</v>
      </c>
      <c r="N521" t="e">
        <f>IF(ISERROR(VLOOKUP(K521,$B:$G,4,FALSE))=TRUE,VLOOKUP(K521,TestTable!$A:$AF,6,FALSE),VLOOKUP(K521,$B:$G,4,FALSE))</f>
        <v>#N/A</v>
      </c>
      <c r="O521" t="e">
        <f>IF(ISERROR(VLOOKUP(K521,$B:$G,5,FALSE))=TRUE,VLOOKUP(K521,TestTable!$A:$AF,5,FALSE),VLOOKUP(K521,$B:$G,5,FALSE))</f>
        <v>#N/A</v>
      </c>
      <c r="P521">
        <f t="shared" ref="P521:P584" si="8">IF(ISERROR(VLOOKUP(K521,$B:$G,6,FALSE))=TRUE,0,VLOOKUP(K521,$B:$G,6,FALSE))</f>
        <v>0</v>
      </c>
    </row>
    <row r="522" customHeight="1" spans="11:16">
      <c r="K522" s="47">
        <v>81016001</v>
      </c>
      <c r="L522" t="e">
        <f>IF(ISERROR(VLOOKUP(K522,$B:$G,2,FALSE))=TRUE,VLOOKUP(K522,TestTable!$A:$AF,24,FALSE),VLOOKUP(K522,$B:$G,2,FALSE))</f>
        <v>#N/A</v>
      </c>
      <c r="M522" t="e">
        <f>IF(ISERROR(VLOOKUP(K522,$B:$G,3,FALSE))=TRUE,VLOOKUP(K522,TestTable!$A:$AF,25,FALSE),VLOOKUP(K522,$B:$G,3,FALSE))</f>
        <v>#N/A</v>
      </c>
      <c r="N522" t="e">
        <f>IF(ISERROR(VLOOKUP(K522,$B:$G,4,FALSE))=TRUE,VLOOKUP(K522,TestTable!$A:$AF,6,FALSE),VLOOKUP(K522,$B:$G,4,FALSE))</f>
        <v>#N/A</v>
      </c>
      <c r="O522" t="e">
        <f>IF(ISERROR(VLOOKUP(K522,$B:$G,5,FALSE))=TRUE,VLOOKUP(K522,TestTable!$A:$AF,5,FALSE),VLOOKUP(K522,$B:$G,5,FALSE))</f>
        <v>#N/A</v>
      </c>
      <c r="P522">
        <f t="shared" si="8"/>
        <v>0</v>
      </c>
    </row>
    <row r="523" customHeight="1" spans="11:16">
      <c r="K523" s="47">
        <v>81017001</v>
      </c>
      <c r="L523" t="e">
        <f>IF(ISERROR(VLOOKUP(K523,$B:$G,2,FALSE))=TRUE,VLOOKUP(K523,TestTable!$A:$AF,24,FALSE),VLOOKUP(K523,$B:$G,2,FALSE))</f>
        <v>#N/A</v>
      </c>
      <c r="M523" t="e">
        <f>IF(ISERROR(VLOOKUP(K523,$B:$G,3,FALSE))=TRUE,VLOOKUP(K523,TestTable!$A:$AF,25,FALSE),VLOOKUP(K523,$B:$G,3,FALSE))</f>
        <v>#N/A</v>
      </c>
      <c r="N523" t="e">
        <f>IF(ISERROR(VLOOKUP(K523,$B:$G,4,FALSE))=TRUE,VLOOKUP(K523,TestTable!$A:$AF,6,FALSE),VLOOKUP(K523,$B:$G,4,FALSE))</f>
        <v>#N/A</v>
      </c>
      <c r="O523" t="e">
        <f>IF(ISERROR(VLOOKUP(K523,$B:$G,5,FALSE))=TRUE,VLOOKUP(K523,TestTable!$A:$AF,5,FALSE),VLOOKUP(K523,$B:$G,5,FALSE))</f>
        <v>#N/A</v>
      </c>
      <c r="P523">
        <f t="shared" si="8"/>
        <v>0</v>
      </c>
    </row>
    <row r="524" customHeight="1" spans="11:16">
      <c r="K524" s="47">
        <v>81018001</v>
      </c>
      <c r="L524" t="e">
        <f>IF(ISERROR(VLOOKUP(K524,$B:$G,2,FALSE))=TRUE,VLOOKUP(K524,TestTable!$A:$AF,24,FALSE),VLOOKUP(K524,$B:$G,2,FALSE))</f>
        <v>#N/A</v>
      </c>
      <c r="M524" t="e">
        <f>IF(ISERROR(VLOOKUP(K524,$B:$G,3,FALSE))=TRUE,VLOOKUP(K524,TestTable!$A:$AF,25,FALSE),VLOOKUP(K524,$B:$G,3,FALSE))</f>
        <v>#N/A</v>
      </c>
      <c r="N524" t="e">
        <f>IF(ISERROR(VLOOKUP(K524,$B:$G,4,FALSE))=TRUE,VLOOKUP(K524,TestTable!$A:$AF,6,FALSE),VLOOKUP(K524,$B:$G,4,FALSE))</f>
        <v>#N/A</v>
      </c>
      <c r="O524" t="e">
        <f>IF(ISERROR(VLOOKUP(K524,$B:$G,5,FALSE))=TRUE,VLOOKUP(K524,TestTable!$A:$AF,5,FALSE),VLOOKUP(K524,$B:$G,5,FALSE))</f>
        <v>#N/A</v>
      </c>
      <c r="P524">
        <f t="shared" si="8"/>
        <v>0</v>
      </c>
    </row>
    <row r="525" customHeight="1" spans="11:16">
      <c r="K525" s="47">
        <v>81019001</v>
      </c>
      <c r="L525" t="e">
        <f>IF(ISERROR(VLOOKUP(K525,$B:$G,2,FALSE))=TRUE,VLOOKUP(K525,TestTable!$A:$AF,24,FALSE),VLOOKUP(K525,$B:$G,2,FALSE))</f>
        <v>#N/A</v>
      </c>
      <c r="M525" t="e">
        <f>IF(ISERROR(VLOOKUP(K525,$B:$G,3,FALSE))=TRUE,VLOOKUP(K525,TestTable!$A:$AF,25,FALSE),VLOOKUP(K525,$B:$G,3,FALSE))</f>
        <v>#N/A</v>
      </c>
      <c r="N525" t="e">
        <f>IF(ISERROR(VLOOKUP(K525,$B:$G,4,FALSE))=TRUE,VLOOKUP(K525,TestTable!$A:$AF,6,FALSE),VLOOKUP(K525,$B:$G,4,FALSE))</f>
        <v>#N/A</v>
      </c>
      <c r="O525" t="e">
        <f>IF(ISERROR(VLOOKUP(K525,$B:$G,5,FALSE))=TRUE,VLOOKUP(K525,TestTable!$A:$AF,5,FALSE),VLOOKUP(K525,$B:$G,5,FALSE))</f>
        <v>#N/A</v>
      </c>
      <c r="P525">
        <f t="shared" si="8"/>
        <v>0</v>
      </c>
    </row>
    <row r="526" customHeight="1" spans="11:16">
      <c r="K526" s="47">
        <v>81020001</v>
      </c>
      <c r="L526" t="e">
        <f>IF(ISERROR(VLOOKUP(K526,$B:$G,2,FALSE))=TRUE,VLOOKUP(K526,TestTable!$A:$AF,24,FALSE),VLOOKUP(K526,$B:$G,2,FALSE))</f>
        <v>#N/A</v>
      </c>
      <c r="M526" t="e">
        <f>IF(ISERROR(VLOOKUP(K526,$B:$G,3,FALSE))=TRUE,VLOOKUP(K526,TestTable!$A:$AF,25,FALSE),VLOOKUP(K526,$B:$G,3,FALSE))</f>
        <v>#N/A</v>
      </c>
      <c r="N526" t="e">
        <f>IF(ISERROR(VLOOKUP(K526,$B:$G,4,FALSE))=TRUE,VLOOKUP(K526,TestTable!$A:$AF,6,FALSE),VLOOKUP(K526,$B:$G,4,FALSE))</f>
        <v>#N/A</v>
      </c>
      <c r="O526" t="e">
        <f>IF(ISERROR(VLOOKUP(K526,$B:$G,5,FALSE))=TRUE,VLOOKUP(K526,TestTable!$A:$AF,5,FALSE),VLOOKUP(K526,$B:$G,5,FALSE))</f>
        <v>#N/A</v>
      </c>
      <c r="P526">
        <f t="shared" si="8"/>
        <v>0</v>
      </c>
    </row>
    <row r="527" customHeight="1" spans="11:16">
      <c r="K527" s="47">
        <v>81021001</v>
      </c>
      <c r="L527" t="e">
        <f>IF(ISERROR(VLOOKUP(K527,$B:$G,2,FALSE))=TRUE,VLOOKUP(K527,TestTable!$A:$AF,24,FALSE),VLOOKUP(K527,$B:$G,2,FALSE))</f>
        <v>#N/A</v>
      </c>
      <c r="M527" t="e">
        <f>IF(ISERROR(VLOOKUP(K527,$B:$G,3,FALSE))=TRUE,VLOOKUP(K527,TestTable!$A:$AF,25,FALSE),VLOOKUP(K527,$B:$G,3,FALSE))</f>
        <v>#N/A</v>
      </c>
      <c r="N527" t="e">
        <f>IF(ISERROR(VLOOKUP(K527,$B:$G,4,FALSE))=TRUE,VLOOKUP(K527,TestTable!$A:$AF,6,FALSE),VLOOKUP(K527,$B:$G,4,FALSE))</f>
        <v>#N/A</v>
      </c>
      <c r="O527" t="e">
        <f>IF(ISERROR(VLOOKUP(K527,$B:$G,5,FALSE))=TRUE,VLOOKUP(K527,TestTable!$A:$AF,5,FALSE),VLOOKUP(K527,$B:$G,5,FALSE))</f>
        <v>#N/A</v>
      </c>
      <c r="P527">
        <f t="shared" si="8"/>
        <v>0</v>
      </c>
    </row>
    <row r="528" customHeight="1" spans="11:16">
      <c r="K528" s="47">
        <v>81022001</v>
      </c>
      <c r="L528" t="e">
        <f>IF(ISERROR(VLOOKUP(K528,$B:$G,2,FALSE))=TRUE,VLOOKUP(K528,TestTable!$A:$AF,24,FALSE),VLOOKUP(K528,$B:$G,2,FALSE))</f>
        <v>#N/A</v>
      </c>
      <c r="M528" t="e">
        <f>IF(ISERROR(VLOOKUP(K528,$B:$G,3,FALSE))=TRUE,VLOOKUP(K528,TestTable!$A:$AF,25,FALSE),VLOOKUP(K528,$B:$G,3,FALSE))</f>
        <v>#N/A</v>
      </c>
      <c r="N528" t="e">
        <f>IF(ISERROR(VLOOKUP(K528,$B:$G,4,FALSE))=TRUE,VLOOKUP(K528,TestTable!$A:$AF,6,FALSE),VLOOKUP(K528,$B:$G,4,FALSE))</f>
        <v>#N/A</v>
      </c>
      <c r="O528" t="e">
        <f>IF(ISERROR(VLOOKUP(K528,$B:$G,5,FALSE))=TRUE,VLOOKUP(K528,TestTable!$A:$AF,5,FALSE),VLOOKUP(K528,$B:$G,5,FALSE))</f>
        <v>#N/A</v>
      </c>
      <c r="P528">
        <f t="shared" si="8"/>
        <v>0</v>
      </c>
    </row>
    <row r="529" customHeight="1" spans="11:16">
      <c r="K529" s="47">
        <v>81023001</v>
      </c>
      <c r="L529" t="e">
        <f>IF(ISERROR(VLOOKUP(K529,$B:$G,2,FALSE))=TRUE,VLOOKUP(K529,TestTable!$A:$AF,24,FALSE),VLOOKUP(K529,$B:$G,2,FALSE))</f>
        <v>#N/A</v>
      </c>
      <c r="M529" t="e">
        <f>IF(ISERROR(VLOOKUP(K529,$B:$G,3,FALSE))=TRUE,VLOOKUP(K529,TestTable!$A:$AF,25,FALSE),VLOOKUP(K529,$B:$G,3,FALSE))</f>
        <v>#N/A</v>
      </c>
      <c r="N529" t="e">
        <f>IF(ISERROR(VLOOKUP(K529,$B:$G,4,FALSE))=TRUE,VLOOKUP(K529,TestTable!$A:$AF,6,FALSE),VLOOKUP(K529,$B:$G,4,FALSE))</f>
        <v>#N/A</v>
      </c>
      <c r="O529" t="e">
        <f>IF(ISERROR(VLOOKUP(K529,$B:$G,5,FALSE))=TRUE,VLOOKUP(K529,TestTable!$A:$AF,5,FALSE),VLOOKUP(K529,$B:$G,5,FALSE))</f>
        <v>#N/A</v>
      </c>
      <c r="P529">
        <f t="shared" si="8"/>
        <v>0</v>
      </c>
    </row>
    <row r="530" customHeight="1" spans="11:16">
      <c r="K530" s="47">
        <v>81024001</v>
      </c>
      <c r="L530" t="e">
        <f>IF(ISERROR(VLOOKUP(K530,$B:$G,2,FALSE))=TRUE,VLOOKUP(K530,TestTable!$A:$AF,24,FALSE),VLOOKUP(K530,$B:$G,2,FALSE))</f>
        <v>#N/A</v>
      </c>
      <c r="M530" t="e">
        <f>IF(ISERROR(VLOOKUP(K530,$B:$G,3,FALSE))=TRUE,VLOOKUP(K530,TestTable!$A:$AF,25,FALSE),VLOOKUP(K530,$B:$G,3,FALSE))</f>
        <v>#N/A</v>
      </c>
      <c r="N530" t="e">
        <f>IF(ISERROR(VLOOKUP(K530,$B:$G,4,FALSE))=TRUE,VLOOKUP(K530,TestTable!$A:$AF,6,FALSE),VLOOKUP(K530,$B:$G,4,FALSE))</f>
        <v>#N/A</v>
      </c>
      <c r="O530" t="e">
        <f>IF(ISERROR(VLOOKUP(K530,$B:$G,5,FALSE))=TRUE,VLOOKUP(K530,TestTable!$A:$AF,5,FALSE),VLOOKUP(K530,$B:$G,5,FALSE))</f>
        <v>#N/A</v>
      </c>
      <c r="P530">
        <f t="shared" si="8"/>
        <v>0</v>
      </c>
    </row>
    <row r="531" customHeight="1" spans="11:16">
      <c r="K531" s="47">
        <v>81025001</v>
      </c>
      <c r="L531" t="e">
        <f>IF(ISERROR(VLOOKUP(K531,$B:$G,2,FALSE))=TRUE,VLOOKUP(K531,TestTable!$A:$AF,24,FALSE),VLOOKUP(K531,$B:$G,2,FALSE))</f>
        <v>#N/A</v>
      </c>
      <c r="M531" t="e">
        <f>IF(ISERROR(VLOOKUP(K531,$B:$G,3,FALSE))=TRUE,VLOOKUP(K531,TestTable!$A:$AF,25,FALSE),VLOOKUP(K531,$B:$G,3,FALSE))</f>
        <v>#N/A</v>
      </c>
      <c r="N531" t="e">
        <f>IF(ISERROR(VLOOKUP(K531,$B:$G,4,FALSE))=TRUE,VLOOKUP(K531,TestTable!$A:$AF,6,FALSE),VLOOKUP(K531,$B:$G,4,FALSE))</f>
        <v>#N/A</v>
      </c>
      <c r="O531" t="e">
        <f>IF(ISERROR(VLOOKUP(K531,$B:$G,5,FALSE))=TRUE,VLOOKUP(K531,TestTable!$A:$AF,5,FALSE),VLOOKUP(K531,$B:$G,5,FALSE))</f>
        <v>#N/A</v>
      </c>
      <c r="P531">
        <f t="shared" si="8"/>
        <v>0</v>
      </c>
    </row>
    <row r="532" customHeight="1" spans="11:16">
      <c r="K532" s="47">
        <v>81026001</v>
      </c>
      <c r="L532" t="e">
        <f>IF(ISERROR(VLOOKUP(K532,$B:$G,2,FALSE))=TRUE,VLOOKUP(K532,TestTable!$A:$AF,24,FALSE),VLOOKUP(K532,$B:$G,2,FALSE))</f>
        <v>#N/A</v>
      </c>
      <c r="M532" t="e">
        <f>IF(ISERROR(VLOOKUP(K532,$B:$G,3,FALSE))=TRUE,VLOOKUP(K532,TestTable!$A:$AF,25,FALSE),VLOOKUP(K532,$B:$G,3,FALSE))</f>
        <v>#N/A</v>
      </c>
      <c r="N532" t="e">
        <f>IF(ISERROR(VLOOKUP(K532,$B:$G,4,FALSE))=TRUE,VLOOKUP(K532,TestTable!$A:$AF,6,FALSE),VLOOKUP(K532,$B:$G,4,FALSE))</f>
        <v>#N/A</v>
      </c>
      <c r="O532" t="e">
        <f>IF(ISERROR(VLOOKUP(K532,$B:$G,5,FALSE))=TRUE,VLOOKUP(K532,TestTable!$A:$AF,5,FALSE),VLOOKUP(K532,$B:$G,5,FALSE))</f>
        <v>#N/A</v>
      </c>
      <c r="P532">
        <f t="shared" si="8"/>
        <v>0</v>
      </c>
    </row>
    <row r="533" customHeight="1" spans="11:16">
      <c r="K533" s="47">
        <v>81027001</v>
      </c>
      <c r="L533" t="e">
        <f>IF(ISERROR(VLOOKUP(K533,$B:$G,2,FALSE))=TRUE,VLOOKUP(K533,TestTable!$A:$AF,24,FALSE),VLOOKUP(K533,$B:$G,2,FALSE))</f>
        <v>#N/A</v>
      </c>
      <c r="M533" t="e">
        <f>IF(ISERROR(VLOOKUP(K533,$B:$G,3,FALSE))=TRUE,VLOOKUP(K533,TestTable!$A:$AF,25,FALSE),VLOOKUP(K533,$B:$G,3,FALSE))</f>
        <v>#N/A</v>
      </c>
      <c r="N533" t="e">
        <f>IF(ISERROR(VLOOKUP(K533,$B:$G,4,FALSE))=TRUE,VLOOKUP(K533,TestTable!$A:$AF,6,FALSE),VLOOKUP(K533,$B:$G,4,FALSE))</f>
        <v>#N/A</v>
      </c>
      <c r="O533" t="e">
        <f>IF(ISERROR(VLOOKUP(K533,$B:$G,5,FALSE))=TRUE,VLOOKUP(K533,TestTable!$A:$AF,5,FALSE),VLOOKUP(K533,$B:$G,5,FALSE))</f>
        <v>#N/A</v>
      </c>
      <c r="P533">
        <f t="shared" si="8"/>
        <v>0</v>
      </c>
    </row>
    <row r="534" customHeight="1" spans="11:16">
      <c r="K534" s="47">
        <v>81028001</v>
      </c>
      <c r="L534" t="e">
        <f>IF(ISERROR(VLOOKUP(K534,$B:$G,2,FALSE))=TRUE,VLOOKUP(K534,TestTable!$A:$AF,24,FALSE),VLOOKUP(K534,$B:$G,2,FALSE))</f>
        <v>#N/A</v>
      </c>
      <c r="M534" t="e">
        <f>IF(ISERROR(VLOOKUP(K534,$B:$G,3,FALSE))=TRUE,VLOOKUP(K534,TestTable!$A:$AF,25,FALSE),VLOOKUP(K534,$B:$G,3,FALSE))</f>
        <v>#N/A</v>
      </c>
      <c r="N534" t="e">
        <f>IF(ISERROR(VLOOKUP(K534,$B:$G,4,FALSE))=TRUE,VLOOKUP(K534,TestTable!$A:$AF,6,FALSE),VLOOKUP(K534,$B:$G,4,FALSE))</f>
        <v>#N/A</v>
      </c>
      <c r="O534" t="e">
        <f>IF(ISERROR(VLOOKUP(K534,$B:$G,5,FALSE))=TRUE,VLOOKUP(K534,TestTable!$A:$AF,5,FALSE),VLOOKUP(K534,$B:$G,5,FALSE))</f>
        <v>#N/A</v>
      </c>
      <c r="P534">
        <f t="shared" si="8"/>
        <v>0</v>
      </c>
    </row>
    <row r="535" customHeight="1" spans="11:16">
      <c r="K535" s="47">
        <v>81029001</v>
      </c>
      <c r="L535" t="e">
        <f>IF(ISERROR(VLOOKUP(K535,$B:$G,2,FALSE))=TRUE,VLOOKUP(K535,TestTable!$A:$AF,24,FALSE),VLOOKUP(K535,$B:$G,2,FALSE))</f>
        <v>#N/A</v>
      </c>
      <c r="M535" t="e">
        <f>IF(ISERROR(VLOOKUP(K535,$B:$G,3,FALSE))=TRUE,VLOOKUP(K535,TestTable!$A:$AF,25,FALSE),VLOOKUP(K535,$B:$G,3,FALSE))</f>
        <v>#N/A</v>
      </c>
      <c r="N535" t="e">
        <f>IF(ISERROR(VLOOKUP(K535,$B:$G,4,FALSE))=TRUE,VLOOKUP(K535,TestTable!$A:$AF,6,FALSE),VLOOKUP(K535,$B:$G,4,FALSE))</f>
        <v>#N/A</v>
      </c>
      <c r="O535" t="e">
        <f>IF(ISERROR(VLOOKUP(K535,$B:$G,5,FALSE))=TRUE,VLOOKUP(K535,TestTable!$A:$AF,5,FALSE),VLOOKUP(K535,$B:$G,5,FALSE))</f>
        <v>#N/A</v>
      </c>
      <c r="P535">
        <f t="shared" si="8"/>
        <v>0</v>
      </c>
    </row>
    <row r="536" customHeight="1" spans="11:16">
      <c r="K536" s="47">
        <v>81030001</v>
      </c>
      <c r="L536" t="e">
        <f>IF(ISERROR(VLOOKUP(K536,$B:$G,2,FALSE))=TRUE,VLOOKUP(K536,TestTable!$A:$AF,24,FALSE),VLOOKUP(K536,$B:$G,2,FALSE))</f>
        <v>#N/A</v>
      </c>
      <c r="M536" t="e">
        <f>IF(ISERROR(VLOOKUP(K536,$B:$G,3,FALSE))=TRUE,VLOOKUP(K536,TestTable!$A:$AF,25,FALSE),VLOOKUP(K536,$B:$G,3,FALSE))</f>
        <v>#N/A</v>
      </c>
      <c r="N536" t="e">
        <f>IF(ISERROR(VLOOKUP(K536,$B:$G,4,FALSE))=TRUE,VLOOKUP(K536,TestTable!$A:$AF,6,FALSE),VLOOKUP(K536,$B:$G,4,FALSE))</f>
        <v>#N/A</v>
      </c>
      <c r="O536" t="e">
        <f>IF(ISERROR(VLOOKUP(K536,$B:$G,5,FALSE))=TRUE,VLOOKUP(K536,TestTable!$A:$AF,5,FALSE),VLOOKUP(K536,$B:$G,5,FALSE))</f>
        <v>#N/A</v>
      </c>
      <c r="P536">
        <f t="shared" si="8"/>
        <v>0</v>
      </c>
    </row>
    <row r="537" customHeight="1" spans="11:16">
      <c r="K537" s="47">
        <v>81031001</v>
      </c>
      <c r="L537" t="e">
        <f>IF(ISERROR(VLOOKUP(K537,$B:$G,2,FALSE))=TRUE,VLOOKUP(K537,TestTable!$A:$AF,24,FALSE),VLOOKUP(K537,$B:$G,2,FALSE))</f>
        <v>#N/A</v>
      </c>
      <c r="M537" t="e">
        <f>IF(ISERROR(VLOOKUP(K537,$B:$G,3,FALSE))=TRUE,VLOOKUP(K537,TestTable!$A:$AF,25,FALSE),VLOOKUP(K537,$B:$G,3,FALSE))</f>
        <v>#N/A</v>
      </c>
      <c r="N537" t="e">
        <f>IF(ISERROR(VLOOKUP(K537,$B:$G,4,FALSE))=TRUE,VLOOKUP(K537,TestTable!$A:$AF,6,FALSE),VLOOKUP(K537,$B:$G,4,FALSE))</f>
        <v>#N/A</v>
      </c>
      <c r="O537" t="e">
        <f>IF(ISERROR(VLOOKUP(K537,$B:$G,5,FALSE))=TRUE,VLOOKUP(K537,TestTable!$A:$AF,5,FALSE),VLOOKUP(K537,$B:$G,5,FALSE))</f>
        <v>#N/A</v>
      </c>
      <c r="P537">
        <f t="shared" si="8"/>
        <v>0</v>
      </c>
    </row>
    <row r="538" customHeight="1" spans="11:16">
      <c r="K538" s="47">
        <v>81032001</v>
      </c>
      <c r="L538" t="e">
        <f>IF(ISERROR(VLOOKUP(K538,$B:$G,2,FALSE))=TRUE,VLOOKUP(K538,TestTable!$A:$AF,24,FALSE),VLOOKUP(K538,$B:$G,2,FALSE))</f>
        <v>#N/A</v>
      </c>
      <c r="M538" t="e">
        <f>IF(ISERROR(VLOOKUP(K538,$B:$G,3,FALSE))=TRUE,VLOOKUP(K538,TestTable!$A:$AF,25,FALSE),VLOOKUP(K538,$B:$G,3,FALSE))</f>
        <v>#N/A</v>
      </c>
      <c r="N538" t="e">
        <f>IF(ISERROR(VLOOKUP(K538,$B:$G,4,FALSE))=TRUE,VLOOKUP(K538,TestTable!$A:$AF,6,FALSE),VLOOKUP(K538,$B:$G,4,FALSE))</f>
        <v>#N/A</v>
      </c>
      <c r="O538" t="e">
        <f>IF(ISERROR(VLOOKUP(K538,$B:$G,5,FALSE))=TRUE,VLOOKUP(K538,TestTable!$A:$AF,5,FALSE),VLOOKUP(K538,$B:$G,5,FALSE))</f>
        <v>#N/A</v>
      </c>
      <c r="P538">
        <f t="shared" si="8"/>
        <v>0</v>
      </c>
    </row>
    <row r="539" customHeight="1" spans="11:16">
      <c r="K539" s="47">
        <v>81033001</v>
      </c>
      <c r="L539" t="e">
        <f>IF(ISERROR(VLOOKUP(K539,$B:$G,2,FALSE))=TRUE,VLOOKUP(K539,TestTable!$A:$AF,24,FALSE),VLOOKUP(K539,$B:$G,2,FALSE))</f>
        <v>#N/A</v>
      </c>
      <c r="M539" t="e">
        <f>IF(ISERROR(VLOOKUP(K539,$B:$G,3,FALSE))=TRUE,VLOOKUP(K539,TestTable!$A:$AF,25,FALSE),VLOOKUP(K539,$B:$G,3,FALSE))</f>
        <v>#N/A</v>
      </c>
      <c r="N539" t="e">
        <f>IF(ISERROR(VLOOKUP(K539,$B:$G,4,FALSE))=TRUE,VLOOKUP(K539,TestTable!$A:$AF,6,FALSE),VLOOKUP(K539,$B:$G,4,FALSE))</f>
        <v>#N/A</v>
      </c>
      <c r="O539" t="e">
        <f>IF(ISERROR(VLOOKUP(K539,$B:$G,5,FALSE))=TRUE,VLOOKUP(K539,TestTable!$A:$AF,5,FALSE),VLOOKUP(K539,$B:$G,5,FALSE))</f>
        <v>#N/A</v>
      </c>
      <c r="P539">
        <f t="shared" si="8"/>
        <v>0</v>
      </c>
    </row>
    <row r="540" customHeight="1" spans="11:16">
      <c r="K540" s="47">
        <v>81034001</v>
      </c>
      <c r="L540" t="e">
        <f>IF(ISERROR(VLOOKUP(K540,$B:$G,2,FALSE))=TRUE,VLOOKUP(K540,TestTable!$A:$AF,24,FALSE),VLOOKUP(K540,$B:$G,2,FALSE))</f>
        <v>#N/A</v>
      </c>
      <c r="M540" t="e">
        <f>IF(ISERROR(VLOOKUP(K540,$B:$G,3,FALSE))=TRUE,VLOOKUP(K540,TestTable!$A:$AF,25,FALSE),VLOOKUP(K540,$B:$G,3,FALSE))</f>
        <v>#N/A</v>
      </c>
      <c r="N540" t="e">
        <f>IF(ISERROR(VLOOKUP(K540,$B:$G,4,FALSE))=TRUE,VLOOKUP(K540,TestTable!$A:$AF,6,FALSE),VLOOKUP(K540,$B:$G,4,FALSE))</f>
        <v>#N/A</v>
      </c>
      <c r="O540" t="e">
        <f>IF(ISERROR(VLOOKUP(K540,$B:$G,5,FALSE))=TRUE,VLOOKUP(K540,TestTable!$A:$AF,5,FALSE),VLOOKUP(K540,$B:$G,5,FALSE))</f>
        <v>#N/A</v>
      </c>
      <c r="P540">
        <f t="shared" si="8"/>
        <v>0</v>
      </c>
    </row>
    <row r="541" customHeight="1" spans="11:16">
      <c r="K541" s="47">
        <v>81035001</v>
      </c>
      <c r="L541" t="e">
        <f>IF(ISERROR(VLOOKUP(K541,$B:$G,2,FALSE))=TRUE,VLOOKUP(K541,TestTable!$A:$AF,24,FALSE),VLOOKUP(K541,$B:$G,2,FALSE))</f>
        <v>#N/A</v>
      </c>
      <c r="M541" t="e">
        <f>IF(ISERROR(VLOOKUP(K541,$B:$G,3,FALSE))=TRUE,VLOOKUP(K541,TestTable!$A:$AF,25,FALSE),VLOOKUP(K541,$B:$G,3,FALSE))</f>
        <v>#N/A</v>
      </c>
      <c r="N541" t="e">
        <f>IF(ISERROR(VLOOKUP(K541,$B:$G,4,FALSE))=TRUE,VLOOKUP(K541,TestTable!$A:$AF,6,FALSE),VLOOKUP(K541,$B:$G,4,FALSE))</f>
        <v>#N/A</v>
      </c>
      <c r="O541" t="e">
        <f>IF(ISERROR(VLOOKUP(K541,$B:$G,5,FALSE))=TRUE,VLOOKUP(K541,TestTable!$A:$AF,5,FALSE),VLOOKUP(K541,$B:$G,5,FALSE))</f>
        <v>#N/A</v>
      </c>
      <c r="P541">
        <f t="shared" si="8"/>
        <v>0</v>
      </c>
    </row>
    <row r="542" customHeight="1" spans="11:16">
      <c r="K542" s="47">
        <v>81036001</v>
      </c>
      <c r="L542" t="e">
        <f>IF(ISERROR(VLOOKUP(K542,$B:$G,2,FALSE))=TRUE,VLOOKUP(K542,TestTable!$A:$AF,24,FALSE),VLOOKUP(K542,$B:$G,2,FALSE))</f>
        <v>#N/A</v>
      </c>
      <c r="M542" t="e">
        <f>IF(ISERROR(VLOOKUP(K542,$B:$G,3,FALSE))=TRUE,VLOOKUP(K542,TestTable!$A:$AF,25,FALSE),VLOOKUP(K542,$B:$G,3,FALSE))</f>
        <v>#N/A</v>
      </c>
      <c r="N542" t="e">
        <f>IF(ISERROR(VLOOKUP(K542,$B:$G,4,FALSE))=TRUE,VLOOKUP(K542,TestTable!$A:$AF,6,FALSE),VLOOKUP(K542,$B:$G,4,FALSE))</f>
        <v>#N/A</v>
      </c>
      <c r="O542" t="e">
        <f>IF(ISERROR(VLOOKUP(K542,$B:$G,5,FALSE))=TRUE,VLOOKUP(K542,TestTable!$A:$AF,5,FALSE),VLOOKUP(K542,$B:$G,5,FALSE))</f>
        <v>#N/A</v>
      </c>
      <c r="P542">
        <f t="shared" si="8"/>
        <v>0</v>
      </c>
    </row>
    <row r="543" customHeight="1" spans="11:16">
      <c r="K543" s="47">
        <v>81037001</v>
      </c>
      <c r="L543" t="e">
        <f>IF(ISERROR(VLOOKUP(K543,$B:$G,2,FALSE))=TRUE,VLOOKUP(K543,TestTable!$A:$AF,24,FALSE),VLOOKUP(K543,$B:$G,2,FALSE))</f>
        <v>#N/A</v>
      </c>
      <c r="M543" t="e">
        <f>IF(ISERROR(VLOOKUP(K543,$B:$G,3,FALSE))=TRUE,VLOOKUP(K543,TestTable!$A:$AF,25,FALSE),VLOOKUP(K543,$B:$G,3,FALSE))</f>
        <v>#N/A</v>
      </c>
      <c r="N543" t="e">
        <f>IF(ISERROR(VLOOKUP(K543,$B:$G,4,FALSE))=TRUE,VLOOKUP(K543,TestTable!$A:$AF,6,FALSE),VLOOKUP(K543,$B:$G,4,FALSE))</f>
        <v>#N/A</v>
      </c>
      <c r="O543" t="e">
        <f>IF(ISERROR(VLOOKUP(K543,$B:$G,5,FALSE))=TRUE,VLOOKUP(K543,TestTable!$A:$AF,5,FALSE),VLOOKUP(K543,$B:$G,5,FALSE))</f>
        <v>#N/A</v>
      </c>
      <c r="P543">
        <f t="shared" si="8"/>
        <v>0</v>
      </c>
    </row>
    <row r="544" customHeight="1" spans="11:16">
      <c r="K544" s="47">
        <v>81038001</v>
      </c>
      <c r="L544" t="e">
        <f>IF(ISERROR(VLOOKUP(K544,$B:$G,2,FALSE))=TRUE,VLOOKUP(K544,TestTable!$A:$AF,24,FALSE),VLOOKUP(K544,$B:$G,2,FALSE))</f>
        <v>#N/A</v>
      </c>
      <c r="M544" t="e">
        <f>IF(ISERROR(VLOOKUP(K544,$B:$G,3,FALSE))=TRUE,VLOOKUP(K544,TestTable!$A:$AF,25,FALSE),VLOOKUP(K544,$B:$G,3,FALSE))</f>
        <v>#N/A</v>
      </c>
      <c r="N544" t="e">
        <f>IF(ISERROR(VLOOKUP(K544,$B:$G,4,FALSE))=TRUE,VLOOKUP(K544,TestTable!$A:$AF,6,FALSE),VLOOKUP(K544,$B:$G,4,FALSE))</f>
        <v>#N/A</v>
      </c>
      <c r="O544" t="e">
        <f>IF(ISERROR(VLOOKUP(K544,$B:$G,5,FALSE))=TRUE,VLOOKUP(K544,TestTable!$A:$AF,5,FALSE),VLOOKUP(K544,$B:$G,5,FALSE))</f>
        <v>#N/A</v>
      </c>
      <c r="P544">
        <f t="shared" si="8"/>
        <v>0</v>
      </c>
    </row>
    <row r="545" customHeight="1" spans="11:16">
      <c r="K545" s="47">
        <v>81039001</v>
      </c>
      <c r="L545" t="e">
        <f>IF(ISERROR(VLOOKUP(K545,$B:$G,2,FALSE))=TRUE,VLOOKUP(K545,TestTable!$A:$AF,24,FALSE),VLOOKUP(K545,$B:$G,2,FALSE))</f>
        <v>#N/A</v>
      </c>
      <c r="M545" t="e">
        <f>IF(ISERROR(VLOOKUP(K545,$B:$G,3,FALSE))=TRUE,VLOOKUP(K545,TestTable!$A:$AF,25,FALSE),VLOOKUP(K545,$B:$G,3,FALSE))</f>
        <v>#N/A</v>
      </c>
      <c r="N545" t="e">
        <f>IF(ISERROR(VLOOKUP(K545,$B:$G,4,FALSE))=TRUE,VLOOKUP(K545,TestTable!$A:$AF,6,FALSE),VLOOKUP(K545,$B:$G,4,FALSE))</f>
        <v>#N/A</v>
      </c>
      <c r="O545" t="e">
        <f>IF(ISERROR(VLOOKUP(K545,$B:$G,5,FALSE))=TRUE,VLOOKUP(K545,TestTable!$A:$AF,5,FALSE),VLOOKUP(K545,$B:$G,5,FALSE))</f>
        <v>#N/A</v>
      </c>
      <c r="P545">
        <f t="shared" si="8"/>
        <v>0</v>
      </c>
    </row>
    <row r="546" customHeight="1" spans="11:16">
      <c r="K546" s="47">
        <v>81040001</v>
      </c>
      <c r="L546" t="e">
        <f>IF(ISERROR(VLOOKUP(K546,$B:$G,2,FALSE))=TRUE,VLOOKUP(K546,TestTable!$A:$AF,24,FALSE),VLOOKUP(K546,$B:$G,2,FALSE))</f>
        <v>#N/A</v>
      </c>
      <c r="M546" t="e">
        <f>IF(ISERROR(VLOOKUP(K546,$B:$G,3,FALSE))=TRUE,VLOOKUP(K546,TestTable!$A:$AF,25,FALSE),VLOOKUP(K546,$B:$G,3,FALSE))</f>
        <v>#N/A</v>
      </c>
      <c r="N546" t="e">
        <f>IF(ISERROR(VLOOKUP(K546,$B:$G,4,FALSE))=TRUE,VLOOKUP(K546,TestTable!$A:$AF,6,FALSE),VLOOKUP(K546,$B:$G,4,FALSE))</f>
        <v>#N/A</v>
      </c>
      <c r="O546" t="e">
        <f>IF(ISERROR(VLOOKUP(K546,$B:$G,5,FALSE))=TRUE,VLOOKUP(K546,TestTable!$A:$AF,5,FALSE),VLOOKUP(K546,$B:$G,5,FALSE))</f>
        <v>#N/A</v>
      </c>
      <c r="P546">
        <f t="shared" si="8"/>
        <v>0</v>
      </c>
    </row>
    <row r="547" customHeight="1" spans="11:16">
      <c r="K547" s="47">
        <v>81041001</v>
      </c>
      <c r="L547" t="e">
        <f>IF(ISERROR(VLOOKUP(K547,$B:$G,2,FALSE))=TRUE,VLOOKUP(K547,TestTable!$A:$AF,24,FALSE),VLOOKUP(K547,$B:$G,2,FALSE))</f>
        <v>#N/A</v>
      </c>
      <c r="M547" t="e">
        <f>IF(ISERROR(VLOOKUP(K547,$B:$G,3,FALSE))=TRUE,VLOOKUP(K547,TestTable!$A:$AF,25,FALSE),VLOOKUP(K547,$B:$G,3,FALSE))</f>
        <v>#N/A</v>
      </c>
      <c r="N547" t="e">
        <f>IF(ISERROR(VLOOKUP(K547,$B:$G,4,FALSE))=TRUE,VLOOKUP(K547,TestTable!$A:$AF,6,FALSE),VLOOKUP(K547,$B:$G,4,FALSE))</f>
        <v>#N/A</v>
      </c>
      <c r="O547" t="e">
        <f>IF(ISERROR(VLOOKUP(K547,$B:$G,5,FALSE))=TRUE,VLOOKUP(K547,TestTable!$A:$AF,5,FALSE),VLOOKUP(K547,$B:$G,5,FALSE))</f>
        <v>#N/A</v>
      </c>
      <c r="P547">
        <f t="shared" si="8"/>
        <v>0</v>
      </c>
    </row>
    <row r="548" customHeight="1" spans="11:16">
      <c r="K548" s="47">
        <v>81042001</v>
      </c>
      <c r="L548" t="e">
        <f>IF(ISERROR(VLOOKUP(K548,$B:$G,2,FALSE))=TRUE,VLOOKUP(K548,TestTable!$A:$AF,24,FALSE),VLOOKUP(K548,$B:$G,2,FALSE))</f>
        <v>#N/A</v>
      </c>
      <c r="M548" t="e">
        <f>IF(ISERROR(VLOOKUP(K548,$B:$G,3,FALSE))=TRUE,VLOOKUP(K548,TestTable!$A:$AF,25,FALSE),VLOOKUP(K548,$B:$G,3,FALSE))</f>
        <v>#N/A</v>
      </c>
      <c r="N548" t="e">
        <f>IF(ISERROR(VLOOKUP(K548,$B:$G,4,FALSE))=TRUE,VLOOKUP(K548,TestTable!$A:$AF,6,FALSE),VLOOKUP(K548,$B:$G,4,FALSE))</f>
        <v>#N/A</v>
      </c>
      <c r="O548" t="e">
        <f>IF(ISERROR(VLOOKUP(K548,$B:$G,5,FALSE))=TRUE,VLOOKUP(K548,TestTable!$A:$AF,5,FALSE),VLOOKUP(K548,$B:$G,5,FALSE))</f>
        <v>#N/A</v>
      </c>
      <c r="P548">
        <f t="shared" si="8"/>
        <v>0</v>
      </c>
    </row>
    <row r="549" customHeight="1" spans="11:16">
      <c r="K549" s="47">
        <v>81043001</v>
      </c>
      <c r="L549" t="e">
        <f>IF(ISERROR(VLOOKUP(K549,$B:$G,2,FALSE))=TRUE,VLOOKUP(K549,TestTable!$A:$AF,24,FALSE),VLOOKUP(K549,$B:$G,2,FALSE))</f>
        <v>#N/A</v>
      </c>
      <c r="M549" t="e">
        <f>IF(ISERROR(VLOOKUP(K549,$B:$G,3,FALSE))=TRUE,VLOOKUP(K549,TestTable!$A:$AF,25,FALSE),VLOOKUP(K549,$B:$G,3,FALSE))</f>
        <v>#N/A</v>
      </c>
      <c r="N549" t="e">
        <f>IF(ISERROR(VLOOKUP(K549,$B:$G,4,FALSE))=TRUE,VLOOKUP(K549,TestTable!$A:$AF,6,FALSE),VLOOKUP(K549,$B:$G,4,FALSE))</f>
        <v>#N/A</v>
      </c>
      <c r="O549" t="e">
        <f>IF(ISERROR(VLOOKUP(K549,$B:$G,5,FALSE))=TRUE,VLOOKUP(K549,TestTable!$A:$AF,5,FALSE),VLOOKUP(K549,$B:$G,5,FALSE))</f>
        <v>#N/A</v>
      </c>
      <c r="P549">
        <f t="shared" si="8"/>
        <v>0</v>
      </c>
    </row>
    <row r="550" customHeight="1" spans="11:16">
      <c r="K550" s="47">
        <v>81044001</v>
      </c>
      <c r="L550" t="e">
        <f>IF(ISERROR(VLOOKUP(K550,$B:$G,2,FALSE))=TRUE,VLOOKUP(K550,TestTable!$A:$AF,24,FALSE),VLOOKUP(K550,$B:$G,2,FALSE))</f>
        <v>#N/A</v>
      </c>
      <c r="M550" t="e">
        <f>IF(ISERROR(VLOOKUP(K550,$B:$G,3,FALSE))=TRUE,VLOOKUP(K550,TestTable!$A:$AF,25,FALSE),VLOOKUP(K550,$B:$G,3,FALSE))</f>
        <v>#N/A</v>
      </c>
      <c r="N550" t="e">
        <f>IF(ISERROR(VLOOKUP(K550,$B:$G,4,FALSE))=TRUE,VLOOKUP(K550,TestTable!$A:$AF,6,FALSE),VLOOKUP(K550,$B:$G,4,FALSE))</f>
        <v>#N/A</v>
      </c>
      <c r="O550" t="e">
        <f>IF(ISERROR(VLOOKUP(K550,$B:$G,5,FALSE))=TRUE,VLOOKUP(K550,TestTable!$A:$AF,5,FALSE),VLOOKUP(K550,$B:$G,5,FALSE))</f>
        <v>#N/A</v>
      </c>
      <c r="P550">
        <f t="shared" si="8"/>
        <v>0</v>
      </c>
    </row>
    <row r="551" customHeight="1" spans="11:16">
      <c r="K551" s="47">
        <v>81045001</v>
      </c>
      <c r="L551" t="e">
        <f>IF(ISERROR(VLOOKUP(K551,$B:$G,2,FALSE))=TRUE,VLOOKUP(K551,TestTable!$A:$AF,24,FALSE),VLOOKUP(K551,$B:$G,2,FALSE))</f>
        <v>#N/A</v>
      </c>
      <c r="M551" t="e">
        <f>IF(ISERROR(VLOOKUP(K551,$B:$G,3,FALSE))=TRUE,VLOOKUP(K551,TestTable!$A:$AF,25,FALSE),VLOOKUP(K551,$B:$G,3,FALSE))</f>
        <v>#N/A</v>
      </c>
      <c r="N551" t="e">
        <f>IF(ISERROR(VLOOKUP(K551,$B:$G,4,FALSE))=TRUE,VLOOKUP(K551,TestTable!$A:$AF,6,FALSE),VLOOKUP(K551,$B:$G,4,FALSE))</f>
        <v>#N/A</v>
      </c>
      <c r="O551" t="e">
        <f>IF(ISERROR(VLOOKUP(K551,$B:$G,5,FALSE))=TRUE,VLOOKUP(K551,TestTable!$A:$AF,5,FALSE),VLOOKUP(K551,$B:$G,5,FALSE))</f>
        <v>#N/A</v>
      </c>
      <c r="P551">
        <f t="shared" si="8"/>
        <v>0</v>
      </c>
    </row>
    <row r="552" customHeight="1" spans="11:16">
      <c r="K552" s="47">
        <v>81046001</v>
      </c>
      <c r="L552" t="e">
        <f>IF(ISERROR(VLOOKUP(K552,$B:$G,2,FALSE))=TRUE,VLOOKUP(K552,TestTable!$A:$AF,24,FALSE),VLOOKUP(K552,$B:$G,2,FALSE))</f>
        <v>#N/A</v>
      </c>
      <c r="M552" t="e">
        <f>IF(ISERROR(VLOOKUP(K552,$B:$G,3,FALSE))=TRUE,VLOOKUP(K552,TestTable!$A:$AF,25,FALSE),VLOOKUP(K552,$B:$G,3,FALSE))</f>
        <v>#N/A</v>
      </c>
      <c r="N552" t="e">
        <f>IF(ISERROR(VLOOKUP(K552,$B:$G,4,FALSE))=TRUE,VLOOKUP(K552,TestTable!$A:$AF,6,FALSE),VLOOKUP(K552,$B:$G,4,FALSE))</f>
        <v>#N/A</v>
      </c>
      <c r="O552" t="e">
        <f>IF(ISERROR(VLOOKUP(K552,$B:$G,5,FALSE))=TRUE,VLOOKUP(K552,TestTable!$A:$AF,5,FALSE),VLOOKUP(K552,$B:$G,5,FALSE))</f>
        <v>#N/A</v>
      </c>
      <c r="P552">
        <f t="shared" si="8"/>
        <v>0</v>
      </c>
    </row>
    <row r="553" customHeight="1" spans="11:16">
      <c r="K553" s="47">
        <v>81047001</v>
      </c>
      <c r="L553" t="e">
        <f>IF(ISERROR(VLOOKUP(K553,$B:$G,2,FALSE))=TRUE,VLOOKUP(K553,TestTable!$A:$AF,24,FALSE),VLOOKUP(K553,$B:$G,2,FALSE))</f>
        <v>#N/A</v>
      </c>
      <c r="M553" t="e">
        <f>IF(ISERROR(VLOOKUP(K553,$B:$G,3,FALSE))=TRUE,VLOOKUP(K553,TestTable!$A:$AF,25,FALSE),VLOOKUP(K553,$B:$G,3,FALSE))</f>
        <v>#N/A</v>
      </c>
      <c r="N553" t="e">
        <f>IF(ISERROR(VLOOKUP(K553,$B:$G,4,FALSE))=TRUE,VLOOKUP(K553,TestTable!$A:$AF,6,FALSE),VLOOKUP(K553,$B:$G,4,FALSE))</f>
        <v>#N/A</v>
      </c>
      <c r="O553" t="e">
        <f>IF(ISERROR(VLOOKUP(K553,$B:$G,5,FALSE))=TRUE,VLOOKUP(K553,TestTable!$A:$AF,5,FALSE),VLOOKUP(K553,$B:$G,5,FALSE))</f>
        <v>#N/A</v>
      </c>
      <c r="P553">
        <f t="shared" si="8"/>
        <v>0</v>
      </c>
    </row>
    <row r="554" customHeight="1" spans="11:16">
      <c r="K554" s="47">
        <v>81048001</v>
      </c>
      <c r="L554" t="e">
        <f>IF(ISERROR(VLOOKUP(K554,$B:$G,2,FALSE))=TRUE,VLOOKUP(K554,TestTable!$A:$AF,24,FALSE),VLOOKUP(K554,$B:$G,2,FALSE))</f>
        <v>#N/A</v>
      </c>
      <c r="M554" t="e">
        <f>IF(ISERROR(VLOOKUP(K554,$B:$G,3,FALSE))=TRUE,VLOOKUP(K554,TestTable!$A:$AF,25,FALSE),VLOOKUP(K554,$B:$G,3,FALSE))</f>
        <v>#N/A</v>
      </c>
      <c r="N554" t="e">
        <f>IF(ISERROR(VLOOKUP(K554,$B:$G,4,FALSE))=TRUE,VLOOKUP(K554,TestTable!$A:$AF,6,FALSE),VLOOKUP(K554,$B:$G,4,FALSE))</f>
        <v>#N/A</v>
      </c>
      <c r="O554" t="e">
        <f>IF(ISERROR(VLOOKUP(K554,$B:$G,5,FALSE))=TRUE,VLOOKUP(K554,TestTable!$A:$AF,5,FALSE),VLOOKUP(K554,$B:$G,5,FALSE))</f>
        <v>#N/A</v>
      </c>
      <c r="P554">
        <f t="shared" si="8"/>
        <v>0</v>
      </c>
    </row>
    <row r="555" customHeight="1" spans="11:16">
      <c r="K555" s="47">
        <v>81049001</v>
      </c>
      <c r="L555" t="e">
        <f>IF(ISERROR(VLOOKUP(K555,$B:$G,2,FALSE))=TRUE,VLOOKUP(K555,TestTable!$A:$AF,24,FALSE),VLOOKUP(K555,$B:$G,2,FALSE))</f>
        <v>#N/A</v>
      </c>
      <c r="M555" t="e">
        <f>IF(ISERROR(VLOOKUP(K555,$B:$G,3,FALSE))=TRUE,VLOOKUP(K555,TestTable!$A:$AF,25,FALSE),VLOOKUP(K555,$B:$G,3,FALSE))</f>
        <v>#N/A</v>
      </c>
      <c r="N555" t="e">
        <f>IF(ISERROR(VLOOKUP(K555,$B:$G,4,FALSE))=TRUE,VLOOKUP(K555,TestTable!$A:$AF,6,FALSE),VLOOKUP(K555,$B:$G,4,FALSE))</f>
        <v>#N/A</v>
      </c>
      <c r="O555" t="e">
        <f>IF(ISERROR(VLOOKUP(K555,$B:$G,5,FALSE))=TRUE,VLOOKUP(K555,TestTable!$A:$AF,5,FALSE),VLOOKUP(K555,$B:$G,5,FALSE))</f>
        <v>#N/A</v>
      </c>
      <c r="P555">
        <f t="shared" si="8"/>
        <v>0</v>
      </c>
    </row>
    <row r="556" customHeight="1" spans="11:16">
      <c r="K556" s="47">
        <v>81050001</v>
      </c>
      <c r="L556" t="e">
        <f>IF(ISERROR(VLOOKUP(K556,$B:$G,2,FALSE))=TRUE,VLOOKUP(K556,TestTable!$A:$AF,24,FALSE),VLOOKUP(K556,$B:$G,2,FALSE))</f>
        <v>#N/A</v>
      </c>
      <c r="M556" t="e">
        <f>IF(ISERROR(VLOOKUP(K556,$B:$G,3,FALSE))=TRUE,VLOOKUP(K556,TestTable!$A:$AF,25,FALSE),VLOOKUP(K556,$B:$G,3,FALSE))</f>
        <v>#N/A</v>
      </c>
      <c r="N556" t="e">
        <f>IF(ISERROR(VLOOKUP(K556,$B:$G,4,FALSE))=TRUE,VLOOKUP(K556,TestTable!$A:$AF,6,FALSE),VLOOKUP(K556,$B:$G,4,FALSE))</f>
        <v>#N/A</v>
      </c>
      <c r="O556" t="e">
        <f>IF(ISERROR(VLOOKUP(K556,$B:$G,5,FALSE))=TRUE,VLOOKUP(K556,TestTable!$A:$AF,5,FALSE),VLOOKUP(K556,$B:$G,5,FALSE))</f>
        <v>#N/A</v>
      </c>
      <c r="P556">
        <f t="shared" si="8"/>
        <v>0</v>
      </c>
    </row>
    <row r="557" customHeight="1" spans="11:16">
      <c r="K557" s="47">
        <v>81051001</v>
      </c>
      <c r="L557" t="e">
        <f>IF(ISERROR(VLOOKUP(K557,$B:$G,2,FALSE))=TRUE,VLOOKUP(K557,TestTable!$A:$AF,24,FALSE),VLOOKUP(K557,$B:$G,2,FALSE))</f>
        <v>#N/A</v>
      </c>
      <c r="M557" t="e">
        <f>IF(ISERROR(VLOOKUP(K557,$B:$G,3,FALSE))=TRUE,VLOOKUP(K557,TestTable!$A:$AF,25,FALSE),VLOOKUP(K557,$B:$G,3,FALSE))</f>
        <v>#N/A</v>
      </c>
      <c r="N557" t="e">
        <f>IF(ISERROR(VLOOKUP(K557,$B:$G,4,FALSE))=TRUE,VLOOKUP(K557,TestTable!$A:$AF,6,FALSE),VLOOKUP(K557,$B:$G,4,FALSE))</f>
        <v>#N/A</v>
      </c>
      <c r="O557" t="e">
        <f>IF(ISERROR(VLOOKUP(K557,$B:$G,5,FALSE))=TRUE,VLOOKUP(K557,TestTable!$A:$AF,5,FALSE),VLOOKUP(K557,$B:$G,5,FALSE))</f>
        <v>#N/A</v>
      </c>
      <c r="P557">
        <f t="shared" si="8"/>
        <v>0</v>
      </c>
    </row>
    <row r="558" customHeight="1" spans="11:16">
      <c r="K558" s="47">
        <v>81052001</v>
      </c>
      <c r="L558" t="e">
        <f>IF(ISERROR(VLOOKUP(K558,$B:$G,2,FALSE))=TRUE,VLOOKUP(K558,TestTable!$A:$AF,24,FALSE),VLOOKUP(K558,$B:$G,2,FALSE))</f>
        <v>#N/A</v>
      </c>
      <c r="M558" t="e">
        <f>IF(ISERROR(VLOOKUP(K558,$B:$G,3,FALSE))=TRUE,VLOOKUP(K558,TestTable!$A:$AF,25,FALSE),VLOOKUP(K558,$B:$G,3,FALSE))</f>
        <v>#N/A</v>
      </c>
      <c r="N558" t="e">
        <f>IF(ISERROR(VLOOKUP(K558,$B:$G,4,FALSE))=TRUE,VLOOKUP(K558,TestTable!$A:$AF,6,FALSE),VLOOKUP(K558,$B:$G,4,FALSE))</f>
        <v>#N/A</v>
      </c>
      <c r="O558" t="e">
        <f>IF(ISERROR(VLOOKUP(K558,$B:$G,5,FALSE))=TRUE,VLOOKUP(K558,TestTable!$A:$AF,5,FALSE),VLOOKUP(K558,$B:$G,5,FALSE))</f>
        <v>#N/A</v>
      </c>
      <c r="P558">
        <f t="shared" si="8"/>
        <v>0</v>
      </c>
    </row>
    <row r="559" customHeight="1" spans="11:16">
      <c r="K559" s="47">
        <v>81053001</v>
      </c>
      <c r="L559" t="e">
        <f>IF(ISERROR(VLOOKUP(K559,$B:$G,2,FALSE))=TRUE,VLOOKUP(K559,TestTable!$A:$AF,24,FALSE),VLOOKUP(K559,$B:$G,2,FALSE))</f>
        <v>#N/A</v>
      </c>
      <c r="M559" t="e">
        <f>IF(ISERROR(VLOOKUP(K559,$B:$G,3,FALSE))=TRUE,VLOOKUP(K559,TestTable!$A:$AF,25,FALSE),VLOOKUP(K559,$B:$G,3,FALSE))</f>
        <v>#N/A</v>
      </c>
      <c r="N559" t="e">
        <f>IF(ISERROR(VLOOKUP(K559,$B:$G,4,FALSE))=TRUE,VLOOKUP(K559,TestTable!$A:$AF,6,FALSE),VLOOKUP(K559,$B:$G,4,FALSE))</f>
        <v>#N/A</v>
      </c>
      <c r="O559" t="e">
        <f>IF(ISERROR(VLOOKUP(K559,$B:$G,5,FALSE))=TRUE,VLOOKUP(K559,TestTable!$A:$AF,5,FALSE),VLOOKUP(K559,$B:$G,5,FALSE))</f>
        <v>#N/A</v>
      </c>
      <c r="P559">
        <f t="shared" si="8"/>
        <v>0</v>
      </c>
    </row>
    <row r="560" customHeight="1" spans="11:16">
      <c r="K560" s="47">
        <v>81054001</v>
      </c>
      <c r="L560" t="e">
        <f>IF(ISERROR(VLOOKUP(K560,$B:$G,2,FALSE))=TRUE,VLOOKUP(K560,TestTable!$A:$AF,24,FALSE),VLOOKUP(K560,$B:$G,2,FALSE))</f>
        <v>#N/A</v>
      </c>
      <c r="M560" t="e">
        <f>IF(ISERROR(VLOOKUP(K560,$B:$G,3,FALSE))=TRUE,VLOOKUP(K560,TestTable!$A:$AF,25,FALSE),VLOOKUP(K560,$B:$G,3,FALSE))</f>
        <v>#N/A</v>
      </c>
      <c r="N560" t="e">
        <f>IF(ISERROR(VLOOKUP(K560,$B:$G,4,FALSE))=TRUE,VLOOKUP(K560,TestTable!$A:$AF,6,FALSE),VLOOKUP(K560,$B:$G,4,FALSE))</f>
        <v>#N/A</v>
      </c>
      <c r="O560" t="e">
        <f>IF(ISERROR(VLOOKUP(K560,$B:$G,5,FALSE))=TRUE,VLOOKUP(K560,TestTable!$A:$AF,5,FALSE),VLOOKUP(K560,$B:$G,5,FALSE))</f>
        <v>#N/A</v>
      </c>
      <c r="P560">
        <f t="shared" si="8"/>
        <v>0</v>
      </c>
    </row>
    <row r="561" customHeight="1" spans="11:16">
      <c r="K561" s="47">
        <v>81055001</v>
      </c>
      <c r="L561" t="e">
        <f>IF(ISERROR(VLOOKUP(K561,$B:$G,2,FALSE))=TRUE,VLOOKUP(K561,TestTable!$A:$AF,24,FALSE),VLOOKUP(K561,$B:$G,2,FALSE))</f>
        <v>#N/A</v>
      </c>
      <c r="M561" t="e">
        <f>IF(ISERROR(VLOOKUP(K561,$B:$G,3,FALSE))=TRUE,VLOOKUP(K561,TestTable!$A:$AF,25,FALSE),VLOOKUP(K561,$B:$G,3,FALSE))</f>
        <v>#N/A</v>
      </c>
      <c r="N561" t="e">
        <f>IF(ISERROR(VLOOKUP(K561,$B:$G,4,FALSE))=TRUE,VLOOKUP(K561,TestTable!$A:$AF,6,FALSE),VLOOKUP(K561,$B:$G,4,FALSE))</f>
        <v>#N/A</v>
      </c>
      <c r="O561" t="e">
        <f>IF(ISERROR(VLOOKUP(K561,$B:$G,5,FALSE))=TRUE,VLOOKUP(K561,TestTable!$A:$AF,5,FALSE),VLOOKUP(K561,$B:$G,5,FALSE))</f>
        <v>#N/A</v>
      </c>
      <c r="P561">
        <f t="shared" si="8"/>
        <v>0</v>
      </c>
    </row>
    <row r="562" customHeight="1" spans="11:16">
      <c r="K562" s="47">
        <v>81056001</v>
      </c>
      <c r="L562" t="e">
        <f>IF(ISERROR(VLOOKUP(K562,$B:$G,2,FALSE))=TRUE,VLOOKUP(K562,TestTable!$A:$AF,24,FALSE),VLOOKUP(K562,$B:$G,2,FALSE))</f>
        <v>#N/A</v>
      </c>
      <c r="M562" t="e">
        <f>IF(ISERROR(VLOOKUP(K562,$B:$G,3,FALSE))=TRUE,VLOOKUP(K562,TestTable!$A:$AF,25,FALSE),VLOOKUP(K562,$B:$G,3,FALSE))</f>
        <v>#N/A</v>
      </c>
      <c r="N562" t="e">
        <f>IF(ISERROR(VLOOKUP(K562,$B:$G,4,FALSE))=TRUE,VLOOKUP(K562,TestTable!$A:$AF,6,FALSE),VLOOKUP(K562,$B:$G,4,FALSE))</f>
        <v>#N/A</v>
      </c>
      <c r="O562" t="e">
        <f>IF(ISERROR(VLOOKUP(K562,$B:$G,5,FALSE))=TRUE,VLOOKUP(K562,TestTable!$A:$AF,5,FALSE),VLOOKUP(K562,$B:$G,5,FALSE))</f>
        <v>#N/A</v>
      </c>
      <c r="P562">
        <f t="shared" si="8"/>
        <v>0</v>
      </c>
    </row>
    <row r="563" customHeight="1" spans="11:16">
      <c r="K563" s="47">
        <v>81057001</v>
      </c>
      <c r="L563" t="e">
        <f>IF(ISERROR(VLOOKUP(K563,$B:$G,2,FALSE))=TRUE,VLOOKUP(K563,TestTable!$A:$AF,24,FALSE),VLOOKUP(K563,$B:$G,2,FALSE))</f>
        <v>#N/A</v>
      </c>
      <c r="M563" t="e">
        <f>IF(ISERROR(VLOOKUP(K563,$B:$G,3,FALSE))=TRUE,VLOOKUP(K563,TestTable!$A:$AF,25,FALSE),VLOOKUP(K563,$B:$G,3,FALSE))</f>
        <v>#N/A</v>
      </c>
      <c r="N563" t="e">
        <f>IF(ISERROR(VLOOKUP(K563,$B:$G,4,FALSE))=TRUE,VLOOKUP(K563,TestTable!$A:$AF,6,FALSE),VLOOKUP(K563,$B:$G,4,FALSE))</f>
        <v>#N/A</v>
      </c>
      <c r="O563" t="e">
        <f>IF(ISERROR(VLOOKUP(K563,$B:$G,5,FALSE))=TRUE,VLOOKUP(K563,TestTable!$A:$AF,5,FALSE),VLOOKUP(K563,$B:$G,5,FALSE))</f>
        <v>#N/A</v>
      </c>
      <c r="P563">
        <f t="shared" si="8"/>
        <v>0</v>
      </c>
    </row>
    <row r="564" customHeight="1" spans="11:16">
      <c r="K564" s="47">
        <v>81058001</v>
      </c>
      <c r="L564" t="e">
        <f>IF(ISERROR(VLOOKUP(K564,$B:$G,2,FALSE))=TRUE,VLOOKUP(K564,TestTable!$A:$AF,24,FALSE),VLOOKUP(K564,$B:$G,2,FALSE))</f>
        <v>#N/A</v>
      </c>
      <c r="M564" t="e">
        <f>IF(ISERROR(VLOOKUP(K564,$B:$G,3,FALSE))=TRUE,VLOOKUP(K564,TestTable!$A:$AF,25,FALSE),VLOOKUP(K564,$B:$G,3,FALSE))</f>
        <v>#N/A</v>
      </c>
      <c r="N564" t="e">
        <f>IF(ISERROR(VLOOKUP(K564,$B:$G,4,FALSE))=TRUE,VLOOKUP(K564,TestTable!$A:$AF,6,FALSE),VLOOKUP(K564,$B:$G,4,FALSE))</f>
        <v>#N/A</v>
      </c>
      <c r="O564" t="e">
        <f>IF(ISERROR(VLOOKUP(K564,$B:$G,5,FALSE))=TRUE,VLOOKUP(K564,TestTable!$A:$AF,5,FALSE),VLOOKUP(K564,$B:$G,5,FALSE))</f>
        <v>#N/A</v>
      </c>
      <c r="P564">
        <f t="shared" si="8"/>
        <v>0</v>
      </c>
    </row>
    <row r="565" customHeight="1" spans="11:16">
      <c r="K565" s="47">
        <v>81059001</v>
      </c>
      <c r="L565" t="e">
        <f>IF(ISERROR(VLOOKUP(K565,$B:$G,2,FALSE))=TRUE,VLOOKUP(K565,TestTable!$A:$AF,24,FALSE),VLOOKUP(K565,$B:$G,2,FALSE))</f>
        <v>#N/A</v>
      </c>
      <c r="M565" t="e">
        <f>IF(ISERROR(VLOOKUP(K565,$B:$G,3,FALSE))=TRUE,VLOOKUP(K565,TestTable!$A:$AF,25,FALSE),VLOOKUP(K565,$B:$G,3,FALSE))</f>
        <v>#N/A</v>
      </c>
      <c r="N565" t="e">
        <f>IF(ISERROR(VLOOKUP(K565,$B:$G,4,FALSE))=TRUE,VLOOKUP(K565,TestTable!$A:$AF,6,FALSE),VLOOKUP(K565,$B:$G,4,FALSE))</f>
        <v>#N/A</v>
      </c>
      <c r="O565" t="e">
        <f>IF(ISERROR(VLOOKUP(K565,$B:$G,5,FALSE))=TRUE,VLOOKUP(K565,TestTable!$A:$AF,5,FALSE),VLOOKUP(K565,$B:$G,5,FALSE))</f>
        <v>#N/A</v>
      </c>
      <c r="P565">
        <f t="shared" si="8"/>
        <v>0</v>
      </c>
    </row>
    <row r="566" customHeight="1" spans="11:16">
      <c r="K566" s="47">
        <v>81060001</v>
      </c>
      <c r="L566" t="e">
        <f>IF(ISERROR(VLOOKUP(K566,$B:$G,2,FALSE))=TRUE,VLOOKUP(K566,TestTable!$A:$AF,24,FALSE),VLOOKUP(K566,$B:$G,2,FALSE))</f>
        <v>#N/A</v>
      </c>
      <c r="M566" t="e">
        <f>IF(ISERROR(VLOOKUP(K566,$B:$G,3,FALSE))=TRUE,VLOOKUP(K566,TestTable!$A:$AF,25,FALSE),VLOOKUP(K566,$B:$G,3,FALSE))</f>
        <v>#N/A</v>
      </c>
      <c r="N566" t="e">
        <f>IF(ISERROR(VLOOKUP(K566,$B:$G,4,FALSE))=TRUE,VLOOKUP(K566,TestTable!$A:$AF,6,FALSE),VLOOKUP(K566,$B:$G,4,FALSE))</f>
        <v>#N/A</v>
      </c>
      <c r="O566" t="e">
        <f>IF(ISERROR(VLOOKUP(K566,$B:$G,5,FALSE))=TRUE,VLOOKUP(K566,TestTable!$A:$AF,5,FALSE),VLOOKUP(K566,$B:$G,5,FALSE))</f>
        <v>#N/A</v>
      </c>
      <c r="P566">
        <f t="shared" si="8"/>
        <v>0</v>
      </c>
    </row>
    <row r="567" customHeight="1" spans="11:16">
      <c r="K567" s="47">
        <v>81061001</v>
      </c>
      <c r="L567" t="e">
        <f>IF(ISERROR(VLOOKUP(K567,$B:$G,2,FALSE))=TRUE,VLOOKUP(K567,TestTable!$A:$AF,24,FALSE),VLOOKUP(K567,$B:$G,2,FALSE))</f>
        <v>#N/A</v>
      </c>
      <c r="M567" t="e">
        <f>IF(ISERROR(VLOOKUP(K567,$B:$G,3,FALSE))=TRUE,VLOOKUP(K567,TestTable!$A:$AF,25,FALSE),VLOOKUP(K567,$B:$G,3,FALSE))</f>
        <v>#N/A</v>
      </c>
      <c r="N567" t="e">
        <f>IF(ISERROR(VLOOKUP(K567,$B:$G,4,FALSE))=TRUE,VLOOKUP(K567,TestTable!$A:$AF,6,FALSE),VLOOKUP(K567,$B:$G,4,FALSE))</f>
        <v>#N/A</v>
      </c>
      <c r="O567" t="e">
        <f>IF(ISERROR(VLOOKUP(K567,$B:$G,5,FALSE))=TRUE,VLOOKUP(K567,TestTable!$A:$AF,5,FALSE),VLOOKUP(K567,$B:$G,5,FALSE))</f>
        <v>#N/A</v>
      </c>
      <c r="P567">
        <f t="shared" si="8"/>
        <v>0</v>
      </c>
    </row>
    <row r="568" customHeight="1" spans="11:16">
      <c r="K568" s="47">
        <v>81062001</v>
      </c>
      <c r="L568" t="e">
        <f>IF(ISERROR(VLOOKUP(K568,$B:$G,2,FALSE))=TRUE,VLOOKUP(K568,TestTable!$A:$AF,24,FALSE),VLOOKUP(K568,$B:$G,2,FALSE))</f>
        <v>#N/A</v>
      </c>
      <c r="M568" t="e">
        <f>IF(ISERROR(VLOOKUP(K568,$B:$G,3,FALSE))=TRUE,VLOOKUP(K568,TestTable!$A:$AF,25,FALSE),VLOOKUP(K568,$B:$G,3,FALSE))</f>
        <v>#N/A</v>
      </c>
      <c r="N568" t="e">
        <f>IF(ISERROR(VLOOKUP(K568,$B:$G,4,FALSE))=TRUE,VLOOKUP(K568,TestTable!$A:$AF,6,FALSE),VLOOKUP(K568,$B:$G,4,FALSE))</f>
        <v>#N/A</v>
      </c>
      <c r="O568" t="e">
        <f>IF(ISERROR(VLOOKUP(K568,$B:$G,5,FALSE))=TRUE,VLOOKUP(K568,TestTable!$A:$AF,5,FALSE),VLOOKUP(K568,$B:$G,5,FALSE))</f>
        <v>#N/A</v>
      </c>
      <c r="P568">
        <f t="shared" si="8"/>
        <v>0</v>
      </c>
    </row>
    <row r="569" customHeight="1" spans="11:16">
      <c r="K569" s="47">
        <v>81063001</v>
      </c>
      <c r="L569" t="e">
        <f>IF(ISERROR(VLOOKUP(K569,$B:$G,2,FALSE))=TRUE,VLOOKUP(K569,TestTable!$A:$AF,24,FALSE),VLOOKUP(K569,$B:$G,2,FALSE))</f>
        <v>#N/A</v>
      </c>
      <c r="M569" t="e">
        <f>IF(ISERROR(VLOOKUP(K569,$B:$G,3,FALSE))=TRUE,VLOOKUP(K569,TestTable!$A:$AF,25,FALSE),VLOOKUP(K569,$B:$G,3,FALSE))</f>
        <v>#N/A</v>
      </c>
      <c r="N569" t="e">
        <f>IF(ISERROR(VLOOKUP(K569,$B:$G,4,FALSE))=TRUE,VLOOKUP(K569,TestTable!$A:$AF,6,FALSE),VLOOKUP(K569,$B:$G,4,FALSE))</f>
        <v>#N/A</v>
      </c>
      <c r="O569" t="e">
        <f>IF(ISERROR(VLOOKUP(K569,$B:$G,5,FALSE))=TRUE,VLOOKUP(K569,TestTable!$A:$AF,5,FALSE),VLOOKUP(K569,$B:$G,5,FALSE))</f>
        <v>#N/A</v>
      </c>
      <c r="P569">
        <f t="shared" si="8"/>
        <v>0</v>
      </c>
    </row>
    <row r="570" customHeight="1" spans="11:16">
      <c r="K570" s="47">
        <v>81064001</v>
      </c>
      <c r="L570" t="e">
        <f>IF(ISERROR(VLOOKUP(K570,$B:$G,2,FALSE))=TRUE,VLOOKUP(K570,TestTable!$A:$AF,24,FALSE),VLOOKUP(K570,$B:$G,2,FALSE))</f>
        <v>#N/A</v>
      </c>
      <c r="M570" t="e">
        <f>IF(ISERROR(VLOOKUP(K570,$B:$G,3,FALSE))=TRUE,VLOOKUP(K570,TestTable!$A:$AF,25,FALSE),VLOOKUP(K570,$B:$G,3,FALSE))</f>
        <v>#N/A</v>
      </c>
      <c r="N570" t="e">
        <f>IF(ISERROR(VLOOKUP(K570,$B:$G,4,FALSE))=TRUE,VLOOKUP(K570,TestTable!$A:$AF,6,FALSE),VLOOKUP(K570,$B:$G,4,FALSE))</f>
        <v>#N/A</v>
      </c>
      <c r="O570" t="e">
        <f>IF(ISERROR(VLOOKUP(K570,$B:$G,5,FALSE))=TRUE,VLOOKUP(K570,TestTable!$A:$AF,5,FALSE),VLOOKUP(K570,$B:$G,5,FALSE))</f>
        <v>#N/A</v>
      </c>
      <c r="P570">
        <f t="shared" si="8"/>
        <v>0</v>
      </c>
    </row>
    <row r="571" customHeight="1" spans="11:16">
      <c r="K571" s="47">
        <v>81065001</v>
      </c>
      <c r="L571" t="e">
        <f>IF(ISERROR(VLOOKUP(K571,$B:$G,2,FALSE))=TRUE,VLOOKUP(K571,TestTable!$A:$AF,24,FALSE),VLOOKUP(K571,$B:$G,2,FALSE))</f>
        <v>#N/A</v>
      </c>
      <c r="M571" t="e">
        <f>IF(ISERROR(VLOOKUP(K571,$B:$G,3,FALSE))=TRUE,VLOOKUP(K571,TestTable!$A:$AF,25,FALSE),VLOOKUP(K571,$B:$G,3,FALSE))</f>
        <v>#N/A</v>
      </c>
      <c r="N571" t="e">
        <f>IF(ISERROR(VLOOKUP(K571,$B:$G,4,FALSE))=TRUE,VLOOKUP(K571,TestTable!$A:$AF,6,FALSE),VLOOKUP(K571,$B:$G,4,FALSE))</f>
        <v>#N/A</v>
      </c>
      <c r="O571" t="e">
        <f>IF(ISERROR(VLOOKUP(K571,$B:$G,5,FALSE))=TRUE,VLOOKUP(K571,TestTable!$A:$AF,5,FALSE),VLOOKUP(K571,$B:$G,5,FALSE))</f>
        <v>#N/A</v>
      </c>
      <c r="P571">
        <f t="shared" si="8"/>
        <v>0</v>
      </c>
    </row>
    <row r="572" customHeight="1" spans="11:16">
      <c r="K572" s="47">
        <v>81066001</v>
      </c>
      <c r="L572" t="e">
        <f>IF(ISERROR(VLOOKUP(K572,$B:$G,2,FALSE))=TRUE,VLOOKUP(K572,TestTable!$A:$AF,24,FALSE),VLOOKUP(K572,$B:$G,2,FALSE))</f>
        <v>#N/A</v>
      </c>
      <c r="M572" t="e">
        <f>IF(ISERROR(VLOOKUP(K572,$B:$G,3,FALSE))=TRUE,VLOOKUP(K572,TestTable!$A:$AF,25,FALSE),VLOOKUP(K572,$B:$G,3,FALSE))</f>
        <v>#N/A</v>
      </c>
      <c r="N572" t="e">
        <f>IF(ISERROR(VLOOKUP(K572,$B:$G,4,FALSE))=TRUE,VLOOKUP(K572,TestTable!$A:$AF,6,FALSE),VLOOKUP(K572,$B:$G,4,FALSE))</f>
        <v>#N/A</v>
      </c>
      <c r="O572" t="e">
        <f>IF(ISERROR(VLOOKUP(K572,$B:$G,5,FALSE))=TRUE,VLOOKUP(K572,TestTable!$A:$AF,5,FALSE),VLOOKUP(K572,$B:$G,5,FALSE))</f>
        <v>#N/A</v>
      </c>
      <c r="P572">
        <f t="shared" si="8"/>
        <v>0</v>
      </c>
    </row>
    <row r="573" customHeight="1" spans="11:16">
      <c r="K573" s="47">
        <v>82001001</v>
      </c>
      <c r="L573" t="e">
        <f>IF(ISERROR(VLOOKUP(K573,$B:$G,2,FALSE))=TRUE,VLOOKUP(K573,TestTable!$A:$AF,24,FALSE),VLOOKUP(K573,$B:$G,2,FALSE))</f>
        <v>#N/A</v>
      </c>
      <c r="M573" t="e">
        <f>IF(ISERROR(VLOOKUP(K573,$B:$G,3,FALSE))=TRUE,VLOOKUP(K573,TestTable!$A:$AF,25,FALSE),VLOOKUP(K573,$B:$G,3,FALSE))</f>
        <v>#N/A</v>
      </c>
      <c r="N573" t="e">
        <f>IF(ISERROR(VLOOKUP(K573,$B:$G,4,FALSE))=TRUE,VLOOKUP(K573,TestTable!$A:$AF,6,FALSE),VLOOKUP(K573,$B:$G,4,FALSE))</f>
        <v>#N/A</v>
      </c>
      <c r="O573" t="e">
        <f>IF(ISERROR(VLOOKUP(K573,$B:$G,5,FALSE))=TRUE,VLOOKUP(K573,TestTable!$A:$AF,5,FALSE),VLOOKUP(K573,$B:$G,5,FALSE))</f>
        <v>#N/A</v>
      </c>
      <c r="P573">
        <f t="shared" si="8"/>
        <v>0</v>
      </c>
    </row>
    <row r="574" customHeight="1" spans="11:16">
      <c r="K574" s="47">
        <v>82002001</v>
      </c>
      <c r="L574" t="e">
        <f>IF(ISERROR(VLOOKUP(K574,$B:$G,2,FALSE))=TRUE,VLOOKUP(K574,TestTable!$A:$AF,24,FALSE),VLOOKUP(K574,$B:$G,2,FALSE))</f>
        <v>#N/A</v>
      </c>
      <c r="M574" t="e">
        <f>IF(ISERROR(VLOOKUP(K574,$B:$G,3,FALSE))=TRUE,VLOOKUP(K574,TestTable!$A:$AF,25,FALSE),VLOOKUP(K574,$B:$G,3,FALSE))</f>
        <v>#N/A</v>
      </c>
      <c r="N574" t="e">
        <f>IF(ISERROR(VLOOKUP(K574,$B:$G,4,FALSE))=TRUE,VLOOKUP(K574,TestTable!$A:$AF,6,FALSE),VLOOKUP(K574,$B:$G,4,FALSE))</f>
        <v>#N/A</v>
      </c>
      <c r="O574" t="e">
        <f>IF(ISERROR(VLOOKUP(K574,$B:$G,5,FALSE))=TRUE,VLOOKUP(K574,TestTable!$A:$AF,5,FALSE),VLOOKUP(K574,$B:$G,5,FALSE))</f>
        <v>#N/A</v>
      </c>
      <c r="P574">
        <f t="shared" si="8"/>
        <v>0</v>
      </c>
    </row>
    <row r="575" customHeight="1" spans="11:16">
      <c r="K575" s="47">
        <v>82003001</v>
      </c>
      <c r="L575" t="e">
        <f>IF(ISERROR(VLOOKUP(K575,$B:$G,2,FALSE))=TRUE,VLOOKUP(K575,TestTable!$A:$AF,24,FALSE),VLOOKUP(K575,$B:$G,2,FALSE))</f>
        <v>#N/A</v>
      </c>
      <c r="M575" t="e">
        <f>IF(ISERROR(VLOOKUP(K575,$B:$G,3,FALSE))=TRUE,VLOOKUP(K575,TestTable!$A:$AF,25,FALSE),VLOOKUP(K575,$B:$G,3,FALSE))</f>
        <v>#N/A</v>
      </c>
      <c r="N575" t="e">
        <f>IF(ISERROR(VLOOKUP(K575,$B:$G,4,FALSE))=TRUE,VLOOKUP(K575,TestTable!$A:$AF,6,FALSE),VLOOKUP(K575,$B:$G,4,FALSE))</f>
        <v>#N/A</v>
      </c>
      <c r="O575" t="e">
        <f>IF(ISERROR(VLOOKUP(K575,$B:$G,5,FALSE))=TRUE,VLOOKUP(K575,TestTable!$A:$AF,5,FALSE),VLOOKUP(K575,$B:$G,5,FALSE))</f>
        <v>#N/A</v>
      </c>
      <c r="P575">
        <f t="shared" si="8"/>
        <v>0</v>
      </c>
    </row>
    <row r="576" customHeight="1" spans="11:16">
      <c r="K576" s="47">
        <v>82004001</v>
      </c>
      <c r="L576" t="e">
        <f>IF(ISERROR(VLOOKUP(K576,$B:$G,2,FALSE))=TRUE,VLOOKUP(K576,TestTable!$A:$AF,24,FALSE),VLOOKUP(K576,$B:$G,2,FALSE))</f>
        <v>#N/A</v>
      </c>
      <c r="M576" t="e">
        <f>IF(ISERROR(VLOOKUP(K576,$B:$G,3,FALSE))=TRUE,VLOOKUP(K576,TestTable!$A:$AF,25,FALSE),VLOOKUP(K576,$B:$G,3,FALSE))</f>
        <v>#N/A</v>
      </c>
      <c r="N576" t="e">
        <f>IF(ISERROR(VLOOKUP(K576,$B:$G,4,FALSE))=TRUE,VLOOKUP(K576,TestTable!$A:$AF,6,FALSE),VLOOKUP(K576,$B:$G,4,FALSE))</f>
        <v>#N/A</v>
      </c>
      <c r="O576" t="e">
        <f>IF(ISERROR(VLOOKUP(K576,$B:$G,5,FALSE))=TRUE,VLOOKUP(K576,TestTable!$A:$AF,5,FALSE),VLOOKUP(K576,$B:$G,5,FALSE))</f>
        <v>#N/A</v>
      </c>
      <c r="P576">
        <f t="shared" si="8"/>
        <v>0</v>
      </c>
    </row>
    <row r="577" customHeight="1" spans="11:16">
      <c r="K577" s="47">
        <v>82005001</v>
      </c>
      <c r="L577" t="e">
        <f>IF(ISERROR(VLOOKUP(K577,$B:$G,2,FALSE))=TRUE,VLOOKUP(K577,TestTable!$A:$AF,24,FALSE),VLOOKUP(K577,$B:$G,2,FALSE))</f>
        <v>#N/A</v>
      </c>
      <c r="M577" t="e">
        <f>IF(ISERROR(VLOOKUP(K577,$B:$G,3,FALSE))=TRUE,VLOOKUP(K577,TestTable!$A:$AF,25,FALSE),VLOOKUP(K577,$B:$G,3,FALSE))</f>
        <v>#N/A</v>
      </c>
      <c r="N577" t="e">
        <f>IF(ISERROR(VLOOKUP(K577,$B:$G,4,FALSE))=TRUE,VLOOKUP(K577,TestTable!$A:$AF,6,FALSE),VLOOKUP(K577,$B:$G,4,FALSE))</f>
        <v>#N/A</v>
      </c>
      <c r="O577" t="e">
        <f>IF(ISERROR(VLOOKUP(K577,$B:$G,5,FALSE))=TRUE,VLOOKUP(K577,TestTable!$A:$AF,5,FALSE),VLOOKUP(K577,$B:$G,5,FALSE))</f>
        <v>#N/A</v>
      </c>
      <c r="P577">
        <f t="shared" si="8"/>
        <v>0</v>
      </c>
    </row>
    <row r="578" customHeight="1" spans="11:16">
      <c r="K578" s="47">
        <v>82006001</v>
      </c>
      <c r="L578" t="e">
        <f>IF(ISERROR(VLOOKUP(K578,$B:$G,2,FALSE))=TRUE,VLOOKUP(K578,TestTable!$A:$AF,24,FALSE),VLOOKUP(K578,$B:$G,2,FALSE))</f>
        <v>#N/A</v>
      </c>
      <c r="M578" t="e">
        <f>IF(ISERROR(VLOOKUP(K578,$B:$G,3,FALSE))=TRUE,VLOOKUP(K578,TestTable!$A:$AF,25,FALSE),VLOOKUP(K578,$B:$G,3,FALSE))</f>
        <v>#N/A</v>
      </c>
      <c r="N578" t="e">
        <f>IF(ISERROR(VLOOKUP(K578,$B:$G,4,FALSE))=TRUE,VLOOKUP(K578,TestTable!$A:$AF,6,FALSE),VLOOKUP(K578,$B:$G,4,FALSE))</f>
        <v>#N/A</v>
      </c>
      <c r="O578" t="e">
        <f>IF(ISERROR(VLOOKUP(K578,$B:$G,5,FALSE))=TRUE,VLOOKUP(K578,TestTable!$A:$AF,5,FALSE),VLOOKUP(K578,$B:$G,5,FALSE))</f>
        <v>#N/A</v>
      </c>
      <c r="P578">
        <f t="shared" si="8"/>
        <v>0</v>
      </c>
    </row>
    <row r="579" customHeight="1" spans="11:16">
      <c r="K579" s="47">
        <v>82007001</v>
      </c>
      <c r="L579" t="e">
        <f>IF(ISERROR(VLOOKUP(K579,$B:$G,2,FALSE))=TRUE,VLOOKUP(K579,TestTable!$A:$AF,24,FALSE),VLOOKUP(K579,$B:$G,2,FALSE))</f>
        <v>#N/A</v>
      </c>
      <c r="M579" t="e">
        <f>IF(ISERROR(VLOOKUP(K579,$B:$G,3,FALSE))=TRUE,VLOOKUP(K579,TestTable!$A:$AF,25,FALSE),VLOOKUP(K579,$B:$G,3,FALSE))</f>
        <v>#N/A</v>
      </c>
      <c r="N579" t="e">
        <f>IF(ISERROR(VLOOKUP(K579,$B:$G,4,FALSE))=TRUE,VLOOKUP(K579,TestTable!$A:$AF,6,FALSE),VLOOKUP(K579,$B:$G,4,FALSE))</f>
        <v>#N/A</v>
      </c>
      <c r="O579" t="e">
        <f>IF(ISERROR(VLOOKUP(K579,$B:$G,5,FALSE))=TRUE,VLOOKUP(K579,TestTable!$A:$AF,5,FALSE),VLOOKUP(K579,$B:$G,5,FALSE))</f>
        <v>#N/A</v>
      </c>
      <c r="P579">
        <f t="shared" si="8"/>
        <v>0</v>
      </c>
    </row>
    <row r="580" customHeight="1" spans="11:16">
      <c r="K580" s="47">
        <v>82008001</v>
      </c>
      <c r="L580" t="e">
        <f>IF(ISERROR(VLOOKUP(K580,$B:$G,2,FALSE))=TRUE,VLOOKUP(K580,TestTable!$A:$AF,24,FALSE),VLOOKUP(K580,$B:$G,2,FALSE))</f>
        <v>#N/A</v>
      </c>
      <c r="M580" t="e">
        <f>IF(ISERROR(VLOOKUP(K580,$B:$G,3,FALSE))=TRUE,VLOOKUP(K580,TestTable!$A:$AF,25,FALSE),VLOOKUP(K580,$B:$G,3,FALSE))</f>
        <v>#N/A</v>
      </c>
      <c r="N580" t="e">
        <f>IF(ISERROR(VLOOKUP(K580,$B:$G,4,FALSE))=TRUE,VLOOKUP(K580,TestTable!$A:$AF,6,FALSE),VLOOKUP(K580,$B:$G,4,FALSE))</f>
        <v>#N/A</v>
      </c>
      <c r="O580" t="e">
        <f>IF(ISERROR(VLOOKUP(K580,$B:$G,5,FALSE))=TRUE,VLOOKUP(K580,TestTable!$A:$AF,5,FALSE),VLOOKUP(K580,$B:$G,5,FALSE))</f>
        <v>#N/A</v>
      </c>
      <c r="P580">
        <f t="shared" si="8"/>
        <v>0</v>
      </c>
    </row>
    <row r="581" customHeight="1" spans="11:16">
      <c r="K581" s="47">
        <v>82009001</v>
      </c>
      <c r="L581" t="e">
        <f>IF(ISERROR(VLOOKUP(K581,$B:$G,2,FALSE))=TRUE,VLOOKUP(K581,TestTable!$A:$AF,24,FALSE),VLOOKUP(K581,$B:$G,2,FALSE))</f>
        <v>#N/A</v>
      </c>
      <c r="M581" t="e">
        <f>IF(ISERROR(VLOOKUP(K581,$B:$G,3,FALSE))=TRUE,VLOOKUP(K581,TestTable!$A:$AF,25,FALSE),VLOOKUP(K581,$B:$G,3,FALSE))</f>
        <v>#N/A</v>
      </c>
      <c r="N581" t="e">
        <f>IF(ISERROR(VLOOKUP(K581,$B:$G,4,FALSE))=TRUE,VLOOKUP(K581,TestTable!$A:$AF,6,FALSE),VLOOKUP(K581,$B:$G,4,FALSE))</f>
        <v>#N/A</v>
      </c>
      <c r="O581" t="e">
        <f>IF(ISERROR(VLOOKUP(K581,$B:$G,5,FALSE))=TRUE,VLOOKUP(K581,TestTable!$A:$AF,5,FALSE),VLOOKUP(K581,$B:$G,5,FALSE))</f>
        <v>#N/A</v>
      </c>
      <c r="P581">
        <f t="shared" si="8"/>
        <v>0</v>
      </c>
    </row>
    <row r="582" customHeight="1" spans="11:16">
      <c r="K582" s="47">
        <v>82010001</v>
      </c>
      <c r="L582" t="e">
        <f>IF(ISERROR(VLOOKUP(K582,$B:$G,2,FALSE))=TRUE,VLOOKUP(K582,TestTable!$A:$AF,24,FALSE),VLOOKUP(K582,$B:$G,2,FALSE))</f>
        <v>#N/A</v>
      </c>
      <c r="M582" t="e">
        <f>IF(ISERROR(VLOOKUP(K582,$B:$G,3,FALSE))=TRUE,VLOOKUP(K582,TestTable!$A:$AF,25,FALSE),VLOOKUP(K582,$B:$G,3,FALSE))</f>
        <v>#N/A</v>
      </c>
      <c r="N582" t="e">
        <f>IF(ISERROR(VLOOKUP(K582,$B:$G,4,FALSE))=TRUE,VLOOKUP(K582,TestTable!$A:$AF,6,FALSE),VLOOKUP(K582,$B:$G,4,FALSE))</f>
        <v>#N/A</v>
      </c>
      <c r="O582" t="e">
        <f>IF(ISERROR(VLOOKUP(K582,$B:$G,5,FALSE))=TRUE,VLOOKUP(K582,TestTable!$A:$AF,5,FALSE),VLOOKUP(K582,$B:$G,5,FALSE))</f>
        <v>#N/A</v>
      </c>
      <c r="P582">
        <f t="shared" si="8"/>
        <v>0</v>
      </c>
    </row>
    <row r="583" customHeight="1" spans="11:16">
      <c r="K583" s="47">
        <v>82011001</v>
      </c>
      <c r="L583" t="e">
        <f>IF(ISERROR(VLOOKUP(K583,$B:$G,2,FALSE))=TRUE,VLOOKUP(K583,TestTable!$A:$AF,24,FALSE),VLOOKUP(K583,$B:$G,2,FALSE))</f>
        <v>#N/A</v>
      </c>
      <c r="M583" t="e">
        <f>IF(ISERROR(VLOOKUP(K583,$B:$G,3,FALSE))=TRUE,VLOOKUP(K583,TestTable!$A:$AF,25,FALSE),VLOOKUP(K583,$B:$G,3,FALSE))</f>
        <v>#N/A</v>
      </c>
      <c r="N583" t="e">
        <f>IF(ISERROR(VLOOKUP(K583,$B:$G,4,FALSE))=TRUE,VLOOKUP(K583,TestTable!$A:$AF,6,FALSE),VLOOKUP(K583,$B:$G,4,FALSE))</f>
        <v>#N/A</v>
      </c>
      <c r="O583" t="e">
        <f>IF(ISERROR(VLOOKUP(K583,$B:$G,5,FALSE))=TRUE,VLOOKUP(K583,TestTable!$A:$AF,5,FALSE),VLOOKUP(K583,$B:$G,5,FALSE))</f>
        <v>#N/A</v>
      </c>
      <c r="P583">
        <f t="shared" si="8"/>
        <v>0</v>
      </c>
    </row>
    <row r="584" customHeight="1" spans="11:16">
      <c r="K584" s="47">
        <v>82012001</v>
      </c>
      <c r="L584" t="e">
        <f>IF(ISERROR(VLOOKUP(K584,$B:$G,2,FALSE))=TRUE,VLOOKUP(K584,TestTable!$A:$AF,24,FALSE),VLOOKUP(K584,$B:$G,2,FALSE))</f>
        <v>#N/A</v>
      </c>
      <c r="M584" t="e">
        <f>IF(ISERROR(VLOOKUP(K584,$B:$G,3,FALSE))=TRUE,VLOOKUP(K584,TestTable!$A:$AF,25,FALSE),VLOOKUP(K584,$B:$G,3,FALSE))</f>
        <v>#N/A</v>
      </c>
      <c r="N584" t="e">
        <f>IF(ISERROR(VLOOKUP(K584,$B:$G,4,FALSE))=TRUE,VLOOKUP(K584,TestTable!$A:$AF,6,FALSE),VLOOKUP(K584,$B:$G,4,FALSE))</f>
        <v>#N/A</v>
      </c>
      <c r="O584" t="e">
        <f>IF(ISERROR(VLOOKUP(K584,$B:$G,5,FALSE))=TRUE,VLOOKUP(K584,TestTable!$A:$AF,5,FALSE),VLOOKUP(K584,$B:$G,5,FALSE))</f>
        <v>#N/A</v>
      </c>
      <c r="P584">
        <f t="shared" si="8"/>
        <v>0</v>
      </c>
    </row>
    <row r="585" customHeight="1" spans="11:16">
      <c r="K585" s="47">
        <v>82013001</v>
      </c>
      <c r="L585" t="e">
        <f>IF(ISERROR(VLOOKUP(K585,$B:$G,2,FALSE))=TRUE,VLOOKUP(K585,TestTable!$A:$AF,24,FALSE),VLOOKUP(K585,$B:$G,2,FALSE))</f>
        <v>#N/A</v>
      </c>
      <c r="M585" t="e">
        <f>IF(ISERROR(VLOOKUP(K585,$B:$G,3,FALSE))=TRUE,VLOOKUP(K585,TestTable!$A:$AF,25,FALSE),VLOOKUP(K585,$B:$G,3,FALSE))</f>
        <v>#N/A</v>
      </c>
      <c r="N585" t="e">
        <f>IF(ISERROR(VLOOKUP(K585,$B:$G,4,FALSE))=TRUE,VLOOKUP(K585,TestTable!$A:$AF,6,FALSE),VLOOKUP(K585,$B:$G,4,FALSE))</f>
        <v>#N/A</v>
      </c>
      <c r="O585" t="e">
        <f>IF(ISERROR(VLOOKUP(K585,$B:$G,5,FALSE))=TRUE,VLOOKUP(K585,TestTable!$A:$AF,5,FALSE),VLOOKUP(K585,$B:$G,5,FALSE))</f>
        <v>#N/A</v>
      </c>
      <c r="P585">
        <f t="shared" ref="P585:P648" si="9">IF(ISERROR(VLOOKUP(K585,$B:$G,6,FALSE))=TRUE,0,VLOOKUP(K585,$B:$G,6,FALSE))</f>
        <v>0</v>
      </c>
    </row>
    <row r="586" customHeight="1" spans="11:16">
      <c r="K586" s="47">
        <v>82014001</v>
      </c>
      <c r="L586" t="e">
        <f>IF(ISERROR(VLOOKUP(K586,$B:$G,2,FALSE))=TRUE,VLOOKUP(K586,TestTable!$A:$AF,24,FALSE),VLOOKUP(K586,$B:$G,2,FALSE))</f>
        <v>#N/A</v>
      </c>
      <c r="M586" t="e">
        <f>IF(ISERROR(VLOOKUP(K586,$B:$G,3,FALSE))=TRUE,VLOOKUP(K586,TestTable!$A:$AF,25,FALSE),VLOOKUP(K586,$B:$G,3,FALSE))</f>
        <v>#N/A</v>
      </c>
      <c r="N586" t="e">
        <f>IF(ISERROR(VLOOKUP(K586,$B:$G,4,FALSE))=TRUE,VLOOKUP(K586,TestTable!$A:$AF,6,FALSE),VLOOKUP(K586,$B:$G,4,FALSE))</f>
        <v>#N/A</v>
      </c>
      <c r="O586" t="e">
        <f>IF(ISERROR(VLOOKUP(K586,$B:$G,5,FALSE))=TRUE,VLOOKUP(K586,TestTable!$A:$AF,5,FALSE),VLOOKUP(K586,$B:$G,5,FALSE))</f>
        <v>#N/A</v>
      </c>
      <c r="P586">
        <f t="shared" si="9"/>
        <v>0</v>
      </c>
    </row>
    <row r="587" customHeight="1" spans="11:16">
      <c r="K587" s="47">
        <v>82015001</v>
      </c>
      <c r="L587" t="e">
        <f>IF(ISERROR(VLOOKUP(K587,$B:$G,2,FALSE))=TRUE,VLOOKUP(K587,TestTable!$A:$AF,24,FALSE),VLOOKUP(K587,$B:$G,2,FALSE))</f>
        <v>#N/A</v>
      </c>
      <c r="M587" t="e">
        <f>IF(ISERROR(VLOOKUP(K587,$B:$G,3,FALSE))=TRUE,VLOOKUP(K587,TestTable!$A:$AF,25,FALSE),VLOOKUP(K587,$B:$G,3,FALSE))</f>
        <v>#N/A</v>
      </c>
      <c r="N587" t="e">
        <f>IF(ISERROR(VLOOKUP(K587,$B:$G,4,FALSE))=TRUE,VLOOKUP(K587,TestTable!$A:$AF,6,FALSE),VLOOKUP(K587,$B:$G,4,FALSE))</f>
        <v>#N/A</v>
      </c>
      <c r="O587" t="e">
        <f>IF(ISERROR(VLOOKUP(K587,$B:$G,5,FALSE))=TRUE,VLOOKUP(K587,TestTable!$A:$AF,5,FALSE),VLOOKUP(K587,$B:$G,5,FALSE))</f>
        <v>#N/A</v>
      </c>
      <c r="P587">
        <f t="shared" si="9"/>
        <v>0</v>
      </c>
    </row>
    <row r="588" customHeight="1" spans="11:16">
      <c r="K588" s="47">
        <v>82016001</v>
      </c>
      <c r="L588" t="e">
        <f>IF(ISERROR(VLOOKUP(K588,$B:$G,2,FALSE))=TRUE,VLOOKUP(K588,TestTable!$A:$AF,24,FALSE),VLOOKUP(K588,$B:$G,2,FALSE))</f>
        <v>#N/A</v>
      </c>
      <c r="M588" t="e">
        <f>IF(ISERROR(VLOOKUP(K588,$B:$G,3,FALSE))=TRUE,VLOOKUP(K588,TestTable!$A:$AF,25,FALSE),VLOOKUP(K588,$B:$G,3,FALSE))</f>
        <v>#N/A</v>
      </c>
      <c r="N588" t="e">
        <f>IF(ISERROR(VLOOKUP(K588,$B:$G,4,FALSE))=TRUE,VLOOKUP(K588,TestTable!$A:$AF,6,FALSE),VLOOKUP(K588,$B:$G,4,FALSE))</f>
        <v>#N/A</v>
      </c>
      <c r="O588" t="e">
        <f>IF(ISERROR(VLOOKUP(K588,$B:$G,5,FALSE))=TRUE,VLOOKUP(K588,TestTable!$A:$AF,5,FALSE),VLOOKUP(K588,$B:$G,5,FALSE))</f>
        <v>#N/A</v>
      </c>
      <c r="P588">
        <f t="shared" si="9"/>
        <v>0</v>
      </c>
    </row>
    <row r="589" customHeight="1" spans="11:16">
      <c r="K589" s="47">
        <v>82017001</v>
      </c>
      <c r="L589" t="e">
        <f>IF(ISERROR(VLOOKUP(K589,$B:$G,2,FALSE))=TRUE,VLOOKUP(K589,TestTable!$A:$AF,24,FALSE),VLOOKUP(K589,$B:$G,2,FALSE))</f>
        <v>#N/A</v>
      </c>
      <c r="M589" t="e">
        <f>IF(ISERROR(VLOOKUP(K589,$B:$G,3,FALSE))=TRUE,VLOOKUP(K589,TestTable!$A:$AF,25,FALSE),VLOOKUP(K589,$B:$G,3,FALSE))</f>
        <v>#N/A</v>
      </c>
      <c r="N589" t="e">
        <f>IF(ISERROR(VLOOKUP(K589,$B:$G,4,FALSE))=TRUE,VLOOKUP(K589,TestTable!$A:$AF,6,FALSE),VLOOKUP(K589,$B:$G,4,FALSE))</f>
        <v>#N/A</v>
      </c>
      <c r="O589" t="e">
        <f>IF(ISERROR(VLOOKUP(K589,$B:$G,5,FALSE))=TRUE,VLOOKUP(K589,TestTable!$A:$AF,5,FALSE),VLOOKUP(K589,$B:$G,5,FALSE))</f>
        <v>#N/A</v>
      </c>
      <c r="P589">
        <f t="shared" si="9"/>
        <v>0</v>
      </c>
    </row>
    <row r="590" customHeight="1" spans="11:16">
      <c r="K590" s="47">
        <v>82018001</v>
      </c>
      <c r="L590" t="e">
        <f>IF(ISERROR(VLOOKUP(K590,$B:$G,2,FALSE))=TRUE,VLOOKUP(K590,TestTable!$A:$AF,24,FALSE),VLOOKUP(K590,$B:$G,2,FALSE))</f>
        <v>#N/A</v>
      </c>
      <c r="M590" t="e">
        <f>IF(ISERROR(VLOOKUP(K590,$B:$G,3,FALSE))=TRUE,VLOOKUP(K590,TestTable!$A:$AF,25,FALSE),VLOOKUP(K590,$B:$G,3,FALSE))</f>
        <v>#N/A</v>
      </c>
      <c r="N590" t="e">
        <f>IF(ISERROR(VLOOKUP(K590,$B:$G,4,FALSE))=TRUE,VLOOKUP(K590,TestTable!$A:$AF,6,FALSE),VLOOKUP(K590,$B:$G,4,FALSE))</f>
        <v>#N/A</v>
      </c>
      <c r="O590" t="e">
        <f>IF(ISERROR(VLOOKUP(K590,$B:$G,5,FALSE))=TRUE,VLOOKUP(K590,TestTable!$A:$AF,5,FALSE),VLOOKUP(K590,$B:$G,5,FALSE))</f>
        <v>#N/A</v>
      </c>
      <c r="P590">
        <f t="shared" si="9"/>
        <v>0</v>
      </c>
    </row>
    <row r="591" customHeight="1" spans="11:16">
      <c r="K591" s="47">
        <v>82019001</v>
      </c>
      <c r="L591" t="e">
        <f>IF(ISERROR(VLOOKUP(K591,$B:$G,2,FALSE))=TRUE,VLOOKUP(K591,TestTable!$A:$AF,24,FALSE),VLOOKUP(K591,$B:$G,2,FALSE))</f>
        <v>#N/A</v>
      </c>
      <c r="M591" t="e">
        <f>IF(ISERROR(VLOOKUP(K591,$B:$G,3,FALSE))=TRUE,VLOOKUP(K591,TestTable!$A:$AF,25,FALSE),VLOOKUP(K591,$B:$G,3,FALSE))</f>
        <v>#N/A</v>
      </c>
      <c r="N591" t="e">
        <f>IF(ISERROR(VLOOKUP(K591,$B:$G,4,FALSE))=TRUE,VLOOKUP(K591,TestTable!$A:$AF,6,FALSE),VLOOKUP(K591,$B:$G,4,FALSE))</f>
        <v>#N/A</v>
      </c>
      <c r="O591" t="e">
        <f>IF(ISERROR(VLOOKUP(K591,$B:$G,5,FALSE))=TRUE,VLOOKUP(K591,TestTable!$A:$AF,5,FALSE),VLOOKUP(K591,$B:$G,5,FALSE))</f>
        <v>#N/A</v>
      </c>
      <c r="P591">
        <f t="shared" si="9"/>
        <v>0</v>
      </c>
    </row>
    <row r="592" customHeight="1" spans="11:16">
      <c r="K592" s="47">
        <v>82020001</v>
      </c>
      <c r="L592" t="e">
        <f>IF(ISERROR(VLOOKUP(K592,$B:$G,2,FALSE))=TRUE,VLOOKUP(K592,TestTable!$A:$AF,24,FALSE),VLOOKUP(K592,$B:$G,2,FALSE))</f>
        <v>#N/A</v>
      </c>
      <c r="M592" t="e">
        <f>IF(ISERROR(VLOOKUP(K592,$B:$G,3,FALSE))=TRUE,VLOOKUP(K592,TestTable!$A:$AF,25,FALSE),VLOOKUP(K592,$B:$G,3,FALSE))</f>
        <v>#N/A</v>
      </c>
      <c r="N592" t="e">
        <f>IF(ISERROR(VLOOKUP(K592,$B:$G,4,FALSE))=TRUE,VLOOKUP(K592,TestTable!$A:$AF,6,FALSE),VLOOKUP(K592,$B:$G,4,FALSE))</f>
        <v>#N/A</v>
      </c>
      <c r="O592" t="e">
        <f>IF(ISERROR(VLOOKUP(K592,$B:$G,5,FALSE))=TRUE,VLOOKUP(K592,TestTable!$A:$AF,5,FALSE),VLOOKUP(K592,$B:$G,5,FALSE))</f>
        <v>#N/A</v>
      </c>
      <c r="P592">
        <f t="shared" si="9"/>
        <v>0</v>
      </c>
    </row>
    <row r="593" customHeight="1" spans="11:16">
      <c r="K593" s="47">
        <v>82021001</v>
      </c>
      <c r="L593" t="e">
        <f>IF(ISERROR(VLOOKUP(K593,$B:$G,2,FALSE))=TRUE,VLOOKUP(K593,TestTable!$A:$AF,24,FALSE),VLOOKUP(K593,$B:$G,2,FALSE))</f>
        <v>#N/A</v>
      </c>
      <c r="M593" t="e">
        <f>IF(ISERROR(VLOOKUP(K593,$B:$G,3,FALSE))=TRUE,VLOOKUP(K593,TestTable!$A:$AF,25,FALSE),VLOOKUP(K593,$B:$G,3,FALSE))</f>
        <v>#N/A</v>
      </c>
      <c r="N593" t="e">
        <f>IF(ISERROR(VLOOKUP(K593,$B:$G,4,FALSE))=TRUE,VLOOKUP(K593,TestTable!$A:$AF,6,FALSE),VLOOKUP(K593,$B:$G,4,FALSE))</f>
        <v>#N/A</v>
      </c>
      <c r="O593" t="e">
        <f>IF(ISERROR(VLOOKUP(K593,$B:$G,5,FALSE))=TRUE,VLOOKUP(K593,TestTable!$A:$AF,5,FALSE),VLOOKUP(K593,$B:$G,5,FALSE))</f>
        <v>#N/A</v>
      </c>
      <c r="P593">
        <f t="shared" si="9"/>
        <v>0</v>
      </c>
    </row>
    <row r="594" customHeight="1" spans="11:16">
      <c r="K594" s="47">
        <v>82022001</v>
      </c>
      <c r="L594" t="e">
        <f>IF(ISERROR(VLOOKUP(K594,$B:$G,2,FALSE))=TRUE,VLOOKUP(K594,TestTable!$A:$AF,24,FALSE),VLOOKUP(K594,$B:$G,2,FALSE))</f>
        <v>#N/A</v>
      </c>
      <c r="M594" t="e">
        <f>IF(ISERROR(VLOOKUP(K594,$B:$G,3,FALSE))=TRUE,VLOOKUP(K594,TestTable!$A:$AF,25,FALSE),VLOOKUP(K594,$B:$G,3,FALSE))</f>
        <v>#N/A</v>
      </c>
      <c r="N594" t="e">
        <f>IF(ISERROR(VLOOKUP(K594,$B:$G,4,FALSE))=TRUE,VLOOKUP(K594,TestTable!$A:$AF,6,FALSE),VLOOKUP(K594,$B:$G,4,FALSE))</f>
        <v>#N/A</v>
      </c>
      <c r="O594" t="e">
        <f>IF(ISERROR(VLOOKUP(K594,$B:$G,5,FALSE))=TRUE,VLOOKUP(K594,TestTable!$A:$AF,5,FALSE),VLOOKUP(K594,$B:$G,5,FALSE))</f>
        <v>#N/A</v>
      </c>
      <c r="P594">
        <f t="shared" si="9"/>
        <v>0</v>
      </c>
    </row>
    <row r="595" customHeight="1" spans="11:16">
      <c r="K595" s="47">
        <v>82023001</v>
      </c>
      <c r="L595" t="e">
        <f>IF(ISERROR(VLOOKUP(K595,$B:$G,2,FALSE))=TRUE,VLOOKUP(K595,TestTable!$A:$AF,24,FALSE),VLOOKUP(K595,$B:$G,2,FALSE))</f>
        <v>#N/A</v>
      </c>
      <c r="M595" t="e">
        <f>IF(ISERROR(VLOOKUP(K595,$B:$G,3,FALSE))=TRUE,VLOOKUP(K595,TestTable!$A:$AF,25,FALSE),VLOOKUP(K595,$B:$G,3,FALSE))</f>
        <v>#N/A</v>
      </c>
      <c r="N595" t="e">
        <f>IF(ISERROR(VLOOKUP(K595,$B:$G,4,FALSE))=TRUE,VLOOKUP(K595,TestTable!$A:$AF,6,FALSE),VLOOKUP(K595,$B:$G,4,FALSE))</f>
        <v>#N/A</v>
      </c>
      <c r="O595" t="e">
        <f>IF(ISERROR(VLOOKUP(K595,$B:$G,5,FALSE))=TRUE,VLOOKUP(K595,TestTable!$A:$AF,5,FALSE),VLOOKUP(K595,$B:$G,5,FALSE))</f>
        <v>#N/A</v>
      </c>
      <c r="P595">
        <f t="shared" si="9"/>
        <v>0</v>
      </c>
    </row>
    <row r="596" customHeight="1" spans="11:16">
      <c r="K596" s="47">
        <v>82024001</v>
      </c>
      <c r="L596" t="e">
        <f>IF(ISERROR(VLOOKUP(K596,$B:$G,2,FALSE))=TRUE,VLOOKUP(K596,TestTable!$A:$AF,24,FALSE),VLOOKUP(K596,$B:$G,2,FALSE))</f>
        <v>#N/A</v>
      </c>
      <c r="M596" t="e">
        <f>IF(ISERROR(VLOOKUP(K596,$B:$G,3,FALSE))=TRUE,VLOOKUP(K596,TestTable!$A:$AF,25,FALSE),VLOOKUP(K596,$B:$G,3,FALSE))</f>
        <v>#N/A</v>
      </c>
      <c r="N596" t="e">
        <f>IF(ISERROR(VLOOKUP(K596,$B:$G,4,FALSE))=TRUE,VLOOKUP(K596,TestTable!$A:$AF,6,FALSE),VLOOKUP(K596,$B:$G,4,FALSE))</f>
        <v>#N/A</v>
      </c>
      <c r="O596" t="e">
        <f>IF(ISERROR(VLOOKUP(K596,$B:$G,5,FALSE))=TRUE,VLOOKUP(K596,TestTable!$A:$AF,5,FALSE),VLOOKUP(K596,$B:$G,5,FALSE))</f>
        <v>#N/A</v>
      </c>
      <c r="P596">
        <f t="shared" si="9"/>
        <v>0</v>
      </c>
    </row>
    <row r="597" customHeight="1" spans="11:16">
      <c r="K597" s="47">
        <v>82025001</v>
      </c>
      <c r="L597" t="e">
        <f>IF(ISERROR(VLOOKUP(K597,$B:$G,2,FALSE))=TRUE,VLOOKUP(K597,TestTable!$A:$AF,24,FALSE),VLOOKUP(K597,$B:$G,2,FALSE))</f>
        <v>#N/A</v>
      </c>
      <c r="M597" t="e">
        <f>IF(ISERROR(VLOOKUP(K597,$B:$G,3,FALSE))=TRUE,VLOOKUP(K597,TestTable!$A:$AF,25,FALSE),VLOOKUP(K597,$B:$G,3,FALSE))</f>
        <v>#N/A</v>
      </c>
      <c r="N597" t="e">
        <f>IF(ISERROR(VLOOKUP(K597,$B:$G,4,FALSE))=TRUE,VLOOKUP(K597,TestTable!$A:$AF,6,FALSE),VLOOKUP(K597,$B:$G,4,FALSE))</f>
        <v>#N/A</v>
      </c>
      <c r="O597" t="e">
        <f>IF(ISERROR(VLOOKUP(K597,$B:$G,5,FALSE))=TRUE,VLOOKUP(K597,TestTable!$A:$AF,5,FALSE),VLOOKUP(K597,$B:$G,5,FALSE))</f>
        <v>#N/A</v>
      </c>
      <c r="P597">
        <f t="shared" si="9"/>
        <v>0</v>
      </c>
    </row>
    <row r="598" customHeight="1" spans="11:16">
      <c r="K598" s="47">
        <v>82026001</v>
      </c>
      <c r="L598" t="e">
        <f>IF(ISERROR(VLOOKUP(K598,$B:$G,2,FALSE))=TRUE,VLOOKUP(K598,TestTable!$A:$AF,24,FALSE),VLOOKUP(K598,$B:$G,2,FALSE))</f>
        <v>#N/A</v>
      </c>
      <c r="M598" t="e">
        <f>IF(ISERROR(VLOOKUP(K598,$B:$G,3,FALSE))=TRUE,VLOOKUP(K598,TestTable!$A:$AF,25,FALSE),VLOOKUP(K598,$B:$G,3,FALSE))</f>
        <v>#N/A</v>
      </c>
      <c r="N598" t="e">
        <f>IF(ISERROR(VLOOKUP(K598,$B:$G,4,FALSE))=TRUE,VLOOKUP(K598,TestTable!$A:$AF,6,FALSE),VLOOKUP(K598,$B:$G,4,FALSE))</f>
        <v>#N/A</v>
      </c>
      <c r="O598" t="e">
        <f>IF(ISERROR(VLOOKUP(K598,$B:$G,5,FALSE))=TRUE,VLOOKUP(K598,TestTable!$A:$AF,5,FALSE),VLOOKUP(K598,$B:$G,5,FALSE))</f>
        <v>#N/A</v>
      </c>
      <c r="P598">
        <f t="shared" si="9"/>
        <v>0</v>
      </c>
    </row>
    <row r="599" customHeight="1" spans="11:16">
      <c r="K599" s="47">
        <v>82027001</v>
      </c>
      <c r="L599" t="e">
        <f>IF(ISERROR(VLOOKUP(K599,$B:$G,2,FALSE))=TRUE,VLOOKUP(K599,TestTable!$A:$AF,24,FALSE),VLOOKUP(K599,$B:$G,2,FALSE))</f>
        <v>#N/A</v>
      </c>
      <c r="M599" t="e">
        <f>IF(ISERROR(VLOOKUP(K599,$B:$G,3,FALSE))=TRUE,VLOOKUP(K599,TestTable!$A:$AF,25,FALSE),VLOOKUP(K599,$B:$G,3,FALSE))</f>
        <v>#N/A</v>
      </c>
      <c r="N599" t="e">
        <f>IF(ISERROR(VLOOKUP(K599,$B:$G,4,FALSE))=TRUE,VLOOKUP(K599,TestTable!$A:$AF,6,FALSE),VLOOKUP(K599,$B:$G,4,FALSE))</f>
        <v>#N/A</v>
      </c>
      <c r="O599" t="e">
        <f>IF(ISERROR(VLOOKUP(K599,$B:$G,5,FALSE))=TRUE,VLOOKUP(K599,TestTable!$A:$AF,5,FALSE),VLOOKUP(K599,$B:$G,5,FALSE))</f>
        <v>#N/A</v>
      </c>
      <c r="P599">
        <f t="shared" si="9"/>
        <v>0</v>
      </c>
    </row>
    <row r="600" customHeight="1" spans="11:16">
      <c r="K600" s="47">
        <v>82028001</v>
      </c>
      <c r="L600" t="e">
        <f>IF(ISERROR(VLOOKUP(K600,$B:$G,2,FALSE))=TRUE,VLOOKUP(K600,TestTable!$A:$AF,24,FALSE),VLOOKUP(K600,$B:$G,2,FALSE))</f>
        <v>#N/A</v>
      </c>
      <c r="M600" t="e">
        <f>IF(ISERROR(VLOOKUP(K600,$B:$G,3,FALSE))=TRUE,VLOOKUP(K600,TestTable!$A:$AF,25,FALSE),VLOOKUP(K600,$B:$G,3,FALSE))</f>
        <v>#N/A</v>
      </c>
      <c r="N600" t="e">
        <f>IF(ISERROR(VLOOKUP(K600,$B:$G,4,FALSE))=TRUE,VLOOKUP(K600,TestTable!$A:$AF,6,FALSE),VLOOKUP(K600,$B:$G,4,FALSE))</f>
        <v>#N/A</v>
      </c>
      <c r="O600" t="e">
        <f>IF(ISERROR(VLOOKUP(K600,$B:$G,5,FALSE))=TRUE,VLOOKUP(K600,TestTable!$A:$AF,5,FALSE),VLOOKUP(K600,$B:$G,5,FALSE))</f>
        <v>#N/A</v>
      </c>
      <c r="P600">
        <f t="shared" si="9"/>
        <v>0</v>
      </c>
    </row>
    <row r="601" customHeight="1" spans="11:16">
      <c r="K601" s="47">
        <v>82029001</v>
      </c>
      <c r="L601" t="e">
        <f>IF(ISERROR(VLOOKUP(K601,$B:$G,2,FALSE))=TRUE,VLOOKUP(K601,TestTable!$A:$AF,24,FALSE),VLOOKUP(K601,$B:$G,2,FALSE))</f>
        <v>#N/A</v>
      </c>
      <c r="M601" t="e">
        <f>IF(ISERROR(VLOOKUP(K601,$B:$G,3,FALSE))=TRUE,VLOOKUP(K601,TestTable!$A:$AF,25,FALSE),VLOOKUP(K601,$B:$G,3,FALSE))</f>
        <v>#N/A</v>
      </c>
      <c r="N601" t="e">
        <f>IF(ISERROR(VLOOKUP(K601,$B:$G,4,FALSE))=TRUE,VLOOKUP(K601,TestTable!$A:$AF,6,FALSE),VLOOKUP(K601,$B:$G,4,FALSE))</f>
        <v>#N/A</v>
      </c>
      <c r="O601" t="e">
        <f>IF(ISERROR(VLOOKUP(K601,$B:$G,5,FALSE))=TRUE,VLOOKUP(K601,TestTable!$A:$AF,5,FALSE),VLOOKUP(K601,$B:$G,5,FALSE))</f>
        <v>#N/A</v>
      </c>
      <c r="P601">
        <f t="shared" si="9"/>
        <v>0</v>
      </c>
    </row>
    <row r="602" customHeight="1" spans="11:16">
      <c r="K602" s="47">
        <v>82030001</v>
      </c>
      <c r="L602" t="e">
        <f>IF(ISERROR(VLOOKUP(K602,$B:$G,2,FALSE))=TRUE,VLOOKUP(K602,TestTable!$A:$AF,24,FALSE),VLOOKUP(K602,$B:$G,2,FALSE))</f>
        <v>#N/A</v>
      </c>
      <c r="M602" t="e">
        <f>IF(ISERROR(VLOOKUP(K602,$B:$G,3,FALSE))=TRUE,VLOOKUP(K602,TestTable!$A:$AF,25,FALSE),VLOOKUP(K602,$B:$G,3,FALSE))</f>
        <v>#N/A</v>
      </c>
      <c r="N602" t="e">
        <f>IF(ISERROR(VLOOKUP(K602,$B:$G,4,FALSE))=TRUE,VLOOKUP(K602,TestTable!$A:$AF,6,FALSE),VLOOKUP(K602,$B:$G,4,FALSE))</f>
        <v>#N/A</v>
      </c>
      <c r="O602" t="e">
        <f>IF(ISERROR(VLOOKUP(K602,$B:$G,5,FALSE))=TRUE,VLOOKUP(K602,TestTable!$A:$AF,5,FALSE),VLOOKUP(K602,$B:$G,5,FALSE))</f>
        <v>#N/A</v>
      </c>
      <c r="P602">
        <f t="shared" si="9"/>
        <v>0</v>
      </c>
    </row>
    <row r="603" customHeight="1" spans="11:16">
      <c r="K603" s="47">
        <v>82031001</v>
      </c>
      <c r="L603" t="e">
        <f>IF(ISERROR(VLOOKUP(K603,$B:$G,2,FALSE))=TRUE,VLOOKUP(K603,TestTable!$A:$AF,24,FALSE),VLOOKUP(K603,$B:$G,2,FALSE))</f>
        <v>#N/A</v>
      </c>
      <c r="M603" t="e">
        <f>IF(ISERROR(VLOOKUP(K603,$B:$G,3,FALSE))=TRUE,VLOOKUP(K603,TestTable!$A:$AF,25,FALSE),VLOOKUP(K603,$B:$G,3,FALSE))</f>
        <v>#N/A</v>
      </c>
      <c r="N603" t="e">
        <f>IF(ISERROR(VLOOKUP(K603,$B:$G,4,FALSE))=TRUE,VLOOKUP(K603,TestTable!$A:$AF,6,FALSE),VLOOKUP(K603,$B:$G,4,FALSE))</f>
        <v>#N/A</v>
      </c>
      <c r="O603" t="e">
        <f>IF(ISERROR(VLOOKUP(K603,$B:$G,5,FALSE))=TRUE,VLOOKUP(K603,TestTable!$A:$AF,5,FALSE),VLOOKUP(K603,$B:$G,5,FALSE))</f>
        <v>#N/A</v>
      </c>
      <c r="P603">
        <f t="shared" si="9"/>
        <v>0</v>
      </c>
    </row>
    <row r="604" customHeight="1" spans="11:16">
      <c r="K604" s="47">
        <v>82032001</v>
      </c>
      <c r="L604" t="e">
        <f>IF(ISERROR(VLOOKUP(K604,$B:$G,2,FALSE))=TRUE,VLOOKUP(K604,TestTable!$A:$AF,24,FALSE),VLOOKUP(K604,$B:$G,2,FALSE))</f>
        <v>#N/A</v>
      </c>
      <c r="M604" t="e">
        <f>IF(ISERROR(VLOOKUP(K604,$B:$G,3,FALSE))=TRUE,VLOOKUP(K604,TestTable!$A:$AF,25,FALSE),VLOOKUP(K604,$B:$G,3,FALSE))</f>
        <v>#N/A</v>
      </c>
      <c r="N604" t="e">
        <f>IF(ISERROR(VLOOKUP(K604,$B:$G,4,FALSE))=TRUE,VLOOKUP(K604,TestTable!$A:$AF,6,FALSE),VLOOKUP(K604,$B:$G,4,FALSE))</f>
        <v>#N/A</v>
      </c>
      <c r="O604" t="e">
        <f>IF(ISERROR(VLOOKUP(K604,$B:$G,5,FALSE))=TRUE,VLOOKUP(K604,TestTable!$A:$AF,5,FALSE),VLOOKUP(K604,$B:$G,5,FALSE))</f>
        <v>#N/A</v>
      </c>
      <c r="P604">
        <f t="shared" si="9"/>
        <v>0</v>
      </c>
    </row>
    <row r="605" customHeight="1" spans="11:16">
      <c r="K605" s="47">
        <v>82033001</v>
      </c>
      <c r="L605" t="e">
        <f>IF(ISERROR(VLOOKUP(K605,$B:$G,2,FALSE))=TRUE,VLOOKUP(K605,TestTable!$A:$AF,24,FALSE),VLOOKUP(K605,$B:$G,2,FALSE))</f>
        <v>#N/A</v>
      </c>
      <c r="M605" t="e">
        <f>IF(ISERROR(VLOOKUP(K605,$B:$G,3,FALSE))=TRUE,VLOOKUP(K605,TestTable!$A:$AF,25,FALSE),VLOOKUP(K605,$B:$G,3,FALSE))</f>
        <v>#N/A</v>
      </c>
      <c r="N605" t="e">
        <f>IF(ISERROR(VLOOKUP(K605,$B:$G,4,FALSE))=TRUE,VLOOKUP(K605,TestTable!$A:$AF,6,FALSE),VLOOKUP(K605,$B:$G,4,FALSE))</f>
        <v>#N/A</v>
      </c>
      <c r="O605" t="e">
        <f>IF(ISERROR(VLOOKUP(K605,$B:$G,5,FALSE))=TRUE,VLOOKUP(K605,TestTable!$A:$AF,5,FALSE),VLOOKUP(K605,$B:$G,5,FALSE))</f>
        <v>#N/A</v>
      </c>
      <c r="P605">
        <f t="shared" si="9"/>
        <v>0</v>
      </c>
    </row>
    <row r="606" customHeight="1" spans="11:16">
      <c r="K606" s="47">
        <v>82034001</v>
      </c>
      <c r="L606" t="e">
        <f>IF(ISERROR(VLOOKUP(K606,$B:$G,2,FALSE))=TRUE,VLOOKUP(K606,TestTable!$A:$AF,24,FALSE),VLOOKUP(K606,$B:$G,2,FALSE))</f>
        <v>#N/A</v>
      </c>
      <c r="M606" t="e">
        <f>IF(ISERROR(VLOOKUP(K606,$B:$G,3,FALSE))=TRUE,VLOOKUP(K606,TestTable!$A:$AF,25,FALSE),VLOOKUP(K606,$B:$G,3,FALSE))</f>
        <v>#N/A</v>
      </c>
      <c r="N606" t="e">
        <f>IF(ISERROR(VLOOKUP(K606,$B:$G,4,FALSE))=TRUE,VLOOKUP(K606,TestTable!$A:$AF,6,FALSE),VLOOKUP(K606,$B:$G,4,FALSE))</f>
        <v>#N/A</v>
      </c>
      <c r="O606" t="e">
        <f>IF(ISERROR(VLOOKUP(K606,$B:$G,5,FALSE))=TRUE,VLOOKUP(K606,TestTable!$A:$AF,5,FALSE),VLOOKUP(K606,$B:$G,5,FALSE))</f>
        <v>#N/A</v>
      </c>
      <c r="P606">
        <f t="shared" si="9"/>
        <v>0</v>
      </c>
    </row>
    <row r="607" customHeight="1" spans="11:16">
      <c r="K607" s="47">
        <v>82035001</v>
      </c>
      <c r="L607" t="e">
        <f>IF(ISERROR(VLOOKUP(K607,$B:$G,2,FALSE))=TRUE,VLOOKUP(K607,TestTable!$A:$AF,24,FALSE),VLOOKUP(K607,$B:$G,2,FALSE))</f>
        <v>#N/A</v>
      </c>
      <c r="M607" t="e">
        <f>IF(ISERROR(VLOOKUP(K607,$B:$G,3,FALSE))=TRUE,VLOOKUP(K607,TestTable!$A:$AF,25,FALSE),VLOOKUP(K607,$B:$G,3,FALSE))</f>
        <v>#N/A</v>
      </c>
      <c r="N607" t="e">
        <f>IF(ISERROR(VLOOKUP(K607,$B:$G,4,FALSE))=TRUE,VLOOKUP(K607,TestTable!$A:$AF,6,FALSE),VLOOKUP(K607,$B:$G,4,FALSE))</f>
        <v>#N/A</v>
      </c>
      <c r="O607" t="e">
        <f>IF(ISERROR(VLOOKUP(K607,$B:$G,5,FALSE))=TRUE,VLOOKUP(K607,TestTable!$A:$AF,5,FALSE),VLOOKUP(K607,$B:$G,5,FALSE))</f>
        <v>#N/A</v>
      </c>
      <c r="P607">
        <f t="shared" si="9"/>
        <v>0</v>
      </c>
    </row>
    <row r="608" customHeight="1" spans="11:16">
      <c r="K608" s="47">
        <v>82036001</v>
      </c>
      <c r="L608" t="e">
        <f>IF(ISERROR(VLOOKUP(K608,$B:$G,2,FALSE))=TRUE,VLOOKUP(K608,TestTable!$A:$AF,24,FALSE),VLOOKUP(K608,$B:$G,2,FALSE))</f>
        <v>#N/A</v>
      </c>
      <c r="M608" t="e">
        <f>IF(ISERROR(VLOOKUP(K608,$B:$G,3,FALSE))=TRUE,VLOOKUP(K608,TestTable!$A:$AF,25,FALSE),VLOOKUP(K608,$B:$G,3,FALSE))</f>
        <v>#N/A</v>
      </c>
      <c r="N608" t="e">
        <f>IF(ISERROR(VLOOKUP(K608,$B:$G,4,FALSE))=TRUE,VLOOKUP(K608,TestTable!$A:$AF,6,FALSE),VLOOKUP(K608,$B:$G,4,FALSE))</f>
        <v>#N/A</v>
      </c>
      <c r="O608" t="e">
        <f>IF(ISERROR(VLOOKUP(K608,$B:$G,5,FALSE))=TRUE,VLOOKUP(K608,TestTable!$A:$AF,5,FALSE),VLOOKUP(K608,$B:$G,5,FALSE))</f>
        <v>#N/A</v>
      </c>
      <c r="P608">
        <f t="shared" si="9"/>
        <v>0</v>
      </c>
    </row>
    <row r="609" customHeight="1" spans="11:16">
      <c r="K609" s="47">
        <v>82037001</v>
      </c>
      <c r="L609" t="e">
        <f>IF(ISERROR(VLOOKUP(K609,$B:$G,2,FALSE))=TRUE,VLOOKUP(K609,TestTable!$A:$AF,24,FALSE),VLOOKUP(K609,$B:$G,2,FALSE))</f>
        <v>#N/A</v>
      </c>
      <c r="M609" t="e">
        <f>IF(ISERROR(VLOOKUP(K609,$B:$G,3,FALSE))=TRUE,VLOOKUP(K609,TestTable!$A:$AF,25,FALSE),VLOOKUP(K609,$B:$G,3,FALSE))</f>
        <v>#N/A</v>
      </c>
      <c r="N609" t="e">
        <f>IF(ISERROR(VLOOKUP(K609,$B:$G,4,FALSE))=TRUE,VLOOKUP(K609,TestTable!$A:$AF,6,FALSE),VLOOKUP(K609,$B:$G,4,FALSE))</f>
        <v>#N/A</v>
      </c>
      <c r="O609" t="e">
        <f>IF(ISERROR(VLOOKUP(K609,$B:$G,5,FALSE))=TRUE,VLOOKUP(K609,TestTable!$A:$AF,5,FALSE),VLOOKUP(K609,$B:$G,5,FALSE))</f>
        <v>#N/A</v>
      </c>
      <c r="P609">
        <f t="shared" si="9"/>
        <v>0</v>
      </c>
    </row>
    <row r="610" customHeight="1" spans="11:16">
      <c r="K610" s="47">
        <v>82038001</v>
      </c>
      <c r="L610" t="e">
        <f>IF(ISERROR(VLOOKUP(K610,$B:$G,2,FALSE))=TRUE,VLOOKUP(K610,TestTable!$A:$AF,24,FALSE),VLOOKUP(K610,$B:$G,2,FALSE))</f>
        <v>#N/A</v>
      </c>
      <c r="M610" t="e">
        <f>IF(ISERROR(VLOOKUP(K610,$B:$G,3,FALSE))=TRUE,VLOOKUP(K610,TestTable!$A:$AF,25,FALSE),VLOOKUP(K610,$B:$G,3,FALSE))</f>
        <v>#N/A</v>
      </c>
      <c r="N610" t="e">
        <f>IF(ISERROR(VLOOKUP(K610,$B:$G,4,FALSE))=TRUE,VLOOKUP(K610,TestTable!$A:$AF,6,FALSE),VLOOKUP(K610,$B:$G,4,FALSE))</f>
        <v>#N/A</v>
      </c>
      <c r="O610" t="e">
        <f>IF(ISERROR(VLOOKUP(K610,$B:$G,5,FALSE))=TRUE,VLOOKUP(K610,TestTable!$A:$AF,5,FALSE),VLOOKUP(K610,$B:$G,5,FALSE))</f>
        <v>#N/A</v>
      </c>
      <c r="P610">
        <f t="shared" si="9"/>
        <v>0</v>
      </c>
    </row>
    <row r="611" customHeight="1" spans="11:16">
      <c r="K611" s="47">
        <v>82039001</v>
      </c>
      <c r="L611" t="e">
        <f>IF(ISERROR(VLOOKUP(K611,$B:$G,2,FALSE))=TRUE,VLOOKUP(K611,TestTable!$A:$AF,24,FALSE),VLOOKUP(K611,$B:$G,2,FALSE))</f>
        <v>#N/A</v>
      </c>
      <c r="M611" t="e">
        <f>IF(ISERROR(VLOOKUP(K611,$B:$G,3,FALSE))=TRUE,VLOOKUP(K611,TestTable!$A:$AF,25,FALSE),VLOOKUP(K611,$B:$G,3,FALSE))</f>
        <v>#N/A</v>
      </c>
      <c r="N611" t="e">
        <f>IF(ISERROR(VLOOKUP(K611,$B:$G,4,FALSE))=TRUE,VLOOKUP(K611,TestTable!$A:$AF,6,FALSE),VLOOKUP(K611,$B:$G,4,FALSE))</f>
        <v>#N/A</v>
      </c>
      <c r="O611" t="e">
        <f>IF(ISERROR(VLOOKUP(K611,$B:$G,5,FALSE))=TRUE,VLOOKUP(K611,TestTable!$A:$AF,5,FALSE),VLOOKUP(K611,$B:$G,5,FALSE))</f>
        <v>#N/A</v>
      </c>
      <c r="P611">
        <f t="shared" si="9"/>
        <v>0</v>
      </c>
    </row>
    <row r="612" customHeight="1" spans="11:16">
      <c r="K612" s="47">
        <v>82040001</v>
      </c>
      <c r="L612" t="e">
        <f>IF(ISERROR(VLOOKUP(K612,$B:$G,2,FALSE))=TRUE,VLOOKUP(K612,TestTable!$A:$AF,24,FALSE),VLOOKUP(K612,$B:$G,2,FALSE))</f>
        <v>#N/A</v>
      </c>
      <c r="M612" t="e">
        <f>IF(ISERROR(VLOOKUP(K612,$B:$G,3,FALSE))=TRUE,VLOOKUP(K612,TestTable!$A:$AF,25,FALSE),VLOOKUP(K612,$B:$G,3,FALSE))</f>
        <v>#N/A</v>
      </c>
      <c r="N612" t="e">
        <f>IF(ISERROR(VLOOKUP(K612,$B:$G,4,FALSE))=TRUE,VLOOKUP(K612,TestTable!$A:$AF,6,FALSE),VLOOKUP(K612,$B:$G,4,FALSE))</f>
        <v>#N/A</v>
      </c>
      <c r="O612" t="e">
        <f>IF(ISERROR(VLOOKUP(K612,$B:$G,5,FALSE))=TRUE,VLOOKUP(K612,TestTable!$A:$AF,5,FALSE),VLOOKUP(K612,$B:$G,5,FALSE))</f>
        <v>#N/A</v>
      </c>
      <c r="P612">
        <f t="shared" si="9"/>
        <v>0</v>
      </c>
    </row>
    <row r="613" customHeight="1" spans="11:16">
      <c r="K613" s="47">
        <v>82041001</v>
      </c>
      <c r="L613" t="e">
        <f>IF(ISERROR(VLOOKUP(K613,$B:$G,2,FALSE))=TRUE,VLOOKUP(K613,TestTable!$A:$AF,24,FALSE),VLOOKUP(K613,$B:$G,2,FALSE))</f>
        <v>#N/A</v>
      </c>
      <c r="M613" t="e">
        <f>IF(ISERROR(VLOOKUP(K613,$B:$G,3,FALSE))=TRUE,VLOOKUP(K613,TestTable!$A:$AF,25,FALSE),VLOOKUP(K613,$B:$G,3,FALSE))</f>
        <v>#N/A</v>
      </c>
      <c r="N613" t="e">
        <f>IF(ISERROR(VLOOKUP(K613,$B:$G,4,FALSE))=TRUE,VLOOKUP(K613,TestTable!$A:$AF,6,FALSE),VLOOKUP(K613,$B:$G,4,FALSE))</f>
        <v>#N/A</v>
      </c>
      <c r="O613" t="e">
        <f>IF(ISERROR(VLOOKUP(K613,$B:$G,5,FALSE))=TRUE,VLOOKUP(K613,TestTable!$A:$AF,5,FALSE),VLOOKUP(K613,$B:$G,5,FALSE))</f>
        <v>#N/A</v>
      </c>
      <c r="P613">
        <f t="shared" si="9"/>
        <v>0</v>
      </c>
    </row>
    <row r="614" customHeight="1" spans="11:16">
      <c r="K614" s="47">
        <v>82042001</v>
      </c>
      <c r="L614" t="e">
        <f>IF(ISERROR(VLOOKUP(K614,$B:$G,2,FALSE))=TRUE,VLOOKUP(K614,TestTable!$A:$AF,24,FALSE),VLOOKUP(K614,$B:$G,2,FALSE))</f>
        <v>#N/A</v>
      </c>
      <c r="M614" t="e">
        <f>IF(ISERROR(VLOOKUP(K614,$B:$G,3,FALSE))=TRUE,VLOOKUP(K614,TestTable!$A:$AF,25,FALSE),VLOOKUP(K614,$B:$G,3,FALSE))</f>
        <v>#N/A</v>
      </c>
      <c r="N614" t="e">
        <f>IF(ISERROR(VLOOKUP(K614,$B:$G,4,FALSE))=TRUE,VLOOKUP(K614,TestTable!$A:$AF,6,FALSE),VLOOKUP(K614,$B:$G,4,FALSE))</f>
        <v>#N/A</v>
      </c>
      <c r="O614" t="e">
        <f>IF(ISERROR(VLOOKUP(K614,$B:$G,5,FALSE))=TRUE,VLOOKUP(K614,TestTable!$A:$AF,5,FALSE),VLOOKUP(K614,$B:$G,5,FALSE))</f>
        <v>#N/A</v>
      </c>
      <c r="P614">
        <f t="shared" si="9"/>
        <v>0</v>
      </c>
    </row>
    <row r="615" customHeight="1" spans="11:16">
      <c r="K615" s="47">
        <v>90078001</v>
      </c>
      <c r="L615" t="e">
        <f>IF(ISERROR(VLOOKUP(K615,$B:$G,2,FALSE))=TRUE,VLOOKUP(K615,TestTable!$A:$AF,24,FALSE),VLOOKUP(K615,$B:$G,2,FALSE))</f>
        <v>#N/A</v>
      </c>
      <c r="M615" t="e">
        <f>IF(ISERROR(VLOOKUP(K615,$B:$G,3,FALSE))=TRUE,VLOOKUP(K615,TestTable!$A:$AF,25,FALSE),VLOOKUP(K615,$B:$G,3,FALSE))</f>
        <v>#N/A</v>
      </c>
      <c r="N615" t="e">
        <f>IF(ISERROR(VLOOKUP(K615,$B:$G,4,FALSE))=TRUE,VLOOKUP(K615,TestTable!$A:$AF,6,FALSE),VLOOKUP(K615,$B:$G,4,FALSE))</f>
        <v>#N/A</v>
      </c>
      <c r="O615" t="e">
        <f>IF(ISERROR(VLOOKUP(K615,$B:$G,5,FALSE))=TRUE,VLOOKUP(K615,TestTable!$A:$AF,5,FALSE),VLOOKUP(K615,$B:$G,5,FALSE))</f>
        <v>#N/A</v>
      </c>
      <c r="P615">
        <f t="shared" si="9"/>
        <v>0</v>
      </c>
    </row>
    <row r="616" customHeight="1" spans="11:16">
      <c r="K616" s="47">
        <v>90079001</v>
      </c>
      <c r="L616" t="e">
        <f>IF(ISERROR(VLOOKUP(K616,$B:$G,2,FALSE))=TRUE,VLOOKUP(K616,TestTable!$A:$AF,24,FALSE),VLOOKUP(K616,$B:$G,2,FALSE))</f>
        <v>#N/A</v>
      </c>
      <c r="M616" t="e">
        <f>IF(ISERROR(VLOOKUP(K616,$B:$G,3,FALSE))=TRUE,VLOOKUP(K616,TestTable!$A:$AF,25,FALSE),VLOOKUP(K616,$B:$G,3,FALSE))</f>
        <v>#N/A</v>
      </c>
      <c r="N616" t="e">
        <f>IF(ISERROR(VLOOKUP(K616,$B:$G,4,FALSE))=TRUE,VLOOKUP(K616,TestTable!$A:$AF,6,FALSE),VLOOKUP(K616,$B:$G,4,FALSE))</f>
        <v>#N/A</v>
      </c>
      <c r="O616" t="e">
        <f>IF(ISERROR(VLOOKUP(K616,$B:$G,5,FALSE))=TRUE,VLOOKUP(K616,TestTable!$A:$AF,5,FALSE),VLOOKUP(K616,$B:$G,5,FALSE))</f>
        <v>#N/A</v>
      </c>
      <c r="P616">
        <f t="shared" si="9"/>
        <v>0</v>
      </c>
    </row>
    <row r="617" customHeight="1" spans="11:16">
      <c r="K617" s="47">
        <v>90080001</v>
      </c>
      <c r="L617" t="e">
        <f>IF(ISERROR(VLOOKUP(K617,$B:$G,2,FALSE))=TRUE,VLOOKUP(K617,TestTable!$A:$AF,24,FALSE),VLOOKUP(K617,$B:$G,2,FALSE))</f>
        <v>#N/A</v>
      </c>
      <c r="M617" t="e">
        <f>IF(ISERROR(VLOOKUP(K617,$B:$G,3,FALSE))=TRUE,VLOOKUP(K617,TestTable!$A:$AF,25,FALSE),VLOOKUP(K617,$B:$G,3,FALSE))</f>
        <v>#N/A</v>
      </c>
      <c r="N617" t="e">
        <f>IF(ISERROR(VLOOKUP(K617,$B:$G,4,FALSE))=TRUE,VLOOKUP(K617,TestTable!$A:$AF,6,FALSE),VLOOKUP(K617,$B:$G,4,FALSE))</f>
        <v>#N/A</v>
      </c>
      <c r="O617" t="e">
        <f>IF(ISERROR(VLOOKUP(K617,$B:$G,5,FALSE))=TRUE,VLOOKUP(K617,TestTable!$A:$AF,5,FALSE),VLOOKUP(K617,$B:$G,5,FALSE))</f>
        <v>#N/A</v>
      </c>
      <c r="P617">
        <f t="shared" si="9"/>
        <v>0</v>
      </c>
    </row>
    <row r="618" customHeight="1" spans="11:16">
      <c r="K618" s="47">
        <v>90081001</v>
      </c>
      <c r="L618" t="e">
        <f>IF(ISERROR(VLOOKUP(K618,$B:$G,2,FALSE))=TRUE,VLOOKUP(K618,TestTable!$A:$AF,24,FALSE),VLOOKUP(K618,$B:$G,2,FALSE))</f>
        <v>#N/A</v>
      </c>
      <c r="M618" t="e">
        <f>IF(ISERROR(VLOOKUP(K618,$B:$G,3,FALSE))=TRUE,VLOOKUP(K618,TestTable!$A:$AF,25,FALSE),VLOOKUP(K618,$B:$G,3,FALSE))</f>
        <v>#N/A</v>
      </c>
      <c r="N618" t="e">
        <f>IF(ISERROR(VLOOKUP(K618,$B:$G,4,FALSE))=TRUE,VLOOKUP(K618,TestTable!$A:$AF,6,FALSE),VLOOKUP(K618,$B:$G,4,FALSE))</f>
        <v>#N/A</v>
      </c>
      <c r="O618" t="e">
        <f>IF(ISERROR(VLOOKUP(K618,$B:$G,5,FALSE))=TRUE,VLOOKUP(K618,TestTable!$A:$AF,5,FALSE),VLOOKUP(K618,$B:$G,5,FALSE))</f>
        <v>#N/A</v>
      </c>
      <c r="P618">
        <f t="shared" si="9"/>
        <v>0</v>
      </c>
    </row>
    <row r="619" customHeight="1" spans="11:16">
      <c r="K619" s="47">
        <v>90082001</v>
      </c>
      <c r="L619" t="e">
        <f>IF(ISERROR(VLOOKUP(K619,$B:$G,2,FALSE))=TRUE,VLOOKUP(K619,TestTable!$A:$AF,24,FALSE),VLOOKUP(K619,$B:$G,2,FALSE))</f>
        <v>#N/A</v>
      </c>
      <c r="M619" t="e">
        <f>IF(ISERROR(VLOOKUP(K619,$B:$G,3,FALSE))=TRUE,VLOOKUP(K619,TestTable!$A:$AF,25,FALSE),VLOOKUP(K619,$B:$G,3,FALSE))</f>
        <v>#N/A</v>
      </c>
      <c r="N619" t="e">
        <f>IF(ISERROR(VLOOKUP(K619,$B:$G,4,FALSE))=TRUE,VLOOKUP(K619,TestTable!$A:$AF,6,FALSE),VLOOKUP(K619,$B:$G,4,FALSE))</f>
        <v>#N/A</v>
      </c>
      <c r="O619" t="e">
        <f>IF(ISERROR(VLOOKUP(K619,$B:$G,5,FALSE))=TRUE,VLOOKUP(K619,TestTable!$A:$AF,5,FALSE),VLOOKUP(K619,$B:$G,5,FALSE))</f>
        <v>#N/A</v>
      </c>
      <c r="P619">
        <f t="shared" si="9"/>
        <v>0</v>
      </c>
    </row>
    <row r="620" customHeight="1" spans="11:16">
      <c r="K620" s="47" t="s">
        <v>889</v>
      </c>
      <c r="L620" t="e">
        <f>IF(ISERROR(VLOOKUP(K620,$B:$G,2,FALSE))=TRUE,VLOOKUP(K620,TestTable!$A:$AF,24,FALSE),VLOOKUP(K620,$B:$G,2,FALSE))</f>
        <v>#N/A</v>
      </c>
      <c r="M620" t="e">
        <f>IF(ISERROR(VLOOKUP(K620,$B:$G,3,FALSE))=TRUE,VLOOKUP(K620,TestTable!$A:$AF,25,FALSE),VLOOKUP(K620,$B:$G,3,FALSE))</f>
        <v>#N/A</v>
      </c>
      <c r="N620" t="e">
        <f>IF(ISERROR(VLOOKUP(K620,$B:$G,4,FALSE))=TRUE,VLOOKUP(K620,TestTable!$A:$AF,6,FALSE),VLOOKUP(K620,$B:$G,4,FALSE))</f>
        <v>#N/A</v>
      </c>
      <c r="O620" t="e">
        <f>IF(ISERROR(VLOOKUP(K620,$B:$G,5,FALSE))=TRUE,VLOOKUP(K620,TestTable!$A:$AF,5,FALSE),VLOOKUP(K620,$B:$G,5,FALSE))</f>
        <v>#N/A</v>
      </c>
      <c r="P620">
        <f t="shared" si="9"/>
        <v>0</v>
      </c>
    </row>
    <row r="621" customHeight="1" spans="11:16">
      <c r="K621" s="47" t="s">
        <v>890</v>
      </c>
      <c r="L621" t="e">
        <f>IF(ISERROR(VLOOKUP(K621,$B:$G,2,FALSE))=TRUE,VLOOKUP(K621,TestTable!$A:$AF,24,FALSE),VLOOKUP(K621,$B:$G,2,FALSE))</f>
        <v>#N/A</v>
      </c>
      <c r="M621" t="e">
        <f>IF(ISERROR(VLOOKUP(K621,$B:$G,3,FALSE))=TRUE,VLOOKUP(K621,TestTable!$A:$AF,25,FALSE),VLOOKUP(K621,$B:$G,3,FALSE))</f>
        <v>#N/A</v>
      </c>
      <c r="N621" t="e">
        <f>IF(ISERROR(VLOOKUP(K621,$B:$G,4,FALSE))=TRUE,VLOOKUP(K621,TestTable!$A:$AF,6,FALSE),VLOOKUP(K621,$B:$G,4,FALSE))</f>
        <v>#N/A</v>
      </c>
      <c r="O621" t="e">
        <f>IF(ISERROR(VLOOKUP(K621,$B:$G,5,FALSE))=TRUE,VLOOKUP(K621,TestTable!$A:$AF,5,FALSE),VLOOKUP(K621,$B:$G,5,FALSE))</f>
        <v>#N/A</v>
      </c>
      <c r="P621">
        <f t="shared" si="9"/>
        <v>0</v>
      </c>
    </row>
    <row r="622" customHeight="1" spans="11:16">
      <c r="K622" s="47" t="s">
        <v>891</v>
      </c>
      <c r="L622" t="e">
        <f>IF(ISERROR(VLOOKUP(K622,$B:$G,2,FALSE))=TRUE,VLOOKUP(K622,TestTable!$A:$AF,24,FALSE),VLOOKUP(K622,$B:$G,2,FALSE))</f>
        <v>#N/A</v>
      </c>
      <c r="M622" t="e">
        <f>IF(ISERROR(VLOOKUP(K622,$B:$G,3,FALSE))=TRUE,VLOOKUP(K622,TestTable!$A:$AF,25,FALSE),VLOOKUP(K622,$B:$G,3,FALSE))</f>
        <v>#N/A</v>
      </c>
      <c r="N622" t="e">
        <f>IF(ISERROR(VLOOKUP(K622,$B:$G,4,FALSE))=TRUE,VLOOKUP(K622,TestTable!$A:$AF,6,FALSE),VLOOKUP(K622,$B:$G,4,FALSE))</f>
        <v>#N/A</v>
      </c>
      <c r="O622" t="e">
        <f>IF(ISERROR(VLOOKUP(K622,$B:$G,5,FALSE))=TRUE,VLOOKUP(K622,TestTable!$A:$AF,5,FALSE),VLOOKUP(K622,$B:$G,5,FALSE))</f>
        <v>#N/A</v>
      </c>
      <c r="P622">
        <f t="shared" si="9"/>
        <v>0</v>
      </c>
    </row>
    <row r="623" customHeight="1" spans="11:16">
      <c r="K623" s="47" t="s">
        <v>892</v>
      </c>
      <c r="L623" t="e">
        <f>IF(ISERROR(VLOOKUP(K623,$B:$G,2,FALSE))=TRUE,VLOOKUP(K623,TestTable!$A:$AF,24,FALSE),VLOOKUP(K623,$B:$G,2,FALSE))</f>
        <v>#N/A</v>
      </c>
      <c r="M623" t="e">
        <f>IF(ISERROR(VLOOKUP(K623,$B:$G,3,FALSE))=TRUE,VLOOKUP(K623,TestTable!$A:$AF,25,FALSE),VLOOKUP(K623,$B:$G,3,FALSE))</f>
        <v>#N/A</v>
      </c>
      <c r="N623" t="e">
        <f>IF(ISERROR(VLOOKUP(K623,$B:$G,4,FALSE))=TRUE,VLOOKUP(K623,TestTable!$A:$AF,6,FALSE),VLOOKUP(K623,$B:$G,4,FALSE))</f>
        <v>#N/A</v>
      </c>
      <c r="O623" t="e">
        <f>IF(ISERROR(VLOOKUP(K623,$B:$G,5,FALSE))=TRUE,VLOOKUP(K623,TestTable!$A:$AF,5,FALSE),VLOOKUP(K623,$B:$G,5,FALSE))</f>
        <v>#N/A</v>
      </c>
      <c r="P623">
        <f t="shared" si="9"/>
        <v>0</v>
      </c>
    </row>
    <row r="624" customHeight="1" spans="11:16">
      <c r="K624" s="47" t="s">
        <v>893</v>
      </c>
      <c r="L624" t="e">
        <f>IF(ISERROR(VLOOKUP(K624,$B:$G,2,FALSE))=TRUE,VLOOKUP(K624,TestTable!$A:$AF,24,FALSE),VLOOKUP(K624,$B:$G,2,FALSE))</f>
        <v>#N/A</v>
      </c>
      <c r="M624" t="e">
        <f>IF(ISERROR(VLOOKUP(K624,$B:$G,3,FALSE))=TRUE,VLOOKUP(K624,TestTable!$A:$AF,25,FALSE),VLOOKUP(K624,$B:$G,3,FALSE))</f>
        <v>#N/A</v>
      </c>
      <c r="N624" t="e">
        <f>IF(ISERROR(VLOOKUP(K624,$B:$G,4,FALSE))=TRUE,VLOOKUP(K624,TestTable!$A:$AF,6,FALSE),VLOOKUP(K624,$B:$G,4,FALSE))</f>
        <v>#N/A</v>
      </c>
      <c r="O624" t="e">
        <f>IF(ISERROR(VLOOKUP(K624,$B:$G,5,FALSE))=TRUE,VLOOKUP(K624,TestTable!$A:$AF,5,FALSE),VLOOKUP(K624,$B:$G,5,FALSE))</f>
        <v>#N/A</v>
      </c>
      <c r="P624">
        <f t="shared" si="9"/>
        <v>0</v>
      </c>
    </row>
    <row r="625" customHeight="1" spans="11:16">
      <c r="K625" s="20">
        <v>90128001</v>
      </c>
      <c r="L625" t="e">
        <f>IF(ISERROR(VLOOKUP(K625,$B:$G,2,FALSE))=TRUE,VLOOKUP(K625,TestTable!$A:$AF,24,FALSE),VLOOKUP(K625,$B:$G,2,FALSE))</f>
        <v>#N/A</v>
      </c>
      <c r="M625" t="e">
        <f>IF(ISERROR(VLOOKUP(K625,$B:$G,3,FALSE))=TRUE,VLOOKUP(K625,TestTable!$A:$AF,25,FALSE),VLOOKUP(K625,$B:$G,3,FALSE))</f>
        <v>#N/A</v>
      </c>
      <c r="N625" t="e">
        <f>IF(ISERROR(VLOOKUP(K625,$B:$G,4,FALSE))=TRUE,VLOOKUP(K625,TestTable!$A:$AF,6,FALSE),VLOOKUP(K625,$B:$G,4,FALSE))</f>
        <v>#N/A</v>
      </c>
      <c r="O625" t="e">
        <f>IF(ISERROR(VLOOKUP(K625,$B:$G,5,FALSE))=TRUE,VLOOKUP(K625,TestTable!$A:$AF,5,FALSE),VLOOKUP(K625,$B:$G,5,FALSE))</f>
        <v>#N/A</v>
      </c>
      <c r="P625">
        <f t="shared" si="9"/>
        <v>0</v>
      </c>
    </row>
    <row r="626" customHeight="1" spans="11:16">
      <c r="K626" s="20">
        <v>90128002</v>
      </c>
      <c r="L626" t="e">
        <f>IF(ISERROR(VLOOKUP(K626,$B:$G,2,FALSE))=TRUE,VLOOKUP(K626,TestTable!$A:$AF,24,FALSE),VLOOKUP(K626,$B:$G,2,FALSE))</f>
        <v>#N/A</v>
      </c>
      <c r="M626" t="e">
        <f>IF(ISERROR(VLOOKUP(K626,$B:$G,3,FALSE))=TRUE,VLOOKUP(K626,TestTable!$A:$AF,25,FALSE),VLOOKUP(K626,$B:$G,3,FALSE))</f>
        <v>#N/A</v>
      </c>
      <c r="N626" t="e">
        <f>IF(ISERROR(VLOOKUP(K626,$B:$G,4,FALSE))=TRUE,VLOOKUP(K626,TestTable!$A:$AF,6,FALSE),VLOOKUP(K626,$B:$G,4,FALSE))</f>
        <v>#N/A</v>
      </c>
      <c r="O626" t="e">
        <f>IF(ISERROR(VLOOKUP(K626,$B:$G,5,FALSE))=TRUE,VLOOKUP(K626,TestTable!$A:$AF,5,FALSE),VLOOKUP(K626,$B:$G,5,FALSE))</f>
        <v>#N/A</v>
      </c>
      <c r="P626">
        <f t="shared" si="9"/>
        <v>0</v>
      </c>
    </row>
    <row r="627" customHeight="1" spans="11:16">
      <c r="K627" s="20">
        <v>90128003</v>
      </c>
      <c r="L627" t="e">
        <f>IF(ISERROR(VLOOKUP(K627,$B:$G,2,FALSE))=TRUE,VLOOKUP(K627,TestTable!$A:$AF,24,FALSE),VLOOKUP(K627,$B:$G,2,FALSE))</f>
        <v>#N/A</v>
      </c>
      <c r="M627" t="e">
        <f>IF(ISERROR(VLOOKUP(K627,$B:$G,3,FALSE))=TRUE,VLOOKUP(K627,TestTable!$A:$AF,25,FALSE),VLOOKUP(K627,$B:$G,3,FALSE))</f>
        <v>#N/A</v>
      </c>
      <c r="N627" t="e">
        <f>IF(ISERROR(VLOOKUP(K627,$B:$G,4,FALSE))=TRUE,VLOOKUP(K627,TestTable!$A:$AF,6,FALSE),VLOOKUP(K627,$B:$G,4,FALSE))</f>
        <v>#N/A</v>
      </c>
      <c r="O627" t="e">
        <f>IF(ISERROR(VLOOKUP(K627,$B:$G,5,FALSE))=TRUE,VLOOKUP(K627,TestTable!$A:$AF,5,FALSE),VLOOKUP(K627,$B:$G,5,FALSE))</f>
        <v>#N/A</v>
      </c>
      <c r="P627">
        <f t="shared" si="9"/>
        <v>0</v>
      </c>
    </row>
    <row r="628" customHeight="1" spans="11:16">
      <c r="K628" s="20">
        <v>90128004</v>
      </c>
      <c r="L628" t="e">
        <f>IF(ISERROR(VLOOKUP(K628,$B:$G,2,FALSE))=TRUE,VLOOKUP(K628,TestTable!$A:$AF,24,FALSE),VLOOKUP(K628,$B:$G,2,FALSE))</f>
        <v>#N/A</v>
      </c>
      <c r="M628" t="e">
        <f>IF(ISERROR(VLOOKUP(K628,$B:$G,3,FALSE))=TRUE,VLOOKUP(K628,TestTable!$A:$AF,25,FALSE),VLOOKUP(K628,$B:$G,3,FALSE))</f>
        <v>#N/A</v>
      </c>
      <c r="N628" t="e">
        <f>IF(ISERROR(VLOOKUP(K628,$B:$G,4,FALSE))=TRUE,VLOOKUP(K628,TestTable!$A:$AF,6,FALSE),VLOOKUP(K628,$B:$G,4,FALSE))</f>
        <v>#N/A</v>
      </c>
      <c r="O628" t="e">
        <f>IF(ISERROR(VLOOKUP(K628,$B:$G,5,FALSE))=TRUE,VLOOKUP(K628,TestTable!$A:$AF,5,FALSE),VLOOKUP(K628,$B:$G,5,FALSE))</f>
        <v>#N/A</v>
      </c>
      <c r="P628">
        <f t="shared" si="9"/>
        <v>0</v>
      </c>
    </row>
    <row r="629" customHeight="1" spans="11:16">
      <c r="K629" s="20">
        <v>90132001</v>
      </c>
      <c r="L629" t="e">
        <f>IF(ISERROR(VLOOKUP(K629,$B:$G,2,FALSE))=TRUE,VLOOKUP(K629,TestTable!$A:$AF,24,FALSE),VLOOKUP(K629,$B:$G,2,FALSE))</f>
        <v>#N/A</v>
      </c>
      <c r="M629" t="e">
        <f>IF(ISERROR(VLOOKUP(K629,$B:$G,3,FALSE))=TRUE,VLOOKUP(K629,TestTable!$A:$AF,25,FALSE),VLOOKUP(K629,$B:$G,3,FALSE))</f>
        <v>#N/A</v>
      </c>
      <c r="N629" t="e">
        <f>IF(ISERROR(VLOOKUP(K629,$B:$G,4,FALSE))=TRUE,VLOOKUP(K629,TestTable!$A:$AF,6,FALSE),VLOOKUP(K629,$B:$G,4,FALSE))</f>
        <v>#N/A</v>
      </c>
      <c r="O629" t="e">
        <f>IF(ISERROR(VLOOKUP(K629,$B:$G,5,FALSE))=TRUE,VLOOKUP(K629,TestTable!$A:$AF,5,FALSE),VLOOKUP(K629,$B:$G,5,FALSE))</f>
        <v>#N/A</v>
      </c>
      <c r="P629">
        <f t="shared" si="9"/>
        <v>0</v>
      </c>
    </row>
    <row r="630" customHeight="1" spans="11:16">
      <c r="K630" s="20">
        <v>90132002</v>
      </c>
      <c r="L630" t="e">
        <f>IF(ISERROR(VLOOKUP(K630,$B:$G,2,FALSE))=TRUE,VLOOKUP(K630,TestTable!$A:$AF,24,FALSE),VLOOKUP(K630,$B:$G,2,FALSE))</f>
        <v>#N/A</v>
      </c>
      <c r="M630" t="e">
        <f>IF(ISERROR(VLOOKUP(K630,$B:$G,3,FALSE))=TRUE,VLOOKUP(K630,TestTable!$A:$AF,25,FALSE),VLOOKUP(K630,$B:$G,3,FALSE))</f>
        <v>#N/A</v>
      </c>
      <c r="N630" t="e">
        <f>IF(ISERROR(VLOOKUP(K630,$B:$G,4,FALSE))=TRUE,VLOOKUP(K630,TestTable!$A:$AF,6,FALSE),VLOOKUP(K630,$B:$G,4,FALSE))</f>
        <v>#N/A</v>
      </c>
      <c r="O630" t="e">
        <f>IF(ISERROR(VLOOKUP(K630,$B:$G,5,FALSE))=TRUE,VLOOKUP(K630,TestTable!$A:$AF,5,FALSE),VLOOKUP(K630,$B:$G,5,FALSE))</f>
        <v>#N/A</v>
      </c>
      <c r="P630">
        <f t="shared" si="9"/>
        <v>0</v>
      </c>
    </row>
    <row r="631" customHeight="1" spans="11:16">
      <c r="K631" s="20">
        <v>90132003</v>
      </c>
      <c r="L631" t="e">
        <f>IF(ISERROR(VLOOKUP(K631,$B:$G,2,FALSE))=TRUE,VLOOKUP(K631,TestTable!$A:$AF,24,FALSE),VLOOKUP(K631,$B:$G,2,FALSE))</f>
        <v>#N/A</v>
      </c>
      <c r="M631" t="e">
        <f>IF(ISERROR(VLOOKUP(K631,$B:$G,3,FALSE))=TRUE,VLOOKUP(K631,TestTable!$A:$AF,25,FALSE),VLOOKUP(K631,$B:$G,3,FALSE))</f>
        <v>#N/A</v>
      </c>
      <c r="N631" t="e">
        <f>IF(ISERROR(VLOOKUP(K631,$B:$G,4,FALSE))=TRUE,VLOOKUP(K631,TestTable!$A:$AF,6,FALSE),VLOOKUP(K631,$B:$G,4,FALSE))</f>
        <v>#N/A</v>
      </c>
      <c r="O631" t="e">
        <f>IF(ISERROR(VLOOKUP(K631,$B:$G,5,FALSE))=TRUE,VLOOKUP(K631,TestTable!$A:$AF,5,FALSE),VLOOKUP(K631,$B:$G,5,FALSE))</f>
        <v>#N/A</v>
      </c>
      <c r="P631">
        <f t="shared" si="9"/>
        <v>0</v>
      </c>
    </row>
    <row r="632" customHeight="1" spans="11:16">
      <c r="K632" s="20">
        <v>90132004</v>
      </c>
      <c r="L632" t="e">
        <f>IF(ISERROR(VLOOKUP(K632,$B:$G,2,FALSE))=TRUE,VLOOKUP(K632,TestTable!$A:$AF,24,FALSE),VLOOKUP(K632,$B:$G,2,FALSE))</f>
        <v>#N/A</v>
      </c>
      <c r="M632" t="e">
        <f>IF(ISERROR(VLOOKUP(K632,$B:$G,3,FALSE))=TRUE,VLOOKUP(K632,TestTable!$A:$AF,25,FALSE),VLOOKUP(K632,$B:$G,3,FALSE))</f>
        <v>#N/A</v>
      </c>
      <c r="N632" t="e">
        <f>IF(ISERROR(VLOOKUP(K632,$B:$G,4,FALSE))=TRUE,VLOOKUP(K632,TestTable!$A:$AF,6,FALSE),VLOOKUP(K632,$B:$G,4,FALSE))</f>
        <v>#N/A</v>
      </c>
      <c r="O632" t="e">
        <f>IF(ISERROR(VLOOKUP(K632,$B:$G,5,FALSE))=TRUE,VLOOKUP(K632,TestTable!$A:$AF,5,FALSE),VLOOKUP(K632,$B:$G,5,FALSE))</f>
        <v>#N/A</v>
      </c>
      <c r="P632">
        <f t="shared" si="9"/>
        <v>0</v>
      </c>
    </row>
    <row r="633" customHeight="1" spans="11:16">
      <c r="K633" s="20">
        <v>90136001</v>
      </c>
      <c r="L633" t="e">
        <f>IF(ISERROR(VLOOKUP(K633,$B:$G,2,FALSE))=TRUE,VLOOKUP(K633,TestTable!$A:$AF,24,FALSE),VLOOKUP(K633,$B:$G,2,FALSE))</f>
        <v>#N/A</v>
      </c>
      <c r="M633" t="e">
        <f>IF(ISERROR(VLOOKUP(K633,$B:$G,3,FALSE))=TRUE,VLOOKUP(K633,TestTable!$A:$AF,25,FALSE),VLOOKUP(K633,$B:$G,3,FALSE))</f>
        <v>#N/A</v>
      </c>
      <c r="N633" t="e">
        <f>IF(ISERROR(VLOOKUP(K633,$B:$G,4,FALSE))=TRUE,VLOOKUP(K633,TestTable!$A:$AF,6,FALSE),VLOOKUP(K633,$B:$G,4,FALSE))</f>
        <v>#N/A</v>
      </c>
      <c r="O633" t="e">
        <f>IF(ISERROR(VLOOKUP(K633,$B:$G,5,FALSE))=TRUE,VLOOKUP(K633,TestTable!$A:$AF,5,FALSE),VLOOKUP(K633,$B:$G,5,FALSE))</f>
        <v>#N/A</v>
      </c>
      <c r="P633">
        <f t="shared" si="9"/>
        <v>0</v>
      </c>
    </row>
    <row r="634" customHeight="1" spans="11:16">
      <c r="K634" s="20">
        <v>90136002</v>
      </c>
      <c r="L634" t="e">
        <f>IF(ISERROR(VLOOKUP(K634,$B:$G,2,FALSE))=TRUE,VLOOKUP(K634,TestTable!$A:$AF,24,FALSE),VLOOKUP(K634,$B:$G,2,FALSE))</f>
        <v>#N/A</v>
      </c>
      <c r="M634" t="e">
        <f>IF(ISERROR(VLOOKUP(K634,$B:$G,3,FALSE))=TRUE,VLOOKUP(K634,TestTable!$A:$AF,25,FALSE),VLOOKUP(K634,$B:$G,3,FALSE))</f>
        <v>#N/A</v>
      </c>
      <c r="N634" t="e">
        <f>IF(ISERROR(VLOOKUP(K634,$B:$G,4,FALSE))=TRUE,VLOOKUP(K634,TestTable!$A:$AF,6,FALSE),VLOOKUP(K634,$B:$G,4,FALSE))</f>
        <v>#N/A</v>
      </c>
      <c r="O634" t="e">
        <f>IF(ISERROR(VLOOKUP(K634,$B:$G,5,FALSE))=TRUE,VLOOKUP(K634,TestTable!$A:$AF,5,FALSE),VLOOKUP(K634,$B:$G,5,FALSE))</f>
        <v>#N/A</v>
      </c>
      <c r="P634">
        <f t="shared" si="9"/>
        <v>0</v>
      </c>
    </row>
    <row r="635" customHeight="1" spans="11:16">
      <c r="K635" s="20">
        <v>90136003</v>
      </c>
      <c r="L635" t="e">
        <f>IF(ISERROR(VLOOKUP(K635,$B:$G,2,FALSE))=TRUE,VLOOKUP(K635,TestTable!$A:$AF,24,FALSE),VLOOKUP(K635,$B:$G,2,FALSE))</f>
        <v>#N/A</v>
      </c>
      <c r="M635" t="e">
        <f>IF(ISERROR(VLOOKUP(K635,$B:$G,3,FALSE))=TRUE,VLOOKUP(K635,TestTable!$A:$AF,25,FALSE),VLOOKUP(K635,$B:$G,3,FALSE))</f>
        <v>#N/A</v>
      </c>
      <c r="N635" t="e">
        <f>IF(ISERROR(VLOOKUP(K635,$B:$G,4,FALSE))=TRUE,VLOOKUP(K635,TestTable!$A:$AF,6,FALSE),VLOOKUP(K635,$B:$G,4,FALSE))</f>
        <v>#N/A</v>
      </c>
      <c r="O635" t="e">
        <f>IF(ISERROR(VLOOKUP(K635,$B:$G,5,FALSE))=TRUE,VLOOKUP(K635,TestTable!$A:$AF,5,FALSE),VLOOKUP(K635,$B:$G,5,FALSE))</f>
        <v>#N/A</v>
      </c>
      <c r="P635">
        <f t="shared" si="9"/>
        <v>0</v>
      </c>
    </row>
    <row r="636" customHeight="1" spans="11:16">
      <c r="K636" s="20">
        <v>90136004</v>
      </c>
      <c r="L636" t="e">
        <f>IF(ISERROR(VLOOKUP(K636,$B:$G,2,FALSE))=TRUE,VLOOKUP(K636,TestTable!$A:$AF,24,FALSE),VLOOKUP(K636,$B:$G,2,FALSE))</f>
        <v>#N/A</v>
      </c>
      <c r="M636" t="e">
        <f>IF(ISERROR(VLOOKUP(K636,$B:$G,3,FALSE))=TRUE,VLOOKUP(K636,TestTable!$A:$AF,25,FALSE),VLOOKUP(K636,$B:$G,3,FALSE))</f>
        <v>#N/A</v>
      </c>
      <c r="N636" t="e">
        <f>IF(ISERROR(VLOOKUP(K636,$B:$G,4,FALSE))=TRUE,VLOOKUP(K636,TestTable!$A:$AF,6,FALSE),VLOOKUP(K636,$B:$G,4,FALSE))</f>
        <v>#N/A</v>
      </c>
      <c r="O636" t="e">
        <f>IF(ISERROR(VLOOKUP(K636,$B:$G,5,FALSE))=TRUE,VLOOKUP(K636,TestTable!$A:$AF,5,FALSE),VLOOKUP(K636,$B:$G,5,FALSE))</f>
        <v>#N/A</v>
      </c>
      <c r="P636">
        <f t="shared" si="9"/>
        <v>0</v>
      </c>
    </row>
    <row r="637" customHeight="1" spans="11:16">
      <c r="K637" s="20">
        <v>90140001</v>
      </c>
      <c r="L637" t="e">
        <f>IF(ISERROR(VLOOKUP(K637,$B:$G,2,FALSE))=TRUE,VLOOKUP(K637,TestTable!$A:$AF,24,FALSE),VLOOKUP(K637,$B:$G,2,FALSE))</f>
        <v>#N/A</v>
      </c>
      <c r="M637" t="e">
        <f>IF(ISERROR(VLOOKUP(K637,$B:$G,3,FALSE))=TRUE,VLOOKUP(K637,TestTable!$A:$AF,25,FALSE),VLOOKUP(K637,$B:$G,3,FALSE))</f>
        <v>#N/A</v>
      </c>
      <c r="N637" t="e">
        <f>IF(ISERROR(VLOOKUP(K637,$B:$G,4,FALSE))=TRUE,VLOOKUP(K637,TestTable!$A:$AF,6,FALSE),VLOOKUP(K637,$B:$G,4,FALSE))</f>
        <v>#N/A</v>
      </c>
      <c r="O637" t="e">
        <f>IF(ISERROR(VLOOKUP(K637,$B:$G,5,FALSE))=TRUE,VLOOKUP(K637,TestTable!$A:$AF,5,FALSE),VLOOKUP(K637,$B:$G,5,FALSE))</f>
        <v>#N/A</v>
      </c>
      <c r="P637">
        <f t="shared" si="9"/>
        <v>0</v>
      </c>
    </row>
    <row r="638" customHeight="1" spans="11:16">
      <c r="K638" s="20">
        <v>90140002</v>
      </c>
      <c r="L638" t="e">
        <f>IF(ISERROR(VLOOKUP(K638,$B:$G,2,FALSE))=TRUE,VLOOKUP(K638,TestTable!$A:$AF,24,FALSE),VLOOKUP(K638,$B:$G,2,FALSE))</f>
        <v>#N/A</v>
      </c>
      <c r="M638" t="e">
        <f>IF(ISERROR(VLOOKUP(K638,$B:$G,3,FALSE))=TRUE,VLOOKUP(K638,TestTable!$A:$AF,25,FALSE),VLOOKUP(K638,$B:$G,3,FALSE))</f>
        <v>#N/A</v>
      </c>
      <c r="N638" t="e">
        <f>IF(ISERROR(VLOOKUP(K638,$B:$G,4,FALSE))=TRUE,VLOOKUP(K638,TestTable!$A:$AF,6,FALSE),VLOOKUP(K638,$B:$G,4,FALSE))</f>
        <v>#N/A</v>
      </c>
      <c r="O638" t="e">
        <f>IF(ISERROR(VLOOKUP(K638,$B:$G,5,FALSE))=TRUE,VLOOKUP(K638,TestTable!$A:$AF,5,FALSE),VLOOKUP(K638,$B:$G,5,FALSE))</f>
        <v>#N/A</v>
      </c>
      <c r="P638">
        <f t="shared" si="9"/>
        <v>0</v>
      </c>
    </row>
    <row r="639" customHeight="1" spans="11:16">
      <c r="K639" s="20">
        <v>90140003</v>
      </c>
      <c r="L639" t="e">
        <f>IF(ISERROR(VLOOKUP(K639,$B:$G,2,FALSE))=TRUE,VLOOKUP(K639,TestTable!$A:$AF,24,FALSE),VLOOKUP(K639,$B:$G,2,FALSE))</f>
        <v>#N/A</v>
      </c>
      <c r="M639" t="e">
        <f>IF(ISERROR(VLOOKUP(K639,$B:$G,3,FALSE))=TRUE,VLOOKUP(K639,TestTable!$A:$AF,25,FALSE),VLOOKUP(K639,$B:$G,3,FALSE))</f>
        <v>#N/A</v>
      </c>
      <c r="N639" t="e">
        <f>IF(ISERROR(VLOOKUP(K639,$B:$G,4,FALSE))=TRUE,VLOOKUP(K639,TestTable!$A:$AF,6,FALSE),VLOOKUP(K639,$B:$G,4,FALSE))</f>
        <v>#N/A</v>
      </c>
      <c r="O639" t="e">
        <f>IF(ISERROR(VLOOKUP(K639,$B:$G,5,FALSE))=TRUE,VLOOKUP(K639,TestTable!$A:$AF,5,FALSE),VLOOKUP(K639,$B:$G,5,FALSE))</f>
        <v>#N/A</v>
      </c>
      <c r="P639">
        <f t="shared" si="9"/>
        <v>0</v>
      </c>
    </row>
    <row r="640" customHeight="1" spans="11:16">
      <c r="K640" s="20">
        <v>90140004</v>
      </c>
      <c r="L640" t="e">
        <f>IF(ISERROR(VLOOKUP(K640,$B:$G,2,FALSE))=TRUE,VLOOKUP(K640,TestTable!$A:$AF,24,FALSE),VLOOKUP(K640,$B:$G,2,FALSE))</f>
        <v>#N/A</v>
      </c>
      <c r="M640" t="e">
        <f>IF(ISERROR(VLOOKUP(K640,$B:$G,3,FALSE))=TRUE,VLOOKUP(K640,TestTable!$A:$AF,25,FALSE),VLOOKUP(K640,$B:$G,3,FALSE))</f>
        <v>#N/A</v>
      </c>
      <c r="N640" t="e">
        <f>IF(ISERROR(VLOOKUP(K640,$B:$G,4,FALSE))=TRUE,VLOOKUP(K640,TestTable!$A:$AF,6,FALSE),VLOOKUP(K640,$B:$G,4,FALSE))</f>
        <v>#N/A</v>
      </c>
      <c r="O640" t="e">
        <f>IF(ISERROR(VLOOKUP(K640,$B:$G,5,FALSE))=TRUE,VLOOKUP(K640,TestTable!$A:$AF,5,FALSE),VLOOKUP(K640,$B:$G,5,FALSE))</f>
        <v>#N/A</v>
      </c>
      <c r="P640">
        <f t="shared" si="9"/>
        <v>0</v>
      </c>
    </row>
    <row r="641" customHeight="1" spans="11:16">
      <c r="K641" s="20">
        <v>90140005</v>
      </c>
      <c r="L641" t="e">
        <f>IF(ISERROR(VLOOKUP(K641,$B:$G,2,FALSE))=TRUE,VLOOKUP(K641,TestTable!$A:$AF,24,FALSE),VLOOKUP(K641,$B:$G,2,FALSE))</f>
        <v>#N/A</v>
      </c>
      <c r="M641" t="e">
        <f>IF(ISERROR(VLOOKUP(K641,$B:$G,3,FALSE))=TRUE,VLOOKUP(K641,TestTable!$A:$AF,25,FALSE),VLOOKUP(K641,$B:$G,3,FALSE))</f>
        <v>#N/A</v>
      </c>
      <c r="N641" t="e">
        <f>IF(ISERROR(VLOOKUP(K641,$B:$G,4,FALSE))=TRUE,VLOOKUP(K641,TestTable!$A:$AF,6,FALSE),VLOOKUP(K641,$B:$G,4,FALSE))</f>
        <v>#N/A</v>
      </c>
      <c r="O641" t="e">
        <f>IF(ISERROR(VLOOKUP(K641,$B:$G,5,FALSE))=TRUE,VLOOKUP(K641,TestTable!$A:$AF,5,FALSE),VLOOKUP(K641,$B:$G,5,FALSE))</f>
        <v>#N/A</v>
      </c>
      <c r="P641">
        <f t="shared" si="9"/>
        <v>0</v>
      </c>
    </row>
    <row r="642" customHeight="1" spans="11:16">
      <c r="K642" s="20">
        <v>90145001</v>
      </c>
      <c r="L642" t="e">
        <f>IF(ISERROR(VLOOKUP(K642,$B:$G,2,FALSE))=TRUE,VLOOKUP(K642,TestTable!$A:$AF,24,FALSE),VLOOKUP(K642,$B:$G,2,FALSE))</f>
        <v>#N/A</v>
      </c>
      <c r="M642" t="e">
        <f>IF(ISERROR(VLOOKUP(K642,$B:$G,3,FALSE))=TRUE,VLOOKUP(K642,TestTable!$A:$AF,25,FALSE),VLOOKUP(K642,$B:$G,3,FALSE))</f>
        <v>#N/A</v>
      </c>
      <c r="N642" t="e">
        <f>IF(ISERROR(VLOOKUP(K642,$B:$G,4,FALSE))=TRUE,VLOOKUP(K642,TestTable!$A:$AF,6,FALSE),VLOOKUP(K642,$B:$G,4,FALSE))</f>
        <v>#N/A</v>
      </c>
      <c r="O642" t="e">
        <f>IF(ISERROR(VLOOKUP(K642,$B:$G,5,FALSE))=TRUE,VLOOKUP(K642,TestTable!$A:$AF,5,FALSE),VLOOKUP(K642,$B:$G,5,FALSE))</f>
        <v>#N/A</v>
      </c>
      <c r="P642">
        <f t="shared" si="9"/>
        <v>0</v>
      </c>
    </row>
    <row r="643" customHeight="1" spans="11:16">
      <c r="K643" s="20">
        <v>90145002</v>
      </c>
      <c r="L643" t="e">
        <f>IF(ISERROR(VLOOKUP(K643,$B:$G,2,FALSE))=TRUE,VLOOKUP(K643,TestTable!$A:$AF,24,FALSE),VLOOKUP(K643,$B:$G,2,FALSE))</f>
        <v>#N/A</v>
      </c>
      <c r="M643" t="e">
        <f>IF(ISERROR(VLOOKUP(K643,$B:$G,3,FALSE))=TRUE,VLOOKUP(K643,TestTable!$A:$AF,25,FALSE),VLOOKUP(K643,$B:$G,3,FALSE))</f>
        <v>#N/A</v>
      </c>
      <c r="N643" t="e">
        <f>IF(ISERROR(VLOOKUP(K643,$B:$G,4,FALSE))=TRUE,VLOOKUP(K643,TestTable!$A:$AF,6,FALSE),VLOOKUP(K643,$B:$G,4,FALSE))</f>
        <v>#N/A</v>
      </c>
      <c r="O643" t="e">
        <f>IF(ISERROR(VLOOKUP(K643,$B:$G,5,FALSE))=TRUE,VLOOKUP(K643,TestTable!$A:$AF,5,FALSE),VLOOKUP(K643,$B:$G,5,FALSE))</f>
        <v>#N/A</v>
      </c>
      <c r="P643">
        <f t="shared" si="9"/>
        <v>0</v>
      </c>
    </row>
    <row r="644" customHeight="1" spans="11:16">
      <c r="K644" s="20">
        <v>90145003</v>
      </c>
      <c r="L644" t="e">
        <f>IF(ISERROR(VLOOKUP(K644,$B:$G,2,FALSE))=TRUE,VLOOKUP(K644,TestTable!$A:$AF,24,FALSE),VLOOKUP(K644,$B:$G,2,FALSE))</f>
        <v>#N/A</v>
      </c>
      <c r="M644" t="e">
        <f>IF(ISERROR(VLOOKUP(K644,$B:$G,3,FALSE))=TRUE,VLOOKUP(K644,TestTable!$A:$AF,25,FALSE),VLOOKUP(K644,$B:$G,3,FALSE))</f>
        <v>#N/A</v>
      </c>
      <c r="N644" t="e">
        <f>IF(ISERROR(VLOOKUP(K644,$B:$G,4,FALSE))=TRUE,VLOOKUP(K644,TestTable!$A:$AF,6,FALSE),VLOOKUP(K644,$B:$G,4,FALSE))</f>
        <v>#N/A</v>
      </c>
      <c r="O644" t="e">
        <f>IF(ISERROR(VLOOKUP(K644,$B:$G,5,FALSE))=TRUE,VLOOKUP(K644,TestTable!$A:$AF,5,FALSE),VLOOKUP(K644,$B:$G,5,FALSE))</f>
        <v>#N/A</v>
      </c>
      <c r="P644">
        <f t="shared" si="9"/>
        <v>0</v>
      </c>
    </row>
    <row r="645" customHeight="1" spans="11:16">
      <c r="K645" s="20">
        <v>90145004</v>
      </c>
      <c r="L645" t="e">
        <f>IF(ISERROR(VLOOKUP(K645,$B:$G,2,FALSE))=TRUE,VLOOKUP(K645,TestTable!$A:$AF,24,FALSE),VLOOKUP(K645,$B:$G,2,FALSE))</f>
        <v>#N/A</v>
      </c>
      <c r="M645" t="e">
        <f>IF(ISERROR(VLOOKUP(K645,$B:$G,3,FALSE))=TRUE,VLOOKUP(K645,TestTable!$A:$AF,25,FALSE),VLOOKUP(K645,$B:$G,3,FALSE))</f>
        <v>#N/A</v>
      </c>
      <c r="N645" t="e">
        <f>IF(ISERROR(VLOOKUP(K645,$B:$G,4,FALSE))=TRUE,VLOOKUP(K645,TestTable!$A:$AF,6,FALSE),VLOOKUP(K645,$B:$G,4,FALSE))</f>
        <v>#N/A</v>
      </c>
      <c r="O645" t="e">
        <f>IF(ISERROR(VLOOKUP(K645,$B:$G,5,FALSE))=TRUE,VLOOKUP(K645,TestTable!$A:$AF,5,FALSE),VLOOKUP(K645,$B:$G,5,FALSE))</f>
        <v>#N/A</v>
      </c>
      <c r="P645">
        <f t="shared" si="9"/>
        <v>0</v>
      </c>
    </row>
    <row r="646" customHeight="1" spans="11:16">
      <c r="K646" s="20">
        <v>90145005</v>
      </c>
      <c r="L646" t="e">
        <f>IF(ISERROR(VLOOKUP(K646,$B:$G,2,FALSE))=TRUE,VLOOKUP(K646,TestTable!$A:$AF,24,FALSE),VLOOKUP(K646,$B:$G,2,FALSE))</f>
        <v>#N/A</v>
      </c>
      <c r="M646" t="e">
        <f>IF(ISERROR(VLOOKUP(K646,$B:$G,3,FALSE))=TRUE,VLOOKUP(K646,TestTable!$A:$AF,25,FALSE),VLOOKUP(K646,$B:$G,3,FALSE))</f>
        <v>#N/A</v>
      </c>
      <c r="N646" t="e">
        <f>IF(ISERROR(VLOOKUP(K646,$B:$G,4,FALSE))=TRUE,VLOOKUP(K646,TestTable!$A:$AF,6,FALSE),VLOOKUP(K646,$B:$G,4,FALSE))</f>
        <v>#N/A</v>
      </c>
      <c r="O646" t="e">
        <f>IF(ISERROR(VLOOKUP(K646,$B:$G,5,FALSE))=TRUE,VLOOKUP(K646,TestTable!$A:$AF,5,FALSE),VLOOKUP(K646,$B:$G,5,FALSE))</f>
        <v>#N/A</v>
      </c>
      <c r="P646">
        <f t="shared" si="9"/>
        <v>0</v>
      </c>
    </row>
    <row r="647" customHeight="1" spans="11:16">
      <c r="K647" s="47">
        <v>90169001</v>
      </c>
      <c r="L647" t="e">
        <f>IF(ISERROR(VLOOKUP(K647,$B:$G,2,FALSE))=TRUE,VLOOKUP(K647,TestTable!$A:$AF,24,FALSE),VLOOKUP(K647,$B:$G,2,FALSE))</f>
        <v>#N/A</v>
      </c>
      <c r="M647" t="e">
        <f>IF(ISERROR(VLOOKUP(K647,$B:$G,3,FALSE))=TRUE,VLOOKUP(K647,TestTable!$A:$AF,25,FALSE),VLOOKUP(K647,$B:$G,3,FALSE))</f>
        <v>#N/A</v>
      </c>
      <c r="N647" t="e">
        <f>IF(ISERROR(VLOOKUP(K647,$B:$G,4,FALSE))=TRUE,VLOOKUP(K647,TestTable!$A:$AF,6,FALSE),VLOOKUP(K647,$B:$G,4,FALSE))</f>
        <v>#N/A</v>
      </c>
      <c r="O647" t="e">
        <f>IF(ISERROR(VLOOKUP(K647,$B:$G,5,FALSE))=TRUE,VLOOKUP(K647,TestTable!$A:$AF,5,FALSE),VLOOKUP(K647,$B:$G,5,FALSE))</f>
        <v>#N/A</v>
      </c>
      <c r="P647">
        <f t="shared" si="9"/>
        <v>0</v>
      </c>
    </row>
    <row r="648" customHeight="1" spans="11:16">
      <c r="K648" s="47">
        <v>90169002</v>
      </c>
      <c r="L648" t="e">
        <f>IF(ISERROR(VLOOKUP(K648,$B:$G,2,FALSE))=TRUE,VLOOKUP(K648,TestTable!$A:$AF,24,FALSE),VLOOKUP(K648,$B:$G,2,FALSE))</f>
        <v>#N/A</v>
      </c>
      <c r="M648" t="e">
        <f>IF(ISERROR(VLOOKUP(K648,$B:$G,3,FALSE))=TRUE,VLOOKUP(K648,TestTable!$A:$AF,25,FALSE),VLOOKUP(K648,$B:$G,3,FALSE))</f>
        <v>#N/A</v>
      </c>
      <c r="N648" t="e">
        <f>IF(ISERROR(VLOOKUP(K648,$B:$G,4,FALSE))=TRUE,VLOOKUP(K648,TestTable!$A:$AF,6,FALSE),VLOOKUP(K648,$B:$G,4,FALSE))</f>
        <v>#N/A</v>
      </c>
      <c r="O648" t="e">
        <f>IF(ISERROR(VLOOKUP(K648,$B:$G,5,FALSE))=TRUE,VLOOKUP(K648,TestTable!$A:$AF,5,FALSE),VLOOKUP(K648,$B:$G,5,FALSE))</f>
        <v>#N/A</v>
      </c>
      <c r="P648">
        <f t="shared" si="9"/>
        <v>0</v>
      </c>
    </row>
    <row r="649" customHeight="1" spans="11:16">
      <c r="K649" s="47">
        <v>90169003</v>
      </c>
      <c r="L649" t="e">
        <f>IF(ISERROR(VLOOKUP(K649,$B:$G,2,FALSE))=TRUE,VLOOKUP(K649,TestTable!$A:$AF,24,FALSE),VLOOKUP(K649,$B:$G,2,FALSE))</f>
        <v>#N/A</v>
      </c>
      <c r="M649" t="e">
        <f>IF(ISERROR(VLOOKUP(K649,$B:$G,3,FALSE))=TRUE,VLOOKUP(K649,TestTable!$A:$AF,25,FALSE),VLOOKUP(K649,$B:$G,3,FALSE))</f>
        <v>#N/A</v>
      </c>
      <c r="N649" t="e">
        <f>IF(ISERROR(VLOOKUP(K649,$B:$G,4,FALSE))=TRUE,VLOOKUP(K649,TestTable!$A:$AF,6,FALSE),VLOOKUP(K649,$B:$G,4,FALSE))</f>
        <v>#N/A</v>
      </c>
      <c r="O649" t="e">
        <f>IF(ISERROR(VLOOKUP(K649,$B:$G,5,FALSE))=TRUE,VLOOKUP(K649,TestTable!$A:$AF,5,FALSE),VLOOKUP(K649,$B:$G,5,FALSE))</f>
        <v>#N/A</v>
      </c>
      <c r="P649">
        <f t="shared" ref="P649:P712" si="10">IF(ISERROR(VLOOKUP(K649,$B:$G,6,FALSE))=TRUE,0,VLOOKUP(K649,$B:$G,6,FALSE))</f>
        <v>0</v>
      </c>
    </row>
    <row r="650" customHeight="1" spans="11:16">
      <c r="K650" s="47">
        <v>90172001</v>
      </c>
      <c r="L650" t="e">
        <f>IF(ISERROR(VLOOKUP(K650,$B:$G,2,FALSE))=TRUE,VLOOKUP(K650,TestTable!$A:$AF,24,FALSE),VLOOKUP(K650,$B:$G,2,FALSE))</f>
        <v>#N/A</v>
      </c>
      <c r="M650" t="e">
        <f>IF(ISERROR(VLOOKUP(K650,$B:$G,3,FALSE))=TRUE,VLOOKUP(K650,TestTable!$A:$AF,25,FALSE),VLOOKUP(K650,$B:$G,3,FALSE))</f>
        <v>#N/A</v>
      </c>
      <c r="N650" t="e">
        <f>IF(ISERROR(VLOOKUP(K650,$B:$G,4,FALSE))=TRUE,VLOOKUP(K650,TestTable!$A:$AF,6,FALSE),VLOOKUP(K650,$B:$G,4,FALSE))</f>
        <v>#N/A</v>
      </c>
      <c r="O650" t="e">
        <f>IF(ISERROR(VLOOKUP(K650,$B:$G,5,FALSE))=TRUE,VLOOKUP(K650,TestTable!$A:$AF,5,FALSE),VLOOKUP(K650,$B:$G,5,FALSE))</f>
        <v>#N/A</v>
      </c>
      <c r="P650">
        <f t="shared" si="10"/>
        <v>0</v>
      </c>
    </row>
    <row r="651" customHeight="1" spans="11:16">
      <c r="K651" s="47">
        <v>90172002</v>
      </c>
      <c r="L651" t="e">
        <f>IF(ISERROR(VLOOKUP(K651,$B:$G,2,FALSE))=TRUE,VLOOKUP(K651,TestTable!$A:$AF,24,FALSE),VLOOKUP(K651,$B:$G,2,FALSE))</f>
        <v>#N/A</v>
      </c>
      <c r="M651" t="e">
        <f>IF(ISERROR(VLOOKUP(K651,$B:$G,3,FALSE))=TRUE,VLOOKUP(K651,TestTable!$A:$AF,25,FALSE),VLOOKUP(K651,$B:$G,3,FALSE))</f>
        <v>#N/A</v>
      </c>
      <c r="N651" t="e">
        <f>IF(ISERROR(VLOOKUP(K651,$B:$G,4,FALSE))=TRUE,VLOOKUP(K651,TestTable!$A:$AF,6,FALSE),VLOOKUP(K651,$B:$G,4,FALSE))</f>
        <v>#N/A</v>
      </c>
      <c r="O651" t="e">
        <f>IF(ISERROR(VLOOKUP(K651,$B:$G,5,FALSE))=TRUE,VLOOKUP(K651,TestTable!$A:$AF,5,FALSE),VLOOKUP(K651,$B:$G,5,FALSE))</f>
        <v>#N/A</v>
      </c>
      <c r="P651">
        <f t="shared" si="10"/>
        <v>0</v>
      </c>
    </row>
    <row r="652" customHeight="1" spans="11:16">
      <c r="K652" s="47">
        <v>90172003</v>
      </c>
      <c r="L652" t="e">
        <f>IF(ISERROR(VLOOKUP(K652,$B:$G,2,FALSE))=TRUE,VLOOKUP(K652,TestTable!$A:$AF,24,FALSE),VLOOKUP(K652,$B:$G,2,FALSE))</f>
        <v>#N/A</v>
      </c>
      <c r="M652" t="e">
        <f>IF(ISERROR(VLOOKUP(K652,$B:$G,3,FALSE))=TRUE,VLOOKUP(K652,TestTable!$A:$AF,25,FALSE),VLOOKUP(K652,$B:$G,3,FALSE))</f>
        <v>#N/A</v>
      </c>
      <c r="N652" t="e">
        <f>IF(ISERROR(VLOOKUP(K652,$B:$G,4,FALSE))=TRUE,VLOOKUP(K652,TestTable!$A:$AF,6,FALSE),VLOOKUP(K652,$B:$G,4,FALSE))</f>
        <v>#N/A</v>
      </c>
      <c r="O652" t="e">
        <f>IF(ISERROR(VLOOKUP(K652,$B:$G,5,FALSE))=TRUE,VLOOKUP(K652,TestTable!$A:$AF,5,FALSE),VLOOKUP(K652,$B:$G,5,FALSE))</f>
        <v>#N/A</v>
      </c>
      <c r="P652">
        <f t="shared" si="10"/>
        <v>0</v>
      </c>
    </row>
    <row r="653" customHeight="1" spans="11:16">
      <c r="K653" s="47">
        <v>90175001</v>
      </c>
      <c r="L653" t="e">
        <f>IF(ISERROR(VLOOKUP(K653,$B:$G,2,FALSE))=TRUE,VLOOKUP(K653,TestTable!$A:$AF,24,FALSE),VLOOKUP(K653,$B:$G,2,FALSE))</f>
        <v>#N/A</v>
      </c>
      <c r="M653" t="e">
        <f>IF(ISERROR(VLOOKUP(K653,$B:$G,3,FALSE))=TRUE,VLOOKUP(K653,TestTable!$A:$AF,25,FALSE),VLOOKUP(K653,$B:$G,3,FALSE))</f>
        <v>#N/A</v>
      </c>
      <c r="N653" t="e">
        <f>IF(ISERROR(VLOOKUP(K653,$B:$G,4,FALSE))=TRUE,VLOOKUP(K653,TestTable!$A:$AF,6,FALSE),VLOOKUP(K653,$B:$G,4,FALSE))</f>
        <v>#N/A</v>
      </c>
      <c r="O653" t="e">
        <f>IF(ISERROR(VLOOKUP(K653,$B:$G,5,FALSE))=TRUE,VLOOKUP(K653,TestTable!$A:$AF,5,FALSE),VLOOKUP(K653,$B:$G,5,FALSE))</f>
        <v>#N/A</v>
      </c>
      <c r="P653">
        <f t="shared" si="10"/>
        <v>0</v>
      </c>
    </row>
    <row r="654" customHeight="1" spans="11:16">
      <c r="K654" s="47">
        <v>90175002</v>
      </c>
      <c r="L654" t="e">
        <f>IF(ISERROR(VLOOKUP(K654,$B:$G,2,FALSE))=TRUE,VLOOKUP(K654,TestTable!$A:$AF,24,FALSE),VLOOKUP(K654,$B:$G,2,FALSE))</f>
        <v>#N/A</v>
      </c>
      <c r="M654" t="e">
        <f>IF(ISERROR(VLOOKUP(K654,$B:$G,3,FALSE))=TRUE,VLOOKUP(K654,TestTable!$A:$AF,25,FALSE),VLOOKUP(K654,$B:$G,3,FALSE))</f>
        <v>#N/A</v>
      </c>
      <c r="N654" t="e">
        <f>IF(ISERROR(VLOOKUP(K654,$B:$G,4,FALSE))=TRUE,VLOOKUP(K654,TestTable!$A:$AF,6,FALSE),VLOOKUP(K654,$B:$G,4,FALSE))</f>
        <v>#N/A</v>
      </c>
      <c r="O654" t="e">
        <f>IF(ISERROR(VLOOKUP(K654,$B:$G,5,FALSE))=TRUE,VLOOKUP(K654,TestTable!$A:$AF,5,FALSE),VLOOKUP(K654,$B:$G,5,FALSE))</f>
        <v>#N/A</v>
      </c>
      <c r="P654">
        <f t="shared" si="10"/>
        <v>0</v>
      </c>
    </row>
    <row r="655" customHeight="1" spans="11:16">
      <c r="K655" s="47">
        <v>90175003</v>
      </c>
      <c r="L655" t="e">
        <f>IF(ISERROR(VLOOKUP(K655,$B:$G,2,FALSE))=TRUE,VLOOKUP(K655,TestTable!$A:$AF,24,FALSE),VLOOKUP(K655,$B:$G,2,FALSE))</f>
        <v>#N/A</v>
      </c>
      <c r="M655" t="e">
        <f>IF(ISERROR(VLOOKUP(K655,$B:$G,3,FALSE))=TRUE,VLOOKUP(K655,TestTable!$A:$AF,25,FALSE),VLOOKUP(K655,$B:$G,3,FALSE))</f>
        <v>#N/A</v>
      </c>
      <c r="N655" t="e">
        <f>IF(ISERROR(VLOOKUP(K655,$B:$G,4,FALSE))=TRUE,VLOOKUP(K655,TestTable!$A:$AF,6,FALSE),VLOOKUP(K655,$B:$G,4,FALSE))</f>
        <v>#N/A</v>
      </c>
      <c r="O655" t="e">
        <f>IF(ISERROR(VLOOKUP(K655,$B:$G,5,FALSE))=TRUE,VLOOKUP(K655,TestTable!$A:$AF,5,FALSE),VLOOKUP(K655,$B:$G,5,FALSE))</f>
        <v>#N/A</v>
      </c>
      <c r="P655">
        <f t="shared" si="10"/>
        <v>0</v>
      </c>
    </row>
    <row r="656" customHeight="1" spans="11:16">
      <c r="K656" s="47">
        <v>90301001</v>
      </c>
      <c r="L656" t="str">
        <f>IF(ISERROR(VLOOKUP(K656,$B:$G,2,FALSE))=TRUE,VLOOKUP(K656,TestTable!$A:$AF,24,FALSE),VLOOKUP(K656,$B:$G,2,FALSE))</f>
        <v>新世界</v>
      </c>
      <c r="M656" t="str">
        <f>IF(ISERROR(VLOOKUP(K656,$B:$G,3,FALSE))=TRUE,VLOOKUP(K656,TestTable!$A:$AF,25,FALSE),VLOOKUP(K656,$B:$G,3,FALSE))</f>
        <v>在水晶附近找到传送管理员-席薇亚．月桂，传送至公共地图</v>
      </c>
      <c r="N656">
        <f>IF(ISERROR(VLOOKUP(K656,$B:$G,4,FALSE))=TRUE,VLOOKUP(K656,TestTable!$A:$AF,6,FALSE),VLOOKUP(K656,$B:$G,4,FALSE))</f>
        <v>79029001</v>
      </c>
      <c r="O656">
        <f>IF(ISERROR(VLOOKUP(K656,$B:$G,5,FALSE))=TRUE,VLOOKUP(K656,TestTable!$A:$AF,5,FALSE),VLOOKUP(K656,$B:$G,5,FALSE))</f>
        <v>11</v>
      </c>
      <c r="P656">
        <f t="shared" si="10"/>
        <v>63</v>
      </c>
    </row>
    <row r="657" customHeight="1" spans="11:16">
      <c r="K657" s="47">
        <v>90065001</v>
      </c>
      <c r="L657" t="e">
        <f>IF(ISERROR(VLOOKUP(K657,$B:$G,2,FALSE))=TRUE,VLOOKUP(K657,TestTable!$A:$AF,24,FALSE),VLOOKUP(K657,$B:$G,2,FALSE))</f>
        <v>#N/A</v>
      </c>
      <c r="M657" t="e">
        <f>IF(ISERROR(VLOOKUP(K657,$B:$G,3,FALSE))=TRUE,VLOOKUP(K657,TestTable!$A:$AF,25,FALSE),VLOOKUP(K657,$B:$G,3,FALSE))</f>
        <v>#N/A</v>
      </c>
      <c r="N657" t="e">
        <f>IF(ISERROR(VLOOKUP(K657,$B:$G,4,FALSE))=TRUE,VLOOKUP(K657,TestTable!$A:$AF,6,FALSE),VLOOKUP(K657,$B:$G,4,FALSE))</f>
        <v>#N/A</v>
      </c>
      <c r="O657" t="e">
        <f>IF(ISERROR(VLOOKUP(K657,$B:$G,5,FALSE))=TRUE,VLOOKUP(K657,TestTable!$A:$AF,5,FALSE),VLOOKUP(K657,$B:$G,5,FALSE))</f>
        <v>#N/A</v>
      </c>
      <c r="P657">
        <f t="shared" si="10"/>
        <v>0</v>
      </c>
    </row>
    <row r="658" customHeight="1" spans="11:16">
      <c r="K658" s="47">
        <v>90065002</v>
      </c>
      <c r="L658" t="e">
        <f>IF(ISERROR(VLOOKUP(K658,$B:$G,2,FALSE))=TRUE,VLOOKUP(K658,TestTable!$A:$AF,24,FALSE),VLOOKUP(K658,$B:$G,2,FALSE))</f>
        <v>#N/A</v>
      </c>
      <c r="M658" t="e">
        <f>IF(ISERROR(VLOOKUP(K658,$B:$G,3,FALSE))=TRUE,VLOOKUP(K658,TestTable!$A:$AF,25,FALSE),VLOOKUP(K658,$B:$G,3,FALSE))</f>
        <v>#N/A</v>
      </c>
      <c r="N658" t="e">
        <f>IF(ISERROR(VLOOKUP(K658,$B:$G,4,FALSE))=TRUE,VLOOKUP(K658,TestTable!$A:$AF,6,FALSE),VLOOKUP(K658,$B:$G,4,FALSE))</f>
        <v>#N/A</v>
      </c>
      <c r="O658" t="e">
        <f>IF(ISERROR(VLOOKUP(K658,$B:$G,5,FALSE))=TRUE,VLOOKUP(K658,TestTable!$A:$AF,5,FALSE),VLOOKUP(K658,$B:$G,5,FALSE))</f>
        <v>#N/A</v>
      </c>
      <c r="P658">
        <f t="shared" si="10"/>
        <v>0</v>
      </c>
    </row>
    <row r="659" customHeight="1" spans="11:16">
      <c r="K659" s="47">
        <v>90065003</v>
      </c>
      <c r="L659" t="e">
        <f>IF(ISERROR(VLOOKUP(K659,$B:$G,2,FALSE))=TRUE,VLOOKUP(K659,TestTable!$A:$AF,24,FALSE),VLOOKUP(K659,$B:$G,2,FALSE))</f>
        <v>#N/A</v>
      </c>
      <c r="M659" t="e">
        <f>IF(ISERROR(VLOOKUP(K659,$B:$G,3,FALSE))=TRUE,VLOOKUP(K659,TestTable!$A:$AF,25,FALSE),VLOOKUP(K659,$B:$G,3,FALSE))</f>
        <v>#N/A</v>
      </c>
      <c r="N659" t="e">
        <f>IF(ISERROR(VLOOKUP(K659,$B:$G,4,FALSE))=TRUE,VLOOKUP(K659,TestTable!$A:$AF,6,FALSE),VLOOKUP(K659,$B:$G,4,FALSE))</f>
        <v>#N/A</v>
      </c>
      <c r="O659" t="e">
        <f>IF(ISERROR(VLOOKUP(K659,$B:$G,5,FALSE))=TRUE,VLOOKUP(K659,TestTable!$A:$AF,5,FALSE),VLOOKUP(K659,$B:$G,5,FALSE))</f>
        <v>#N/A</v>
      </c>
      <c r="P659">
        <f t="shared" si="10"/>
        <v>0</v>
      </c>
    </row>
    <row r="660" customHeight="1" spans="11:16">
      <c r="K660" s="47">
        <v>90066001</v>
      </c>
      <c r="L660" t="e">
        <f>IF(ISERROR(VLOOKUP(K660,$B:$G,2,FALSE))=TRUE,VLOOKUP(K660,TestTable!$A:$AF,24,FALSE),VLOOKUP(K660,$B:$G,2,FALSE))</f>
        <v>#N/A</v>
      </c>
      <c r="M660" t="e">
        <f>IF(ISERROR(VLOOKUP(K660,$B:$G,3,FALSE))=TRUE,VLOOKUP(K660,TestTable!$A:$AF,25,FALSE),VLOOKUP(K660,$B:$G,3,FALSE))</f>
        <v>#N/A</v>
      </c>
      <c r="N660" t="e">
        <f>IF(ISERROR(VLOOKUP(K660,$B:$G,4,FALSE))=TRUE,VLOOKUP(K660,TestTable!$A:$AF,6,FALSE),VLOOKUP(K660,$B:$G,4,FALSE))</f>
        <v>#N/A</v>
      </c>
      <c r="O660" t="e">
        <f>IF(ISERROR(VLOOKUP(K660,$B:$G,5,FALSE))=TRUE,VLOOKUP(K660,TestTable!$A:$AF,5,FALSE),VLOOKUP(K660,$B:$G,5,FALSE))</f>
        <v>#N/A</v>
      </c>
      <c r="P660">
        <f t="shared" si="10"/>
        <v>0</v>
      </c>
    </row>
    <row r="661" customHeight="1" spans="11:16">
      <c r="K661" s="47">
        <v>90066002</v>
      </c>
      <c r="L661" t="e">
        <f>IF(ISERROR(VLOOKUP(K661,$B:$G,2,FALSE))=TRUE,VLOOKUP(K661,TestTable!$A:$AF,24,FALSE),VLOOKUP(K661,$B:$G,2,FALSE))</f>
        <v>#N/A</v>
      </c>
      <c r="M661" t="e">
        <f>IF(ISERROR(VLOOKUP(K661,$B:$G,3,FALSE))=TRUE,VLOOKUP(K661,TestTable!$A:$AF,25,FALSE),VLOOKUP(K661,$B:$G,3,FALSE))</f>
        <v>#N/A</v>
      </c>
      <c r="N661" t="e">
        <f>IF(ISERROR(VLOOKUP(K661,$B:$G,4,FALSE))=TRUE,VLOOKUP(K661,TestTable!$A:$AF,6,FALSE),VLOOKUP(K661,$B:$G,4,FALSE))</f>
        <v>#N/A</v>
      </c>
      <c r="O661" t="e">
        <f>IF(ISERROR(VLOOKUP(K661,$B:$G,5,FALSE))=TRUE,VLOOKUP(K661,TestTable!$A:$AF,5,FALSE),VLOOKUP(K661,$B:$G,5,FALSE))</f>
        <v>#N/A</v>
      </c>
      <c r="P661">
        <f t="shared" si="10"/>
        <v>0</v>
      </c>
    </row>
    <row r="662" customHeight="1" spans="11:16">
      <c r="K662" s="47">
        <v>90066003</v>
      </c>
      <c r="L662" t="e">
        <f>IF(ISERROR(VLOOKUP(K662,$B:$G,2,FALSE))=TRUE,VLOOKUP(K662,TestTable!$A:$AF,24,FALSE),VLOOKUP(K662,$B:$G,2,FALSE))</f>
        <v>#N/A</v>
      </c>
      <c r="M662" t="e">
        <f>IF(ISERROR(VLOOKUP(K662,$B:$G,3,FALSE))=TRUE,VLOOKUP(K662,TestTable!$A:$AF,25,FALSE),VLOOKUP(K662,$B:$G,3,FALSE))</f>
        <v>#N/A</v>
      </c>
      <c r="N662" t="e">
        <f>IF(ISERROR(VLOOKUP(K662,$B:$G,4,FALSE))=TRUE,VLOOKUP(K662,TestTable!$A:$AF,6,FALSE),VLOOKUP(K662,$B:$G,4,FALSE))</f>
        <v>#N/A</v>
      </c>
      <c r="O662" t="e">
        <f>IF(ISERROR(VLOOKUP(K662,$B:$G,5,FALSE))=TRUE,VLOOKUP(K662,TestTable!$A:$AF,5,FALSE),VLOOKUP(K662,$B:$G,5,FALSE))</f>
        <v>#N/A</v>
      </c>
      <c r="P662">
        <f t="shared" si="10"/>
        <v>0</v>
      </c>
    </row>
    <row r="663" customHeight="1" spans="11:16">
      <c r="K663" s="47">
        <v>90067001</v>
      </c>
      <c r="L663" t="e">
        <f>IF(ISERROR(VLOOKUP(K663,$B:$G,2,FALSE))=TRUE,VLOOKUP(K663,TestTable!$A:$AF,24,FALSE),VLOOKUP(K663,$B:$G,2,FALSE))</f>
        <v>#N/A</v>
      </c>
      <c r="M663" t="e">
        <f>IF(ISERROR(VLOOKUP(K663,$B:$G,3,FALSE))=TRUE,VLOOKUP(K663,TestTable!$A:$AF,25,FALSE),VLOOKUP(K663,$B:$G,3,FALSE))</f>
        <v>#N/A</v>
      </c>
      <c r="N663" t="e">
        <f>IF(ISERROR(VLOOKUP(K663,$B:$G,4,FALSE))=TRUE,VLOOKUP(K663,TestTable!$A:$AF,6,FALSE),VLOOKUP(K663,$B:$G,4,FALSE))</f>
        <v>#N/A</v>
      </c>
      <c r="O663" t="e">
        <f>IF(ISERROR(VLOOKUP(K663,$B:$G,5,FALSE))=TRUE,VLOOKUP(K663,TestTable!$A:$AF,5,FALSE),VLOOKUP(K663,$B:$G,5,FALSE))</f>
        <v>#N/A</v>
      </c>
      <c r="P663">
        <f t="shared" si="10"/>
        <v>0</v>
      </c>
    </row>
    <row r="664" customHeight="1" spans="11:16">
      <c r="K664" s="47">
        <v>90067002</v>
      </c>
      <c r="L664" t="e">
        <f>IF(ISERROR(VLOOKUP(K664,$B:$G,2,FALSE))=TRUE,VLOOKUP(K664,TestTable!$A:$AF,24,FALSE),VLOOKUP(K664,$B:$G,2,FALSE))</f>
        <v>#N/A</v>
      </c>
      <c r="M664" t="e">
        <f>IF(ISERROR(VLOOKUP(K664,$B:$G,3,FALSE))=TRUE,VLOOKUP(K664,TestTable!$A:$AF,25,FALSE),VLOOKUP(K664,$B:$G,3,FALSE))</f>
        <v>#N/A</v>
      </c>
      <c r="N664" t="e">
        <f>IF(ISERROR(VLOOKUP(K664,$B:$G,4,FALSE))=TRUE,VLOOKUP(K664,TestTable!$A:$AF,6,FALSE),VLOOKUP(K664,$B:$G,4,FALSE))</f>
        <v>#N/A</v>
      </c>
      <c r="O664" t="e">
        <f>IF(ISERROR(VLOOKUP(K664,$B:$G,5,FALSE))=TRUE,VLOOKUP(K664,TestTable!$A:$AF,5,FALSE),VLOOKUP(K664,$B:$G,5,FALSE))</f>
        <v>#N/A</v>
      </c>
      <c r="P664">
        <f t="shared" si="10"/>
        <v>0</v>
      </c>
    </row>
    <row r="665" customHeight="1" spans="11:16">
      <c r="K665" s="47">
        <v>90067003</v>
      </c>
      <c r="L665" t="e">
        <f>IF(ISERROR(VLOOKUP(K665,$B:$G,2,FALSE))=TRUE,VLOOKUP(K665,TestTable!$A:$AF,24,FALSE),VLOOKUP(K665,$B:$G,2,FALSE))</f>
        <v>#N/A</v>
      </c>
      <c r="M665" t="e">
        <f>IF(ISERROR(VLOOKUP(K665,$B:$G,3,FALSE))=TRUE,VLOOKUP(K665,TestTable!$A:$AF,25,FALSE),VLOOKUP(K665,$B:$G,3,FALSE))</f>
        <v>#N/A</v>
      </c>
      <c r="N665" t="e">
        <f>IF(ISERROR(VLOOKUP(K665,$B:$G,4,FALSE))=TRUE,VLOOKUP(K665,TestTable!$A:$AF,6,FALSE),VLOOKUP(K665,$B:$G,4,FALSE))</f>
        <v>#N/A</v>
      </c>
      <c r="O665" t="e">
        <f>IF(ISERROR(VLOOKUP(K665,$B:$G,5,FALSE))=TRUE,VLOOKUP(K665,TestTable!$A:$AF,5,FALSE),VLOOKUP(K665,$B:$G,5,FALSE))</f>
        <v>#N/A</v>
      </c>
      <c r="P665">
        <f t="shared" si="10"/>
        <v>0</v>
      </c>
    </row>
    <row r="666" customHeight="1" spans="11:16">
      <c r="K666" s="49">
        <v>90068001</v>
      </c>
      <c r="L666" t="str">
        <f>IF(ISERROR(VLOOKUP(K666,$B:$G,2,FALSE))=TRUE,VLOOKUP(K666,TestTable!$A:$AF,24,FALSE),VLOOKUP(K666,$B:$G,2,FALSE))</f>
        <v>订单能手</v>
      </c>
      <c r="M666" t="str">
        <f>IF(ISERROR(VLOOKUP(K666,$B:$G,3,FALSE))=TRUE,VLOOKUP(K666,TestTable!$A:$AF,25,FALSE),VLOOKUP(K666,$B:$G,3,FALSE))</f>
        <v>和水晶附近的商会委托员对话，任意完成1次商会委托订单</v>
      </c>
      <c r="N666">
        <f>IF(ISERROR(VLOOKUP(K666,$B:$G,4,FALSE))=TRUE,VLOOKUP(K666,TestTable!$A:$AF,6,FALSE),VLOOKUP(K666,$B:$G,4,FALSE))</f>
        <v>90042001</v>
      </c>
      <c r="O666">
        <f>IF(ISERROR(VLOOKUP(K666,$B:$G,5,FALSE))=TRUE,VLOOKUP(K666,TestTable!$A:$AF,5,FALSE),VLOOKUP(K666,$B:$G,5,FALSE))</f>
        <v>9</v>
      </c>
      <c r="P666">
        <f t="shared" si="10"/>
        <v>50</v>
      </c>
    </row>
    <row r="667" customHeight="1" spans="11:16">
      <c r="K667" s="47">
        <v>90068002</v>
      </c>
      <c r="L667" t="e">
        <f>IF(ISERROR(VLOOKUP(K667,$B:$G,2,FALSE))=TRUE,VLOOKUP(K667,TestTable!$A:$AF,24,FALSE),VLOOKUP(K667,$B:$G,2,FALSE))</f>
        <v>#N/A</v>
      </c>
      <c r="M667" t="e">
        <f>IF(ISERROR(VLOOKUP(K667,$B:$G,3,FALSE))=TRUE,VLOOKUP(K667,TestTable!$A:$AF,25,FALSE),VLOOKUP(K667,$B:$G,3,FALSE))</f>
        <v>#N/A</v>
      </c>
      <c r="N667" t="e">
        <f>IF(ISERROR(VLOOKUP(K667,$B:$G,4,FALSE))=TRUE,VLOOKUP(K667,TestTable!$A:$AF,6,FALSE),VLOOKUP(K667,$B:$G,4,FALSE))</f>
        <v>#N/A</v>
      </c>
      <c r="O667" t="e">
        <f>IF(ISERROR(VLOOKUP(K667,$B:$G,5,FALSE))=TRUE,VLOOKUP(K667,TestTable!$A:$AF,5,FALSE),VLOOKUP(K667,$B:$G,5,FALSE))</f>
        <v>#N/A</v>
      </c>
      <c r="P667">
        <f t="shared" si="10"/>
        <v>0</v>
      </c>
    </row>
    <row r="668" customHeight="1" spans="11:16">
      <c r="K668" s="47">
        <v>90068003</v>
      </c>
      <c r="L668" t="e">
        <f>IF(ISERROR(VLOOKUP(K668,$B:$G,2,FALSE))=TRUE,VLOOKUP(K668,TestTable!$A:$AF,24,FALSE),VLOOKUP(K668,$B:$G,2,FALSE))</f>
        <v>#N/A</v>
      </c>
      <c r="M668" t="e">
        <f>IF(ISERROR(VLOOKUP(K668,$B:$G,3,FALSE))=TRUE,VLOOKUP(K668,TestTable!$A:$AF,25,FALSE),VLOOKUP(K668,$B:$G,3,FALSE))</f>
        <v>#N/A</v>
      </c>
      <c r="N668" t="e">
        <f>IF(ISERROR(VLOOKUP(K668,$B:$G,4,FALSE))=TRUE,VLOOKUP(K668,TestTable!$A:$AF,6,FALSE),VLOOKUP(K668,$B:$G,4,FALSE))</f>
        <v>#N/A</v>
      </c>
      <c r="O668" t="e">
        <f>IF(ISERROR(VLOOKUP(K668,$B:$G,5,FALSE))=TRUE,VLOOKUP(K668,TestTable!$A:$AF,5,FALSE),VLOOKUP(K668,$B:$G,5,FALSE))</f>
        <v>#N/A</v>
      </c>
      <c r="P668">
        <f t="shared" si="10"/>
        <v>0</v>
      </c>
    </row>
    <row r="669" customHeight="1" spans="11:16">
      <c r="K669" s="47">
        <v>90068004</v>
      </c>
      <c r="L669" t="e">
        <f>IF(ISERROR(VLOOKUP(K669,$B:$G,2,FALSE))=TRUE,VLOOKUP(K669,TestTable!$A:$AF,24,FALSE),VLOOKUP(K669,$B:$G,2,FALSE))</f>
        <v>#N/A</v>
      </c>
      <c r="M669" t="e">
        <f>IF(ISERROR(VLOOKUP(K669,$B:$G,3,FALSE))=TRUE,VLOOKUP(K669,TestTable!$A:$AF,25,FALSE),VLOOKUP(K669,$B:$G,3,FALSE))</f>
        <v>#N/A</v>
      </c>
      <c r="N669" t="e">
        <f>IF(ISERROR(VLOOKUP(K669,$B:$G,4,FALSE))=TRUE,VLOOKUP(K669,TestTable!$A:$AF,6,FALSE),VLOOKUP(K669,$B:$G,4,FALSE))</f>
        <v>#N/A</v>
      </c>
      <c r="O669" t="e">
        <f>IF(ISERROR(VLOOKUP(K669,$B:$G,5,FALSE))=TRUE,VLOOKUP(K669,TestTable!$A:$AF,5,FALSE),VLOOKUP(K669,$B:$G,5,FALSE))</f>
        <v>#N/A</v>
      </c>
      <c r="P669">
        <f t="shared" si="10"/>
        <v>0</v>
      </c>
    </row>
    <row r="670" customHeight="1" spans="11:16">
      <c r="K670" s="47">
        <v>90068005</v>
      </c>
      <c r="L670" t="e">
        <f>IF(ISERROR(VLOOKUP(K670,$B:$G,2,FALSE))=TRUE,VLOOKUP(K670,TestTable!$A:$AF,24,FALSE),VLOOKUP(K670,$B:$G,2,FALSE))</f>
        <v>#N/A</v>
      </c>
      <c r="M670" t="e">
        <f>IF(ISERROR(VLOOKUP(K670,$B:$G,3,FALSE))=TRUE,VLOOKUP(K670,TestTable!$A:$AF,25,FALSE),VLOOKUP(K670,$B:$G,3,FALSE))</f>
        <v>#N/A</v>
      </c>
      <c r="N670" t="e">
        <f>IF(ISERROR(VLOOKUP(K670,$B:$G,4,FALSE))=TRUE,VLOOKUP(K670,TestTable!$A:$AF,6,FALSE),VLOOKUP(K670,$B:$G,4,FALSE))</f>
        <v>#N/A</v>
      </c>
      <c r="O670" t="e">
        <f>IF(ISERROR(VLOOKUP(K670,$B:$G,5,FALSE))=TRUE,VLOOKUP(K670,TestTable!$A:$AF,5,FALSE),VLOOKUP(K670,$B:$G,5,FALSE))</f>
        <v>#N/A</v>
      </c>
      <c r="P670">
        <f t="shared" si="10"/>
        <v>0</v>
      </c>
    </row>
    <row r="671" customHeight="1" spans="11:16">
      <c r="K671" s="47">
        <v>90302001</v>
      </c>
      <c r="L671" t="e">
        <f>IF(ISERROR(VLOOKUP(K671,$B:$G,2,FALSE))=TRUE,VLOOKUP(K671,TestTable!$A:$AF,24,FALSE),VLOOKUP(K671,$B:$G,2,FALSE))</f>
        <v>#N/A</v>
      </c>
      <c r="M671" t="e">
        <f>IF(ISERROR(VLOOKUP(K671,$B:$G,3,FALSE))=TRUE,VLOOKUP(K671,TestTable!$A:$AF,25,FALSE),VLOOKUP(K671,$B:$G,3,FALSE))</f>
        <v>#N/A</v>
      </c>
      <c r="N671" t="e">
        <f>IF(ISERROR(VLOOKUP(K671,$B:$G,4,FALSE))=TRUE,VLOOKUP(K671,TestTable!$A:$AF,6,FALSE),VLOOKUP(K671,$B:$G,4,FALSE))</f>
        <v>#N/A</v>
      </c>
      <c r="O671" t="e">
        <f>IF(ISERROR(VLOOKUP(K671,$B:$G,5,FALSE))=TRUE,VLOOKUP(K671,TestTable!$A:$AF,5,FALSE),VLOOKUP(K671,$B:$G,5,FALSE))</f>
        <v>#N/A</v>
      </c>
      <c r="P671">
        <f t="shared" si="10"/>
        <v>0</v>
      </c>
    </row>
    <row r="672" customHeight="1" spans="11:16">
      <c r="K672" s="47">
        <v>90302002</v>
      </c>
      <c r="L672" t="e">
        <f>IF(ISERROR(VLOOKUP(K672,$B:$G,2,FALSE))=TRUE,VLOOKUP(K672,TestTable!$A:$AF,24,FALSE),VLOOKUP(K672,$B:$G,2,FALSE))</f>
        <v>#N/A</v>
      </c>
      <c r="M672" t="e">
        <f>IF(ISERROR(VLOOKUP(K672,$B:$G,3,FALSE))=TRUE,VLOOKUP(K672,TestTable!$A:$AF,25,FALSE),VLOOKUP(K672,$B:$G,3,FALSE))</f>
        <v>#N/A</v>
      </c>
      <c r="N672" t="e">
        <f>IF(ISERROR(VLOOKUP(K672,$B:$G,4,FALSE))=TRUE,VLOOKUP(K672,TestTable!$A:$AF,6,FALSE),VLOOKUP(K672,$B:$G,4,FALSE))</f>
        <v>#N/A</v>
      </c>
      <c r="O672" t="e">
        <f>IF(ISERROR(VLOOKUP(K672,$B:$G,5,FALSE))=TRUE,VLOOKUP(K672,TestTable!$A:$AF,5,FALSE),VLOOKUP(K672,$B:$G,5,FALSE))</f>
        <v>#N/A</v>
      </c>
      <c r="P672">
        <f t="shared" si="10"/>
        <v>0</v>
      </c>
    </row>
    <row r="673" customHeight="1" spans="11:16">
      <c r="K673" s="47">
        <v>90302003</v>
      </c>
      <c r="L673" t="e">
        <f>IF(ISERROR(VLOOKUP(K673,$B:$G,2,FALSE))=TRUE,VLOOKUP(K673,TestTable!$A:$AF,24,FALSE),VLOOKUP(K673,$B:$G,2,FALSE))</f>
        <v>#N/A</v>
      </c>
      <c r="M673" t="e">
        <f>IF(ISERROR(VLOOKUP(K673,$B:$G,3,FALSE))=TRUE,VLOOKUP(K673,TestTable!$A:$AF,25,FALSE),VLOOKUP(K673,$B:$G,3,FALSE))</f>
        <v>#N/A</v>
      </c>
      <c r="N673" t="e">
        <f>IF(ISERROR(VLOOKUP(K673,$B:$G,4,FALSE))=TRUE,VLOOKUP(K673,TestTable!$A:$AF,6,FALSE),VLOOKUP(K673,$B:$G,4,FALSE))</f>
        <v>#N/A</v>
      </c>
      <c r="O673" t="e">
        <f>IF(ISERROR(VLOOKUP(K673,$B:$G,5,FALSE))=TRUE,VLOOKUP(K673,TestTable!$A:$AF,5,FALSE),VLOOKUP(K673,$B:$G,5,FALSE))</f>
        <v>#N/A</v>
      </c>
      <c r="P673">
        <f t="shared" si="10"/>
        <v>0</v>
      </c>
    </row>
    <row r="674" customHeight="1" spans="11:16">
      <c r="K674" s="47">
        <v>90303001</v>
      </c>
      <c r="L674" t="e">
        <f>IF(ISERROR(VLOOKUP(K674,$B:$G,2,FALSE))=TRUE,VLOOKUP(K674,TestTable!$A:$AF,24,FALSE),VLOOKUP(K674,$B:$G,2,FALSE))</f>
        <v>#N/A</v>
      </c>
      <c r="M674" t="e">
        <f>IF(ISERROR(VLOOKUP(K674,$B:$G,3,FALSE))=TRUE,VLOOKUP(K674,TestTable!$A:$AF,25,FALSE),VLOOKUP(K674,$B:$G,3,FALSE))</f>
        <v>#N/A</v>
      </c>
      <c r="N674" t="e">
        <f>IF(ISERROR(VLOOKUP(K674,$B:$G,4,FALSE))=TRUE,VLOOKUP(K674,TestTable!$A:$AF,6,FALSE),VLOOKUP(K674,$B:$G,4,FALSE))</f>
        <v>#N/A</v>
      </c>
      <c r="O674" t="e">
        <f>IF(ISERROR(VLOOKUP(K674,$B:$G,5,FALSE))=TRUE,VLOOKUP(K674,TestTable!$A:$AF,5,FALSE),VLOOKUP(K674,$B:$G,5,FALSE))</f>
        <v>#N/A</v>
      </c>
      <c r="P674">
        <f t="shared" si="10"/>
        <v>0</v>
      </c>
    </row>
    <row r="675" customHeight="1" spans="11:16">
      <c r="K675" s="47">
        <v>90303002</v>
      </c>
      <c r="L675" t="e">
        <f>IF(ISERROR(VLOOKUP(K675,$B:$G,2,FALSE))=TRUE,VLOOKUP(K675,TestTable!$A:$AF,24,FALSE),VLOOKUP(K675,$B:$G,2,FALSE))</f>
        <v>#N/A</v>
      </c>
      <c r="M675" t="e">
        <f>IF(ISERROR(VLOOKUP(K675,$B:$G,3,FALSE))=TRUE,VLOOKUP(K675,TestTable!$A:$AF,25,FALSE),VLOOKUP(K675,$B:$G,3,FALSE))</f>
        <v>#N/A</v>
      </c>
      <c r="N675" t="e">
        <f>IF(ISERROR(VLOOKUP(K675,$B:$G,4,FALSE))=TRUE,VLOOKUP(K675,TestTable!$A:$AF,6,FALSE),VLOOKUP(K675,$B:$G,4,FALSE))</f>
        <v>#N/A</v>
      </c>
      <c r="O675" t="e">
        <f>IF(ISERROR(VLOOKUP(K675,$B:$G,5,FALSE))=TRUE,VLOOKUP(K675,TestTable!$A:$AF,5,FALSE),VLOOKUP(K675,$B:$G,5,FALSE))</f>
        <v>#N/A</v>
      </c>
      <c r="P675">
        <f t="shared" si="10"/>
        <v>0</v>
      </c>
    </row>
    <row r="676" customHeight="1" spans="11:16">
      <c r="K676" s="47">
        <v>90303003</v>
      </c>
      <c r="L676" t="e">
        <f>IF(ISERROR(VLOOKUP(K676,$B:$G,2,FALSE))=TRUE,VLOOKUP(K676,TestTable!$A:$AF,24,FALSE),VLOOKUP(K676,$B:$G,2,FALSE))</f>
        <v>#N/A</v>
      </c>
      <c r="M676" t="e">
        <f>IF(ISERROR(VLOOKUP(K676,$B:$G,3,FALSE))=TRUE,VLOOKUP(K676,TestTable!$A:$AF,25,FALSE),VLOOKUP(K676,$B:$G,3,FALSE))</f>
        <v>#N/A</v>
      </c>
      <c r="N676" t="e">
        <f>IF(ISERROR(VLOOKUP(K676,$B:$G,4,FALSE))=TRUE,VLOOKUP(K676,TestTable!$A:$AF,6,FALSE),VLOOKUP(K676,$B:$G,4,FALSE))</f>
        <v>#N/A</v>
      </c>
      <c r="O676" t="e">
        <f>IF(ISERROR(VLOOKUP(K676,$B:$G,5,FALSE))=TRUE,VLOOKUP(K676,TestTable!$A:$AF,5,FALSE),VLOOKUP(K676,$B:$G,5,FALSE))</f>
        <v>#N/A</v>
      </c>
      <c r="P676">
        <f t="shared" si="10"/>
        <v>0</v>
      </c>
    </row>
    <row r="677" customHeight="1" spans="11:16">
      <c r="K677" s="47">
        <v>90184001</v>
      </c>
      <c r="L677" t="e">
        <f>IF(ISERROR(VLOOKUP(K677,$B:$G,2,FALSE))=TRUE,VLOOKUP(K677,TestTable!$A:$AF,24,FALSE),VLOOKUP(K677,$B:$G,2,FALSE))</f>
        <v>#N/A</v>
      </c>
      <c r="M677" t="e">
        <f>IF(ISERROR(VLOOKUP(K677,$B:$G,3,FALSE))=TRUE,VLOOKUP(K677,TestTable!$A:$AF,25,FALSE),VLOOKUP(K677,$B:$G,3,FALSE))</f>
        <v>#N/A</v>
      </c>
      <c r="N677" t="e">
        <f>IF(ISERROR(VLOOKUP(K677,$B:$G,4,FALSE))=TRUE,VLOOKUP(K677,TestTable!$A:$AF,6,FALSE),VLOOKUP(K677,$B:$G,4,FALSE))</f>
        <v>#N/A</v>
      </c>
      <c r="O677" t="e">
        <f>IF(ISERROR(VLOOKUP(K677,$B:$G,5,FALSE))=TRUE,VLOOKUP(K677,TestTable!$A:$AF,5,FALSE),VLOOKUP(K677,$B:$G,5,FALSE))</f>
        <v>#N/A</v>
      </c>
      <c r="P677">
        <f t="shared" si="10"/>
        <v>0</v>
      </c>
    </row>
    <row r="678" customHeight="1" spans="11:16">
      <c r="K678" s="47">
        <v>90184002</v>
      </c>
      <c r="L678" t="e">
        <f>IF(ISERROR(VLOOKUP(K678,$B:$G,2,FALSE))=TRUE,VLOOKUP(K678,TestTable!$A:$AF,24,FALSE),VLOOKUP(K678,$B:$G,2,FALSE))</f>
        <v>#N/A</v>
      </c>
      <c r="M678" t="e">
        <f>IF(ISERROR(VLOOKUP(K678,$B:$G,3,FALSE))=TRUE,VLOOKUP(K678,TestTable!$A:$AF,25,FALSE),VLOOKUP(K678,$B:$G,3,FALSE))</f>
        <v>#N/A</v>
      </c>
      <c r="N678" t="e">
        <f>IF(ISERROR(VLOOKUP(K678,$B:$G,4,FALSE))=TRUE,VLOOKUP(K678,TestTable!$A:$AF,6,FALSE),VLOOKUP(K678,$B:$G,4,FALSE))</f>
        <v>#N/A</v>
      </c>
      <c r="O678" t="e">
        <f>IF(ISERROR(VLOOKUP(K678,$B:$G,5,FALSE))=TRUE,VLOOKUP(K678,TestTable!$A:$AF,5,FALSE),VLOOKUP(K678,$B:$G,5,FALSE))</f>
        <v>#N/A</v>
      </c>
      <c r="P678">
        <f t="shared" si="10"/>
        <v>0</v>
      </c>
    </row>
    <row r="679" customHeight="1" spans="11:16">
      <c r="K679" s="47">
        <v>90184003</v>
      </c>
      <c r="L679" t="e">
        <f>IF(ISERROR(VLOOKUP(K679,$B:$G,2,FALSE))=TRUE,VLOOKUP(K679,TestTable!$A:$AF,24,FALSE),VLOOKUP(K679,$B:$G,2,FALSE))</f>
        <v>#N/A</v>
      </c>
      <c r="M679" t="e">
        <f>IF(ISERROR(VLOOKUP(K679,$B:$G,3,FALSE))=TRUE,VLOOKUP(K679,TestTable!$A:$AF,25,FALSE),VLOOKUP(K679,$B:$G,3,FALSE))</f>
        <v>#N/A</v>
      </c>
      <c r="N679" t="e">
        <f>IF(ISERROR(VLOOKUP(K679,$B:$G,4,FALSE))=TRUE,VLOOKUP(K679,TestTable!$A:$AF,6,FALSE),VLOOKUP(K679,$B:$G,4,FALSE))</f>
        <v>#N/A</v>
      </c>
      <c r="O679" t="e">
        <f>IF(ISERROR(VLOOKUP(K679,$B:$G,5,FALSE))=TRUE,VLOOKUP(K679,TestTable!$A:$AF,5,FALSE),VLOOKUP(K679,$B:$G,5,FALSE))</f>
        <v>#N/A</v>
      </c>
      <c r="P679">
        <f t="shared" si="10"/>
        <v>0</v>
      </c>
    </row>
    <row r="680" customHeight="1" spans="11:16">
      <c r="K680" s="47">
        <v>90184004</v>
      </c>
      <c r="L680" t="e">
        <f>IF(ISERROR(VLOOKUP(K680,$B:$G,2,FALSE))=TRUE,VLOOKUP(K680,TestTable!$A:$AF,24,FALSE),VLOOKUP(K680,$B:$G,2,FALSE))</f>
        <v>#N/A</v>
      </c>
      <c r="M680" t="e">
        <f>IF(ISERROR(VLOOKUP(K680,$B:$G,3,FALSE))=TRUE,VLOOKUP(K680,TestTable!$A:$AF,25,FALSE),VLOOKUP(K680,$B:$G,3,FALSE))</f>
        <v>#N/A</v>
      </c>
      <c r="N680" t="e">
        <f>IF(ISERROR(VLOOKUP(K680,$B:$G,4,FALSE))=TRUE,VLOOKUP(K680,TestTable!$A:$AF,6,FALSE),VLOOKUP(K680,$B:$G,4,FALSE))</f>
        <v>#N/A</v>
      </c>
      <c r="O680" t="e">
        <f>IF(ISERROR(VLOOKUP(K680,$B:$G,5,FALSE))=TRUE,VLOOKUP(K680,TestTable!$A:$AF,5,FALSE),VLOOKUP(K680,$B:$G,5,FALSE))</f>
        <v>#N/A</v>
      </c>
      <c r="P680">
        <f t="shared" si="10"/>
        <v>0</v>
      </c>
    </row>
    <row r="681" customHeight="1" spans="11:16">
      <c r="K681" s="47">
        <v>90188001</v>
      </c>
      <c r="L681" t="e">
        <f>IF(ISERROR(VLOOKUP(K681,$B:$G,2,FALSE))=TRUE,VLOOKUP(K681,TestTable!$A:$AF,24,FALSE),VLOOKUP(K681,$B:$G,2,FALSE))</f>
        <v>#N/A</v>
      </c>
      <c r="M681" t="e">
        <f>IF(ISERROR(VLOOKUP(K681,$B:$G,3,FALSE))=TRUE,VLOOKUP(K681,TestTable!$A:$AF,25,FALSE),VLOOKUP(K681,$B:$G,3,FALSE))</f>
        <v>#N/A</v>
      </c>
      <c r="N681" t="e">
        <f>IF(ISERROR(VLOOKUP(K681,$B:$G,4,FALSE))=TRUE,VLOOKUP(K681,TestTable!$A:$AF,6,FALSE),VLOOKUP(K681,$B:$G,4,FALSE))</f>
        <v>#N/A</v>
      </c>
      <c r="O681" t="e">
        <f>IF(ISERROR(VLOOKUP(K681,$B:$G,5,FALSE))=TRUE,VLOOKUP(K681,TestTable!$A:$AF,5,FALSE),VLOOKUP(K681,$B:$G,5,FALSE))</f>
        <v>#N/A</v>
      </c>
      <c r="P681">
        <f t="shared" si="10"/>
        <v>0</v>
      </c>
    </row>
    <row r="682" customHeight="1" spans="11:16">
      <c r="K682" s="47">
        <v>90188002</v>
      </c>
      <c r="L682" t="e">
        <f>IF(ISERROR(VLOOKUP(K682,$B:$G,2,FALSE))=TRUE,VLOOKUP(K682,TestTable!$A:$AF,24,FALSE),VLOOKUP(K682,$B:$G,2,FALSE))</f>
        <v>#N/A</v>
      </c>
      <c r="M682" t="e">
        <f>IF(ISERROR(VLOOKUP(K682,$B:$G,3,FALSE))=TRUE,VLOOKUP(K682,TestTable!$A:$AF,25,FALSE),VLOOKUP(K682,$B:$G,3,FALSE))</f>
        <v>#N/A</v>
      </c>
      <c r="N682" t="e">
        <f>IF(ISERROR(VLOOKUP(K682,$B:$G,4,FALSE))=TRUE,VLOOKUP(K682,TestTable!$A:$AF,6,FALSE),VLOOKUP(K682,$B:$G,4,FALSE))</f>
        <v>#N/A</v>
      </c>
      <c r="O682" t="e">
        <f>IF(ISERROR(VLOOKUP(K682,$B:$G,5,FALSE))=TRUE,VLOOKUP(K682,TestTable!$A:$AF,5,FALSE),VLOOKUP(K682,$B:$G,5,FALSE))</f>
        <v>#N/A</v>
      </c>
      <c r="P682">
        <f t="shared" si="10"/>
        <v>0</v>
      </c>
    </row>
    <row r="683" customHeight="1" spans="11:16">
      <c r="K683" s="47">
        <v>90188003</v>
      </c>
      <c r="L683" t="e">
        <f>IF(ISERROR(VLOOKUP(K683,$B:$G,2,FALSE))=TRUE,VLOOKUP(K683,TestTable!$A:$AF,24,FALSE),VLOOKUP(K683,$B:$G,2,FALSE))</f>
        <v>#N/A</v>
      </c>
      <c r="M683" t="e">
        <f>IF(ISERROR(VLOOKUP(K683,$B:$G,3,FALSE))=TRUE,VLOOKUP(K683,TestTable!$A:$AF,25,FALSE),VLOOKUP(K683,$B:$G,3,FALSE))</f>
        <v>#N/A</v>
      </c>
      <c r="N683" t="e">
        <f>IF(ISERROR(VLOOKUP(K683,$B:$G,4,FALSE))=TRUE,VLOOKUP(K683,TestTable!$A:$AF,6,FALSE),VLOOKUP(K683,$B:$G,4,FALSE))</f>
        <v>#N/A</v>
      </c>
      <c r="O683" t="e">
        <f>IF(ISERROR(VLOOKUP(K683,$B:$G,5,FALSE))=TRUE,VLOOKUP(K683,TestTable!$A:$AF,5,FALSE),VLOOKUP(K683,$B:$G,5,FALSE))</f>
        <v>#N/A</v>
      </c>
      <c r="P683">
        <f t="shared" si="10"/>
        <v>0</v>
      </c>
    </row>
    <row r="684" customHeight="1" spans="11:16">
      <c r="K684" s="47">
        <v>90188004</v>
      </c>
      <c r="L684" t="e">
        <f>IF(ISERROR(VLOOKUP(K684,$B:$G,2,FALSE))=TRUE,VLOOKUP(K684,TestTable!$A:$AF,24,FALSE),VLOOKUP(K684,$B:$G,2,FALSE))</f>
        <v>#N/A</v>
      </c>
      <c r="M684" t="e">
        <f>IF(ISERROR(VLOOKUP(K684,$B:$G,3,FALSE))=TRUE,VLOOKUP(K684,TestTable!$A:$AF,25,FALSE),VLOOKUP(K684,$B:$G,3,FALSE))</f>
        <v>#N/A</v>
      </c>
      <c r="N684" t="e">
        <f>IF(ISERROR(VLOOKUP(K684,$B:$G,4,FALSE))=TRUE,VLOOKUP(K684,TestTable!$A:$AF,6,FALSE),VLOOKUP(K684,$B:$G,4,FALSE))</f>
        <v>#N/A</v>
      </c>
      <c r="O684" t="e">
        <f>IF(ISERROR(VLOOKUP(K684,$B:$G,5,FALSE))=TRUE,VLOOKUP(K684,TestTable!$A:$AF,5,FALSE),VLOOKUP(K684,$B:$G,5,FALSE))</f>
        <v>#N/A</v>
      </c>
      <c r="P684">
        <f t="shared" si="10"/>
        <v>0</v>
      </c>
    </row>
    <row r="685" customHeight="1" spans="11:16">
      <c r="K685" s="47">
        <v>90192001</v>
      </c>
      <c r="L685" t="e">
        <f>IF(ISERROR(VLOOKUP(K685,$B:$G,2,FALSE))=TRUE,VLOOKUP(K685,TestTable!$A:$AF,24,FALSE),VLOOKUP(K685,$B:$G,2,FALSE))</f>
        <v>#N/A</v>
      </c>
      <c r="M685" t="e">
        <f>IF(ISERROR(VLOOKUP(K685,$B:$G,3,FALSE))=TRUE,VLOOKUP(K685,TestTable!$A:$AF,25,FALSE),VLOOKUP(K685,$B:$G,3,FALSE))</f>
        <v>#N/A</v>
      </c>
      <c r="N685" t="e">
        <f>IF(ISERROR(VLOOKUP(K685,$B:$G,4,FALSE))=TRUE,VLOOKUP(K685,TestTable!$A:$AF,6,FALSE),VLOOKUP(K685,$B:$G,4,FALSE))</f>
        <v>#N/A</v>
      </c>
      <c r="O685" t="e">
        <f>IF(ISERROR(VLOOKUP(K685,$B:$G,5,FALSE))=TRUE,VLOOKUP(K685,TestTable!$A:$AF,5,FALSE),VLOOKUP(K685,$B:$G,5,FALSE))</f>
        <v>#N/A</v>
      </c>
      <c r="P685">
        <f t="shared" si="10"/>
        <v>0</v>
      </c>
    </row>
    <row r="686" customHeight="1" spans="11:16">
      <c r="K686" s="47">
        <v>90192002</v>
      </c>
      <c r="L686" t="e">
        <f>IF(ISERROR(VLOOKUP(K686,$B:$G,2,FALSE))=TRUE,VLOOKUP(K686,TestTable!$A:$AF,24,FALSE),VLOOKUP(K686,$B:$G,2,FALSE))</f>
        <v>#N/A</v>
      </c>
      <c r="M686" t="e">
        <f>IF(ISERROR(VLOOKUP(K686,$B:$G,3,FALSE))=TRUE,VLOOKUP(K686,TestTable!$A:$AF,25,FALSE),VLOOKUP(K686,$B:$G,3,FALSE))</f>
        <v>#N/A</v>
      </c>
      <c r="N686" t="e">
        <f>IF(ISERROR(VLOOKUP(K686,$B:$G,4,FALSE))=TRUE,VLOOKUP(K686,TestTable!$A:$AF,6,FALSE),VLOOKUP(K686,$B:$G,4,FALSE))</f>
        <v>#N/A</v>
      </c>
      <c r="O686" t="e">
        <f>IF(ISERROR(VLOOKUP(K686,$B:$G,5,FALSE))=TRUE,VLOOKUP(K686,TestTable!$A:$AF,5,FALSE),VLOOKUP(K686,$B:$G,5,FALSE))</f>
        <v>#N/A</v>
      </c>
      <c r="P686">
        <f t="shared" si="10"/>
        <v>0</v>
      </c>
    </row>
    <row r="687" customHeight="1" spans="11:16">
      <c r="K687" s="47">
        <v>90192003</v>
      </c>
      <c r="L687" t="e">
        <f>IF(ISERROR(VLOOKUP(K687,$B:$G,2,FALSE))=TRUE,VLOOKUP(K687,TestTable!$A:$AF,24,FALSE),VLOOKUP(K687,$B:$G,2,FALSE))</f>
        <v>#N/A</v>
      </c>
      <c r="M687" t="e">
        <f>IF(ISERROR(VLOOKUP(K687,$B:$G,3,FALSE))=TRUE,VLOOKUP(K687,TestTable!$A:$AF,25,FALSE),VLOOKUP(K687,$B:$G,3,FALSE))</f>
        <v>#N/A</v>
      </c>
      <c r="N687" t="e">
        <f>IF(ISERROR(VLOOKUP(K687,$B:$G,4,FALSE))=TRUE,VLOOKUP(K687,TestTable!$A:$AF,6,FALSE),VLOOKUP(K687,$B:$G,4,FALSE))</f>
        <v>#N/A</v>
      </c>
      <c r="O687" t="e">
        <f>IF(ISERROR(VLOOKUP(K687,$B:$G,5,FALSE))=TRUE,VLOOKUP(K687,TestTable!$A:$AF,5,FALSE),VLOOKUP(K687,$B:$G,5,FALSE))</f>
        <v>#N/A</v>
      </c>
      <c r="P687">
        <f t="shared" si="10"/>
        <v>0</v>
      </c>
    </row>
    <row r="688" customHeight="1" spans="11:16">
      <c r="K688" s="47">
        <v>90192004</v>
      </c>
      <c r="L688" t="e">
        <f>IF(ISERROR(VLOOKUP(K688,$B:$G,2,FALSE))=TRUE,VLOOKUP(K688,TestTable!$A:$AF,24,FALSE),VLOOKUP(K688,$B:$G,2,FALSE))</f>
        <v>#N/A</v>
      </c>
      <c r="M688" t="e">
        <f>IF(ISERROR(VLOOKUP(K688,$B:$G,3,FALSE))=TRUE,VLOOKUP(K688,TestTable!$A:$AF,25,FALSE),VLOOKUP(K688,$B:$G,3,FALSE))</f>
        <v>#N/A</v>
      </c>
      <c r="N688" t="e">
        <f>IF(ISERROR(VLOOKUP(K688,$B:$G,4,FALSE))=TRUE,VLOOKUP(K688,TestTable!$A:$AF,6,FALSE),VLOOKUP(K688,$B:$G,4,FALSE))</f>
        <v>#N/A</v>
      </c>
      <c r="O688" t="e">
        <f>IF(ISERROR(VLOOKUP(K688,$B:$G,5,FALSE))=TRUE,VLOOKUP(K688,TestTable!$A:$AF,5,FALSE),VLOOKUP(K688,$B:$G,5,FALSE))</f>
        <v>#N/A</v>
      </c>
      <c r="P688">
        <f t="shared" si="10"/>
        <v>0</v>
      </c>
    </row>
    <row r="689" customHeight="1" spans="11:16">
      <c r="K689" s="47">
        <v>90196001</v>
      </c>
      <c r="L689" t="e">
        <f>IF(ISERROR(VLOOKUP(K689,$B:$G,2,FALSE))=TRUE,VLOOKUP(K689,TestTable!$A:$AF,24,FALSE),VLOOKUP(K689,$B:$G,2,FALSE))</f>
        <v>#N/A</v>
      </c>
      <c r="M689" t="e">
        <f>IF(ISERROR(VLOOKUP(K689,$B:$G,3,FALSE))=TRUE,VLOOKUP(K689,TestTable!$A:$AF,25,FALSE),VLOOKUP(K689,$B:$G,3,FALSE))</f>
        <v>#N/A</v>
      </c>
      <c r="N689" t="e">
        <f>IF(ISERROR(VLOOKUP(K689,$B:$G,4,FALSE))=TRUE,VLOOKUP(K689,TestTable!$A:$AF,6,FALSE),VLOOKUP(K689,$B:$G,4,FALSE))</f>
        <v>#N/A</v>
      </c>
      <c r="O689" t="e">
        <f>IF(ISERROR(VLOOKUP(K689,$B:$G,5,FALSE))=TRUE,VLOOKUP(K689,TestTable!$A:$AF,5,FALSE),VLOOKUP(K689,$B:$G,5,FALSE))</f>
        <v>#N/A</v>
      </c>
      <c r="P689">
        <f t="shared" si="10"/>
        <v>0</v>
      </c>
    </row>
    <row r="690" customHeight="1" spans="11:16">
      <c r="K690" s="47">
        <v>90196002</v>
      </c>
      <c r="L690" t="e">
        <f>IF(ISERROR(VLOOKUP(K690,$B:$G,2,FALSE))=TRUE,VLOOKUP(K690,TestTable!$A:$AF,24,FALSE),VLOOKUP(K690,$B:$G,2,FALSE))</f>
        <v>#N/A</v>
      </c>
      <c r="M690" t="e">
        <f>IF(ISERROR(VLOOKUP(K690,$B:$G,3,FALSE))=TRUE,VLOOKUP(K690,TestTable!$A:$AF,25,FALSE),VLOOKUP(K690,$B:$G,3,FALSE))</f>
        <v>#N/A</v>
      </c>
      <c r="N690" t="e">
        <f>IF(ISERROR(VLOOKUP(K690,$B:$G,4,FALSE))=TRUE,VLOOKUP(K690,TestTable!$A:$AF,6,FALSE),VLOOKUP(K690,$B:$G,4,FALSE))</f>
        <v>#N/A</v>
      </c>
      <c r="O690" t="e">
        <f>IF(ISERROR(VLOOKUP(K690,$B:$G,5,FALSE))=TRUE,VLOOKUP(K690,TestTable!$A:$AF,5,FALSE),VLOOKUP(K690,$B:$G,5,FALSE))</f>
        <v>#N/A</v>
      </c>
      <c r="P690">
        <f t="shared" si="10"/>
        <v>0</v>
      </c>
    </row>
    <row r="691" customHeight="1" spans="11:16">
      <c r="K691" s="47">
        <v>90196003</v>
      </c>
      <c r="L691" t="e">
        <f>IF(ISERROR(VLOOKUP(K691,$B:$G,2,FALSE))=TRUE,VLOOKUP(K691,TestTable!$A:$AF,24,FALSE),VLOOKUP(K691,$B:$G,2,FALSE))</f>
        <v>#N/A</v>
      </c>
      <c r="M691" t="e">
        <f>IF(ISERROR(VLOOKUP(K691,$B:$G,3,FALSE))=TRUE,VLOOKUP(K691,TestTable!$A:$AF,25,FALSE),VLOOKUP(K691,$B:$G,3,FALSE))</f>
        <v>#N/A</v>
      </c>
      <c r="N691" t="e">
        <f>IF(ISERROR(VLOOKUP(K691,$B:$G,4,FALSE))=TRUE,VLOOKUP(K691,TestTable!$A:$AF,6,FALSE),VLOOKUP(K691,$B:$G,4,FALSE))</f>
        <v>#N/A</v>
      </c>
      <c r="O691" t="e">
        <f>IF(ISERROR(VLOOKUP(K691,$B:$G,5,FALSE))=TRUE,VLOOKUP(K691,TestTable!$A:$AF,5,FALSE),VLOOKUP(K691,$B:$G,5,FALSE))</f>
        <v>#N/A</v>
      </c>
      <c r="P691">
        <f t="shared" si="10"/>
        <v>0</v>
      </c>
    </row>
    <row r="692" customHeight="1" spans="11:16">
      <c r="K692" s="47">
        <v>90196004</v>
      </c>
      <c r="L692" t="e">
        <f>IF(ISERROR(VLOOKUP(K692,$B:$G,2,FALSE))=TRUE,VLOOKUP(K692,TestTable!$A:$AF,24,FALSE),VLOOKUP(K692,$B:$G,2,FALSE))</f>
        <v>#N/A</v>
      </c>
      <c r="M692" t="e">
        <f>IF(ISERROR(VLOOKUP(K692,$B:$G,3,FALSE))=TRUE,VLOOKUP(K692,TestTable!$A:$AF,25,FALSE),VLOOKUP(K692,$B:$G,3,FALSE))</f>
        <v>#N/A</v>
      </c>
      <c r="N692" t="e">
        <f>IF(ISERROR(VLOOKUP(K692,$B:$G,4,FALSE))=TRUE,VLOOKUP(K692,TestTable!$A:$AF,6,FALSE),VLOOKUP(K692,$B:$G,4,FALSE))</f>
        <v>#N/A</v>
      </c>
      <c r="O692" t="e">
        <f>IF(ISERROR(VLOOKUP(K692,$B:$G,5,FALSE))=TRUE,VLOOKUP(K692,TestTable!$A:$AF,5,FALSE),VLOOKUP(K692,$B:$G,5,FALSE))</f>
        <v>#N/A</v>
      </c>
      <c r="P692">
        <f t="shared" si="10"/>
        <v>0</v>
      </c>
    </row>
    <row r="693" customHeight="1" spans="11:16">
      <c r="K693" s="47">
        <v>90200001</v>
      </c>
      <c r="L693" t="e">
        <f>IF(ISERROR(VLOOKUP(K693,$B:$G,2,FALSE))=TRUE,VLOOKUP(K693,TestTable!$A:$AF,24,FALSE),VLOOKUP(K693,$B:$G,2,FALSE))</f>
        <v>#N/A</v>
      </c>
      <c r="M693" t="e">
        <f>IF(ISERROR(VLOOKUP(K693,$B:$G,3,FALSE))=TRUE,VLOOKUP(K693,TestTable!$A:$AF,25,FALSE),VLOOKUP(K693,$B:$G,3,FALSE))</f>
        <v>#N/A</v>
      </c>
      <c r="N693" t="e">
        <f>IF(ISERROR(VLOOKUP(K693,$B:$G,4,FALSE))=TRUE,VLOOKUP(K693,TestTable!$A:$AF,6,FALSE),VLOOKUP(K693,$B:$G,4,FALSE))</f>
        <v>#N/A</v>
      </c>
      <c r="O693" t="e">
        <f>IF(ISERROR(VLOOKUP(K693,$B:$G,5,FALSE))=TRUE,VLOOKUP(K693,TestTable!$A:$AF,5,FALSE),VLOOKUP(K693,$B:$G,5,FALSE))</f>
        <v>#N/A</v>
      </c>
      <c r="P693">
        <f t="shared" si="10"/>
        <v>0</v>
      </c>
    </row>
    <row r="694" customHeight="1" spans="11:16">
      <c r="K694" s="47">
        <v>90200002</v>
      </c>
      <c r="L694" t="e">
        <f>IF(ISERROR(VLOOKUP(K694,$B:$G,2,FALSE))=TRUE,VLOOKUP(K694,TestTable!$A:$AF,24,FALSE),VLOOKUP(K694,$B:$G,2,FALSE))</f>
        <v>#N/A</v>
      </c>
      <c r="M694" t="e">
        <f>IF(ISERROR(VLOOKUP(K694,$B:$G,3,FALSE))=TRUE,VLOOKUP(K694,TestTable!$A:$AF,25,FALSE),VLOOKUP(K694,$B:$G,3,FALSE))</f>
        <v>#N/A</v>
      </c>
      <c r="N694" t="e">
        <f>IF(ISERROR(VLOOKUP(K694,$B:$G,4,FALSE))=TRUE,VLOOKUP(K694,TestTable!$A:$AF,6,FALSE),VLOOKUP(K694,$B:$G,4,FALSE))</f>
        <v>#N/A</v>
      </c>
      <c r="O694" t="e">
        <f>IF(ISERROR(VLOOKUP(K694,$B:$G,5,FALSE))=TRUE,VLOOKUP(K694,TestTable!$A:$AF,5,FALSE),VLOOKUP(K694,$B:$G,5,FALSE))</f>
        <v>#N/A</v>
      </c>
      <c r="P694">
        <f t="shared" si="10"/>
        <v>0</v>
      </c>
    </row>
    <row r="695" customHeight="1" spans="11:16">
      <c r="K695" s="47">
        <v>90200003</v>
      </c>
      <c r="L695" t="e">
        <f>IF(ISERROR(VLOOKUP(K695,$B:$G,2,FALSE))=TRUE,VLOOKUP(K695,TestTable!$A:$AF,24,FALSE),VLOOKUP(K695,$B:$G,2,FALSE))</f>
        <v>#N/A</v>
      </c>
      <c r="M695" t="e">
        <f>IF(ISERROR(VLOOKUP(K695,$B:$G,3,FALSE))=TRUE,VLOOKUP(K695,TestTable!$A:$AF,25,FALSE),VLOOKUP(K695,$B:$G,3,FALSE))</f>
        <v>#N/A</v>
      </c>
      <c r="N695" t="e">
        <f>IF(ISERROR(VLOOKUP(K695,$B:$G,4,FALSE))=TRUE,VLOOKUP(K695,TestTable!$A:$AF,6,FALSE),VLOOKUP(K695,$B:$G,4,FALSE))</f>
        <v>#N/A</v>
      </c>
      <c r="O695" t="e">
        <f>IF(ISERROR(VLOOKUP(K695,$B:$G,5,FALSE))=TRUE,VLOOKUP(K695,TestTable!$A:$AF,5,FALSE),VLOOKUP(K695,$B:$G,5,FALSE))</f>
        <v>#N/A</v>
      </c>
      <c r="P695">
        <f t="shared" si="10"/>
        <v>0</v>
      </c>
    </row>
    <row r="696" customHeight="1" spans="11:16">
      <c r="K696" s="47">
        <v>90200004</v>
      </c>
      <c r="L696" t="e">
        <f>IF(ISERROR(VLOOKUP(K696,$B:$G,2,FALSE))=TRUE,VLOOKUP(K696,TestTable!$A:$AF,24,FALSE),VLOOKUP(K696,$B:$G,2,FALSE))</f>
        <v>#N/A</v>
      </c>
      <c r="M696" t="e">
        <f>IF(ISERROR(VLOOKUP(K696,$B:$G,3,FALSE))=TRUE,VLOOKUP(K696,TestTable!$A:$AF,25,FALSE),VLOOKUP(K696,$B:$G,3,FALSE))</f>
        <v>#N/A</v>
      </c>
      <c r="N696" t="e">
        <f>IF(ISERROR(VLOOKUP(K696,$B:$G,4,FALSE))=TRUE,VLOOKUP(K696,TestTable!$A:$AF,6,FALSE),VLOOKUP(K696,$B:$G,4,FALSE))</f>
        <v>#N/A</v>
      </c>
      <c r="O696" t="e">
        <f>IF(ISERROR(VLOOKUP(K696,$B:$G,5,FALSE))=TRUE,VLOOKUP(K696,TestTable!$A:$AF,5,FALSE),VLOOKUP(K696,$B:$G,5,FALSE))</f>
        <v>#N/A</v>
      </c>
      <c r="P696">
        <f t="shared" si="10"/>
        <v>0</v>
      </c>
    </row>
    <row r="697" customHeight="1" spans="11:16">
      <c r="K697" s="47">
        <v>90204001</v>
      </c>
      <c r="L697" t="e">
        <f>IF(ISERROR(VLOOKUP(K697,$B:$G,2,FALSE))=TRUE,VLOOKUP(K697,TestTable!$A:$AF,24,FALSE),VLOOKUP(K697,$B:$G,2,FALSE))</f>
        <v>#N/A</v>
      </c>
      <c r="M697" t="e">
        <f>IF(ISERROR(VLOOKUP(K697,$B:$G,3,FALSE))=TRUE,VLOOKUP(K697,TestTable!$A:$AF,25,FALSE),VLOOKUP(K697,$B:$G,3,FALSE))</f>
        <v>#N/A</v>
      </c>
      <c r="N697" t="e">
        <f>IF(ISERROR(VLOOKUP(K697,$B:$G,4,FALSE))=TRUE,VLOOKUP(K697,TestTable!$A:$AF,6,FALSE),VLOOKUP(K697,$B:$G,4,FALSE))</f>
        <v>#N/A</v>
      </c>
      <c r="O697" t="e">
        <f>IF(ISERROR(VLOOKUP(K697,$B:$G,5,FALSE))=TRUE,VLOOKUP(K697,TestTable!$A:$AF,5,FALSE),VLOOKUP(K697,$B:$G,5,FALSE))</f>
        <v>#N/A</v>
      </c>
      <c r="P697">
        <f t="shared" si="10"/>
        <v>0</v>
      </c>
    </row>
    <row r="698" customHeight="1" spans="11:16">
      <c r="K698" s="47">
        <v>90204002</v>
      </c>
      <c r="L698" t="e">
        <f>IF(ISERROR(VLOOKUP(K698,$B:$G,2,FALSE))=TRUE,VLOOKUP(K698,TestTable!$A:$AF,24,FALSE),VLOOKUP(K698,$B:$G,2,FALSE))</f>
        <v>#N/A</v>
      </c>
      <c r="M698" t="e">
        <f>IF(ISERROR(VLOOKUP(K698,$B:$G,3,FALSE))=TRUE,VLOOKUP(K698,TestTable!$A:$AF,25,FALSE),VLOOKUP(K698,$B:$G,3,FALSE))</f>
        <v>#N/A</v>
      </c>
      <c r="N698" t="e">
        <f>IF(ISERROR(VLOOKUP(K698,$B:$G,4,FALSE))=TRUE,VLOOKUP(K698,TestTable!$A:$AF,6,FALSE),VLOOKUP(K698,$B:$G,4,FALSE))</f>
        <v>#N/A</v>
      </c>
      <c r="O698" t="e">
        <f>IF(ISERROR(VLOOKUP(K698,$B:$G,5,FALSE))=TRUE,VLOOKUP(K698,TestTable!$A:$AF,5,FALSE),VLOOKUP(K698,$B:$G,5,FALSE))</f>
        <v>#N/A</v>
      </c>
      <c r="P698">
        <f t="shared" si="10"/>
        <v>0</v>
      </c>
    </row>
    <row r="699" customHeight="1" spans="11:16">
      <c r="K699" s="47">
        <v>90204003</v>
      </c>
      <c r="L699" t="e">
        <f>IF(ISERROR(VLOOKUP(K699,$B:$G,2,FALSE))=TRUE,VLOOKUP(K699,TestTable!$A:$AF,24,FALSE),VLOOKUP(K699,$B:$G,2,FALSE))</f>
        <v>#N/A</v>
      </c>
      <c r="M699" t="e">
        <f>IF(ISERROR(VLOOKUP(K699,$B:$G,3,FALSE))=TRUE,VLOOKUP(K699,TestTable!$A:$AF,25,FALSE),VLOOKUP(K699,$B:$G,3,FALSE))</f>
        <v>#N/A</v>
      </c>
      <c r="N699" t="e">
        <f>IF(ISERROR(VLOOKUP(K699,$B:$G,4,FALSE))=TRUE,VLOOKUP(K699,TestTable!$A:$AF,6,FALSE),VLOOKUP(K699,$B:$G,4,FALSE))</f>
        <v>#N/A</v>
      </c>
      <c r="O699" t="e">
        <f>IF(ISERROR(VLOOKUP(K699,$B:$G,5,FALSE))=TRUE,VLOOKUP(K699,TestTable!$A:$AF,5,FALSE),VLOOKUP(K699,$B:$G,5,FALSE))</f>
        <v>#N/A</v>
      </c>
      <c r="P699">
        <f t="shared" si="10"/>
        <v>0</v>
      </c>
    </row>
    <row r="700" customHeight="1" spans="11:16">
      <c r="K700" s="47">
        <v>90204004</v>
      </c>
      <c r="L700" t="e">
        <f>IF(ISERROR(VLOOKUP(K700,$B:$G,2,FALSE))=TRUE,VLOOKUP(K700,TestTable!$A:$AF,24,FALSE),VLOOKUP(K700,$B:$G,2,FALSE))</f>
        <v>#N/A</v>
      </c>
      <c r="M700" t="e">
        <f>IF(ISERROR(VLOOKUP(K700,$B:$G,3,FALSE))=TRUE,VLOOKUP(K700,TestTable!$A:$AF,25,FALSE),VLOOKUP(K700,$B:$G,3,FALSE))</f>
        <v>#N/A</v>
      </c>
      <c r="N700" t="e">
        <f>IF(ISERROR(VLOOKUP(K700,$B:$G,4,FALSE))=TRUE,VLOOKUP(K700,TestTable!$A:$AF,6,FALSE),VLOOKUP(K700,$B:$G,4,FALSE))</f>
        <v>#N/A</v>
      </c>
      <c r="O700" t="e">
        <f>IF(ISERROR(VLOOKUP(K700,$B:$G,5,FALSE))=TRUE,VLOOKUP(K700,TestTable!$A:$AF,5,FALSE),VLOOKUP(K700,$B:$G,5,FALSE))</f>
        <v>#N/A</v>
      </c>
      <c r="P700">
        <f t="shared" si="10"/>
        <v>0</v>
      </c>
    </row>
    <row r="701" customHeight="1" spans="11:16">
      <c r="K701" s="47">
        <v>90208001</v>
      </c>
      <c r="L701" t="e">
        <f>IF(ISERROR(VLOOKUP(K701,$B:$G,2,FALSE))=TRUE,VLOOKUP(K701,TestTable!$A:$AF,24,FALSE),VLOOKUP(K701,$B:$G,2,FALSE))</f>
        <v>#N/A</v>
      </c>
      <c r="M701" t="e">
        <f>IF(ISERROR(VLOOKUP(K701,$B:$G,3,FALSE))=TRUE,VLOOKUP(K701,TestTable!$A:$AF,25,FALSE),VLOOKUP(K701,$B:$G,3,FALSE))</f>
        <v>#N/A</v>
      </c>
      <c r="N701" t="e">
        <f>IF(ISERROR(VLOOKUP(K701,$B:$G,4,FALSE))=TRUE,VLOOKUP(K701,TestTable!$A:$AF,6,FALSE),VLOOKUP(K701,$B:$G,4,FALSE))</f>
        <v>#N/A</v>
      </c>
      <c r="O701" t="e">
        <f>IF(ISERROR(VLOOKUP(K701,$B:$G,5,FALSE))=TRUE,VLOOKUP(K701,TestTable!$A:$AF,5,FALSE),VLOOKUP(K701,$B:$G,5,FALSE))</f>
        <v>#N/A</v>
      </c>
      <c r="P701">
        <f t="shared" si="10"/>
        <v>0</v>
      </c>
    </row>
    <row r="702" customHeight="1" spans="11:16">
      <c r="K702" s="47">
        <v>90208002</v>
      </c>
      <c r="L702" t="e">
        <f>IF(ISERROR(VLOOKUP(K702,$B:$G,2,FALSE))=TRUE,VLOOKUP(K702,TestTable!$A:$AF,24,FALSE),VLOOKUP(K702,$B:$G,2,FALSE))</f>
        <v>#N/A</v>
      </c>
      <c r="M702" t="e">
        <f>IF(ISERROR(VLOOKUP(K702,$B:$G,3,FALSE))=TRUE,VLOOKUP(K702,TestTable!$A:$AF,25,FALSE),VLOOKUP(K702,$B:$G,3,FALSE))</f>
        <v>#N/A</v>
      </c>
      <c r="N702" t="e">
        <f>IF(ISERROR(VLOOKUP(K702,$B:$G,4,FALSE))=TRUE,VLOOKUP(K702,TestTable!$A:$AF,6,FALSE),VLOOKUP(K702,$B:$G,4,FALSE))</f>
        <v>#N/A</v>
      </c>
      <c r="O702" t="e">
        <f>IF(ISERROR(VLOOKUP(K702,$B:$G,5,FALSE))=TRUE,VLOOKUP(K702,TestTable!$A:$AF,5,FALSE),VLOOKUP(K702,$B:$G,5,FALSE))</f>
        <v>#N/A</v>
      </c>
      <c r="P702">
        <f t="shared" si="10"/>
        <v>0</v>
      </c>
    </row>
    <row r="703" customHeight="1" spans="11:16">
      <c r="K703" s="47">
        <v>90208003</v>
      </c>
      <c r="L703" t="e">
        <f>IF(ISERROR(VLOOKUP(K703,$B:$G,2,FALSE))=TRUE,VLOOKUP(K703,TestTable!$A:$AF,24,FALSE),VLOOKUP(K703,$B:$G,2,FALSE))</f>
        <v>#N/A</v>
      </c>
      <c r="M703" t="e">
        <f>IF(ISERROR(VLOOKUP(K703,$B:$G,3,FALSE))=TRUE,VLOOKUP(K703,TestTable!$A:$AF,25,FALSE),VLOOKUP(K703,$B:$G,3,FALSE))</f>
        <v>#N/A</v>
      </c>
      <c r="N703" t="e">
        <f>IF(ISERROR(VLOOKUP(K703,$B:$G,4,FALSE))=TRUE,VLOOKUP(K703,TestTable!$A:$AF,6,FALSE),VLOOKUP(K703,$B:$G,4,FALSE))</f>
        <v>#N/A</v>
      </c>
      <c r="O703" t="e">
        <f>IF(ISERROR(VLOOKUP(K703,$B:$G,5,FALSE))=TRUE,VLOOKUP(K703,TestTable!$A:$AF,5,FALSE),VLOOKUP(K703,$B:$G,5,FALSE))</f>
        <v>#N/A</v>
      </c>
      <c r="P703">
        <f t="shared" si="10"/>
        <v>0</v>
      </c>
    </row>
    <row r="704" customHeight="1" spans="11:16">
      <c r="K704" s="47">
        <v>90208004</v>
      </c>
      <c r="L704" t="e">
        <f>IF(ISERROR(VLOOKUP(K704,$B:$G,2,FALSE))=TRUE,VLOOKUP(K704,TestTable!$A:$AF,24,FALSE),VLOOKUP(K704,$B:$G,2,FALSE))</f>
        <v>#N/A</v>
      </c>
      <c r="M704" t="e">
        <f>IF(ISERROR(VLOOKUP(K704,$B:$G,3,FALSE))=TRUE,VLOOKUP(K704,TestTable!$A:$AF,25,FALSE),VLOOKUP(K704,$B:$G,3,FALSE))</f>
        <v>#N/A</v>
      </c>
      <c r="N704" t="e">
        <f>IF(ISERROR(VLOOKUP(K704,$B:$G,4,FALSE))=TRUE,VLOOKUP(K704,TestTable!$A:$AF,6,FALSE),VLOOKUP(K704,$B:$G,4,FALSE))</f>
        <v>#N/A</v>
      </c>
      <c r="O704" t="e">
        <f>IF(ISERROR(VLOOKUP(K704,$B:$G,5,FALSE))=TRUE,VLOOKUP(K704,TestTable!$A:$AF,5,FALSE),VLOOKUP(K704,$B:$G,5,FALSE))</f>
        <v>#N/A</v>
      </c>
      <c r="P704">
        <f t="shared" si="10"/>
        <v>0</v>
      </c>
    </row>
    <row r="705" customHeight="1" spans="11:16">
      <c r="K705" s="47">
        <v>90212001</v>
      </c>
      <c r="L705" t="e">
        <f>IF(ISERROR(VLOOKUP(K705,$B:$G,2,FALSE))=TRUE,VLOOKUP(K705,TestTable!$A:$AF,24,FALSE),VLOOKUP(K705,$B:$G,2,FALSE))</f>
        <v>#N/A</v>
      </c>
      <c r="M705" t="e">
        <f>IF(ISERROR(VLOOKUP(K705,$B:$G,3,FALSE))=TRUE,VLOOKUP(K705,TestTable!$A:$AF,25,FALSE),VLOOKUP(K705,$B:$G,3,FALSE))</f>
        <v>#N/A</v>
      </c>
      <c r="N705" t="e">
        <f>IF(ISERROR(VLOOKUP(K705,$B:$G,4,FALSE))=TRUE,VLOOKUP(K705,TestTable!$A:$AF,6,FALSE),VLOOKUP(K705,$B:$G,4,FALSE))</f>
        <v>#N/A</v>
      </c>
      <c r="O705" t="e">
        <f>IF(ISERROR(VLOOKUP(K705,$B:$G,5,FALSE))=TRUE,VLOOKUP(K705,TestTable!$A:$AF,5,FALSE),VLOOKUP(K705,$B:$G,5,FALSE))</f>
        <v>#N/A</v>
      </c>
      <c r="P705">
        <f t="shared" si="10"/>
        <v>0</v>
      </c>
    </row>
    <row r="706" customHeight="1" spans="11:16">
      <c r="K706" s="47">
        <v>90212002</v>
      </c>
      <c r="L706" t="e">
        <f>IF(ISERROR(VLOOKUP(K706,$B:$G,2,FALSE))=TRUE,VLOOKUP(K706,TestTable!$A:$AF,24,FALSE),VLOOKUP(K706,$B:$G,2,FALSE))</f>
        <v>#N/A</v>
      </c>
      <c r="M706" t="e">
        <f>IF(ISERROR(VLOOKUP(K706,$B:$G,3,FALSE))=TRUE,VLOOKUP(K706,TestTable!$A:$AF,25,FALSE),VLOOKUP(K706,$B:$G,3,FALSE))</f>
        <v>#N/A</v>
      </c>
      <c r="N706" t="e">
        <f>IF(ISERROR(VLOOKUP(K706,$B:$G,4,FALSE))=TRUE,VLOOKUP(K706,TestTable!$A:$AF,6,FALSE),VLOOKUP(K706,$B:$G,4,FALSE))</f>
        <v>#N/A</v>
      </c>
      <c r="O706" t="e">
        <f>IF(ISERROR(VLOOKUP(K706,$B:$G,5,FALSE))=TRUE,VLOOKUP(K706,TestTable!$A:$AF,5,FALSE),VLOOKUP(K706,$B:$G,5,FALSE))</f>
        <v>#N/A</v>
      </c>
      <c r="P706">
        <f t="shared" si="10"/>
        <v>0</v>
      </c>
    </row>
    <row r="707" customHeight="1" spans="11:16">
      <c r="K707" s="47">
        <v>90212003</v>
      </c>
      <c r="L707" t="e">
        <f>IF(ISERROR(VLOOKUP(K707,$B:$G,2,FALSE))=TRUE,VLOOKUP(K707,TestTable!$A:$AF,24,FALSE),VLOOKUP(K707,$B:$G,2,FALSE))</f>
        <v>#N/A</v>
      </c>
      <c r="M707" t="e">
        <f>IF(ISERROR(VLOOKUP(K707,$B:$G,3,FALSE))=TRUE,VLOOKUP(K707,TestTable!$A:$AF,25,FALSE),VLOOKUP(K707,$B:$G,3,FALSE))</f>
        <v>#N/A</v>
      </c>
      <c r="N707" t="e">
        <f>IF(ISERROR(VLOOKUP(K707,$B:$G,4,FALSE))=TRUE,VLOOKUP(K707,TestTable!$A:$AF,6,FALSE),VLOOKUP(K707,$B:$G,4,FALSE))</f>
        <v>#N/A</v>
      </c>
      <c r="O707" t="e">
        <f>IF(ISERROR(VLOOKUP(K707,$B:$G,5,FALSE))=TRUE,VLOOKUP(K707,TestTable!$A:$AF,5,FALSE),VLOOKUP(K707,$B:$G,5,FALSE))</f>
        <v>#N/A</v>
      </c>
      <c r="P707">
        <f t="shared" si="10"/>
        <v>0</v>
      </c>
    </row>
    <row r="708" customHeight="1" spans="11:16">
      <c r="K708" s="47">
        <v>90212004</v>
      </c>
      <c r="L708" t="e">
        <f>IF(ISERROR(VLOOKUP(K708,$B:$G,2,FALSE))=TRUE,VLOOKUP(K708,TestTable!$A:$AF,24,FALSE),VLOOKUP(K708,$B:$G,2,FALSE))</f>
        <v>#N/A</v>
      </c>
      <c r="M708" t="e">
        <f>IF(ISERROR(VLOOKUP(K708,$B:$G,3,FALSE))=TRUE,VLOOKUP(K708,TestTable!$A:$AF,25,FALSE),VLOOKUP(K708,$B:$G,3,FALSE))</f>
        <v>#N/A</v>
      </c>
      <c r="N708" t="e">
        <f>IF(ISERROR(VLOOKUP(K708,$B:$G,4,FALSE))=TRUE,VLOOKUP(K708,TestTable!$A:$AF,6,FALSE),VLOOKUP(K708,$B:$G,4,FALSE))</f>
        <v>#N/A</v>
      </c>
      <c r="O708" t="e">
        <f>IF(ISERROR(VLOOKUP(K708,$B:$G,5,FALSE))=TRUE,VLOOKUP(K708,TestTable!$A:$AF,5,FALSE),VLOOKUP(K708,$B:$G,5,FALSE))</f>
        <v>#N/A</v>
      </c>
      <c r="P708">
        <f t="shared" si="10"/>
        <v>0</v>
      </c>
    </row>
    <row r="709" customHeight="1" spans="11:16">
      <c r="K709" s="47">
        <v>90150001</v>
      </c>
      <c r="L709" t="e">
        <f>IF(ISERROR(VLOOKUP(K709,$B:$G,2,FALSE))=TRUE,VLOOKUP(K709,TestTable!$A:$AF,24,FALSE),VLOOKUP(K709,$B:$G,2,FALSE))</f>
        <v>#N/A</v>
      </c>
      <c r="M709" t="e">
        <f>IF(ISERROR(VLOOKUP(K709,$B:$G,3,FALSE))=TRUE,VLOOKUP(K709,TestTable!$A:$AF,25,FALSE),VLOOKUP(K709,$B:$G,3,FALSE))</f>
        <v>#N/A</v>
      </c>
      <c r="N709" t="e">
        <f>IF(ISERROR(VLOOKUP(K709,$B:$G,4,FALSE))=TRUE,VLOOKUP(K709,TestTable!$A:$AF,6,FALSE),VLOOKUP(K709,$B:$G,4,FALSE))</f>
        <v>#N/A</v>
      </c>
      <c r="O709" t="e">
        <f>IF(ISERROR(VLOOKUP(K709,$B:$G,5,FALSE))=TRUE,VLOOKUP(K709,TestTable!$A:$AF,5,FALSE),VLOOKUP(K709,$B:$G,5,FALSE))</f>
        <v>#N/A</v>
      </c>
      <c r="P709">
        <f t="shared" si="10"/>
        <v>0</v>
      </c>
    </row>
    <row r="710" customHeight="1" spans="11:16">
      <c r="K710" s="47">
        <v>90150002</v>
      </c>
      <c r="L710" t="e">
        <f>IF(ISERROR(VLOOKUP(K710,$B:$G,2,FALSE))=TRUE,VLOOKUP(K710,TestTable!$A:$AF,24,FALSE),VLOOKUP(K710,$B:$G,2,FALSE))</f>
        <v>#N/A</v>
      </c>
      <c r="M710" t="e">
        <f>IF(ISERROR(VLOOKUP(K710,$B:$G,3,FALSE))=TRUE,VLOOKUP(K710,TestTable!$A:$AF,25,FALSE),VLOOKUP(K710,$B:$G,3,FALSE))</f>
        <v>#N/A</v>
      </c>
      <c r="N710" t="e">
        <f>IF(ISERROR(VLOOKUP(K710,$B:$G,4,FALSE))=TRUE,VLOOKUP(K710,TestTable!$A:$AF,6,FALSE),VLOOKUP(K710,$B:$G,4,FALSE))</f>
        <v>#N/A</v>
      </c>
      <c r="O710" t="e">
        <f>IF(ISERROR(VLOOKUP(K710,$B:$G,5,FALSE))=TRUE,VLOOKUP(K710,TestTable!$A:$AF,5,FALSE),VLOOKUP(K710,$B:$G,5,FALSE))</f>
        <v>#N/A</v>
      </c>
      <c r="P710">
        <f t="shared" si="10"/>
        <v>0</v>
      </c>
    </row>
    <row r="711" customHeight="1" spans="11:16">
      <c r="K711" s="47">
        <v>90150003</v>
      </c>
      <c r="L711" t="e">
        <f>IF(ISERROR(VLOOKUP(K711,$B:$G,2,FALSE))=TRUE,VLOOKUP(K711,TestTable!$A:$AF,24,FALSE),VLOOKUP(K711,$B:$G,2,FALSE))</f>
        <v>#N/A</v>
      </c>
      <c r="M711" t="e">
        <f>IF(ISERROR(VLOOKUP(K711,$B:$G,3,FALSE))=TRUE,VLOOKUP(K711,TestTable!$A:$AF,25,FALSE),VLOOKUP(K711,$B:$G,3,FALSE))</f>
        <v>#N/A</v>
      </c>
      <c r="N711" t="e">
        <f>IF(ISERROR(VLOOKUP(K711,$B:$G,4,FALSE))=TRUE,VLOOKUP(K711,TestTable!$A:$AF,6,FALSE),VLOOKUP(K711,$B:$G,4,FALSE))</f>
        <v>#N/A</v>
      </c>
      <c r="O711" t="e">
        <f>IF(ISERROR(VLOOKUP(K711,$B:$G,5,FALSE))=TRUE,VLOOKUP(K711,TestTable!$A:$AF,5,FALSE),VLOOKUP(K711,$B:$G,5,FALSE))</f>
        <v>#N/A</v>
      </c>
      <c r="P711">
        <f t="shared" si="10"/>
        <v>0</v>
      </c>
    </row>
    <row r="712" customHeight="1" spans="11:16">
      <c r="K712" s="47">
        <v>90150004</v>
      </c>
      <c r="L712" t="e">
        <f>IF(ISERROR(VLOOKUP(K712,$B:$G,2,FALSE))=TRUE,VLOOKUP(K712,TestTable!$A:$AF,24,FALSE),VLOOKUP(K712,$B:$G,2,FALSE))</f>
        <v>#N/A</v>
      </c>
      <c r="M712" t="e">
        <f>IF(ISERROR(VLOOKUP(K712,$B:$G,3,FALSE))=TRUE,VLOOKUP(K712,TestTable!$A:$AF,25,FALSE),VLOOKUP(K712,$B:$G,3,FALSE))</f>
        <v>#N/A</v>
      </c>
      <c r="N712" t="e">
        <f>IF(ISERROR(VLOOKUP(K712,$B:$G,4,FALSE))=TRUE,VLOOKUP(K712,TestTable!$A:$AF,6,FALSE),VLOOKUP(K712,$B:$G,4,FALSE))</f>
        <v>#N/A</v>
      </c>
      <c r="O712" t="e">
        <f>IF(ISERROR(VLOOKUP(K712,$B:$G,5,FALSE))=TRUE,VLOOKUP(K712,TestTable!$A:$AF,5,FALSE),VLOOKUP(K712,$B:$G,5,FALSE))</f>
        <v>#N/A</v>
      </c>
      <c r="P712">
        <f t="shared" si="10"/>
        <v>0</v>
      </c>
    </row>
    <row r="713" customHeight="1" spans="11:16">
      <c r="K713" s="47">
        <v>90154001</v>
      </c>
      <c r="L713" t="e">
        <f>IF(ISERROR(VLOOKUP(K713,$B:$G,2,FALSE))=TRUE,VLOOKUP(K713,TestTable!$A:$AF,24,FALSE),VLOOKUP(K713,$B:$G,2,FALSE))</f>
        <v>#N/A</v>
      </c>
      <c r="M713" t="e">
        <f>IF(ISERROR(VLOOKUP(K713,$B:$G,3,FALSE))=TRUE,VLOOKUP(K713,TestTable!$A:$AF,25,FALSE),VLOOKUP(K713,$B:$G,3,FALSE))</f>
        <v>#N/A</v>
      </c>
      <c r="N713" t="e">
        <f>IF(ISERROR(VLOOKUP(K713,$B:$G,4,FALSE))=TRUE,VLOOKUP(K713,TestTable!$A:$AF,6,FALSE),VLOOKUP(K713,$B:$G,4,FALSE))</f>
        <v>#N/A</v>
      </c>
      <c r="O713" t="e">
        <f>IF(ISERROR(VLOOKUP(K713,$B:$G,5,FALSE))=TRUE,VLOOKUP(K713,TestTable!$A:$AF,5,FALSE),VLOOKUP(K713,$B:$G,5,FALSE))</f>
        <v>#N/A</v>
      </c>
      <c r="P713">
        <f t="shared" ref="P713:P776" si="11">IF(ISERROR(VLOOKUP(K713,$B:$G,6,FALSE))=TRUE,0,VLOOKUP(K713,$B:$G,6,FALSE))</f>
        <v>0</v>
      </c>
    </row>
    <row r="714" customHeight="1" spans="11:16">
      <c r="K714" s="47">
        <v>90154002</v>
      </c>
      <c r="L714" t="e">
        <f>IF(ISERROR(VLOOKUP(K714,$B:$G,2,FALSE))=TRUE,VLOOKUP(K714,TestTable!$A:$AF,24,FALSE),VLOOKUP(K714,$B:$G,2,FALSE))</f>
        <v>#N/A</v>
      </c>
      <c r="M714" t="e">
        <f>IF(ISERROR(VLOOKUP(K714,$B:$G,3,FALSE))=TRUE,VLOOKUP(K714,TestTable!$A:$AF,25,FALSE),VLOOKUP(K714,$B:$G,3,FALSE))</f>
        <v>#N/A</v>
      </c>
      <c r="N714" t="e">
        <f>IF(ISERROR(VLOOKUP(K714,$B:$G,4,FALSE))=TRUE,VLOOKUP(K714,TestTable!$A:$AF,6,FALSE),VLOOKUP(K714,$B:$G,4,FALSE))</f>
        <v>#N/A</v>
      </c>
      <c r="O714" t="e">
        <f>IF(ISERROR(VLOOKUP(K714,$B:$G,5,FALSE))=TRUE,VLOOKUP(K714,TestTable!$A:$AF,5,FALSE),VLOOKUP(K714,$B:$G,5,FALSE))</f>
        <v>#N/A</v>
      </c>
      <c r="P714">
        <f t="shared" si="11"/>
        <v>0</v>
      </c>
    </row>
    <row r="715" customHeight="1" spans="11:16">
      <c r="K715" s="47">
        <v>90154003</v>
      </c>
      <c r="L715" t="e">
        <f>IF(ISERROR(VLOOKUP(K715,$B:$G,2,FALSE))=TRUE,VLOOKUP(K715,TestTable!$A:$AF,24,FALSE),VLOOKUP(K715,$B:$G,2,FALSE))</f>
        <v>#N/A</v>
      </c>
      <c r="M715" t="e">
        <f>IF(ISERROR(VLOOKUP(K715,$B:$G,3,FALSE))=TRUE,VLOOKUP(K715,TestTable!$A:$AF,25,FALSE),VLOOKUP(K715,$B:$G,3,FALSE))</f>
        <v>#N/A</v>
      </c>
      <c r="N715" t="e">
        <f>IF(ISERROR(VLOOKUP(K715,$B:$G,4,FALSE))=TRUE,VLOOKUP(K715,TestTable!$A:$AF,6,FALSE),VLOOKUP(K715,$B:$G,4,FALSE))</f>
        <v>#N/A</v>
      </c>
      <c r="O715" t="e">
        <f>IF(ISERROR(VLOOKUP(K715,$B:$G,5,FALSE))=TRUE,VLOOKUP(K715,TestTable!$A:$AF,5,FALSE),VLOOKUP(K715,$B:$G,5,FALSE))</f>
        <v>#N/A</v>
      </c>
      <c r="P715">
        <f t="shared" si="11"/>
        <v>0</v>
      </c>
    </row>
    <row r="716" customHeight="1" spans="11:16">
      <c r="K716" s="47">
        <v>90154004</v>
      </c>
      <c r="L716" t="e">
        <f>IF(ISERROR(VLOOKUP(K716,$B:$G,2,FALSE))=TRUE,VLOOKUP(K716,TestTable!$A:$AF,24,FALSE),VLOOKUP(K716,$B:$G,2,FALSE))</f>
        <v>#N/A</v>
      </c>
      <c r="M716" t="e">
        <f>IF(ISERROR(VLOOKUP(K716,$B:$G,3,FALSE))=TRUE,VLOOKUP(K716,TestTable!$A:$AF,25,FALSE),VLOOKUP(K716,$B:$G,3,FALSE))</f>
        <v>#N/A</v>
      </c>
      <c r="N716" t="e">
        <f>IF(ISERROR(VLOOKUP(K716,$B:$G,4,FALSE))=TRUE,VLOOKUP(K716,TestTable!$A:$AF,6,FALSE),VLOOKUP(K716,$B:$G,4,FALSE))</f>
        <v>#N/A</v>
      </c>
      <c r="O716" t="e">
        <f>IF(ISERROR(VLOOKUP(K716,$B:$G,5,FALSE))=TRUE,VLOOKUP(K716,TestTable!$A:$AF,5,FALSE),VLOOKUP(K716,$B:$G,5,FALSE))</f>
        <v>#N/A</v>
      </c>
      <c r="P716">
        <f t="shared" si="11"/>
        <v>0</v>
      </c>
    </row>
    <row r="717" customHeight="1" spans="11:16">
      <c r="K717" s="47">
        <v>90154005</v>
      </c>
      <c r="L717" t="e">
        <f>IF(ISERROR(VLOOKUP(K717,$B:$G,2,FALSE))=TRUE,VLOOKUP(K717,TestTable!$A:$AF,24,FALSE),VLOOKUP(K717,$B:$G,2,FALSE))</f>
        <v>#N/A</v>
      </c>
      <c r="M717" t="e">
        <f>IF(ISERROR(VLOOKUP(K717,$B:$G,3,FALSE))=TRUE,VLOOKUP(K717,TestTable!$A:$AF,25,FALSE),VLOOKUP(K717,$B:$G,3,FALSE))</f>
        <v>#N/A</v>
      </c>
      <c r="N717" t="e">
        <f>IF(ISERROR(VLOOKUP(K717,$B:$G,4,FALSE))=TRUE,VLOOKUP(K717,TestTable!$A:$AF,6,FALSE),VLOOKUP(K717,$B:$G,4,FALSE))</f>
        <v>#N/A</v>
      </c>
      <c r="O717" t="e">
        <f>IF(ISERROR(VLOOKUP(K717,$B:$G,5,FALSE))=TRUE,VLOOKUP(K717,TestTable!$A:$AF,5,FALSE),VLOOKUP(K717,$B:$G,5,FALSE))</f>
        <v>#N/A</v>
      </c>
      <c r="P717">
        <f t="shared" si="11"/>
        <v>0</v>
      </c>
    </row>
    <row r="718" customHeight="1" spans="11:16">
      <c r="K718" s="47">
        <v>90159001</v>
      </c>
      <c r="L718" t="e">
        <f>IF(ISERROR(VLOOKUP(K718,$B:$G,2,FALSE))=TRUE,VLOOKUP(K718,TestTable!$A:$AF,24,FALSE),VLOOKUP(K718,$B:$G,2,FALSE))</f>
        <v>#N/A</v>
      </c>
      <c r="M718" t="e">
        <f>IF(ISERROR(VLOOKUP(K718,$B:$G,3,FALSE))=TRUE,VLOOKUP(K718,TestTable!$A:$AF,25,FALSE),VLOOKUP(K718,$B:$G,3,FALSE))</f>
        <v>#N/A</v>
      </c>
      <c r="N718" t="e">
        <f>IF(ISERROR(VLOOKUP(K718,$B:$G,4,FALSE))=TRUE,VLOOKUP(K718,TestTable!$A:$AF,6,FALSE),VLOOKUP(K718,$B:$G,4,FALSE))</f>
        <v>#N/A</v>
      </c>
      <c r="O718" t="e">
        <f>IF(ISERROR(VLOOKUP(K718,$B:$G,5,FALSE))=TRUE,VLOOKUP(K718,TestTable!$A:$AF,5,FALSE),VLOOKUP(K718,$B:$G,5,FALSE))</f>
        <v>#N/A</v>
      </c>
      <c r="P718">
        <f t="shared" si="11"/>
        <v>0</v>
      </c>
    </row>
    <row r="719" customHeight="1" spans="11:16">
      <c r="K719" s="47">
        <v>90159002</v>
      </c>
      <c r="L719" t="e">
        <f>IF(ISERROR(VLOOKUP(K719,$B:$G,2,FALSE))=TRUE,VLOOKUP(K719,TestTable!$A:$AF,24,FALSE),VLOOKUP(K719,$B:$G,2,FALSE))</f>
        <v>#N/A</v>
      </c>
      <c r="M719" t="e">
        <f>IF(ISERROR(VLOOKUP(K719,$B:$G,3,FALSE))=TRUE,VLOOKUP(K719,TestTable!$A:$AF,25,FALSE),VLOOKUP(K719,$B:$G,3,FALSE))</f>
        <v>#N/A</v>
      </c>
      <c r="N719" t="e">
        <f>IF(ISERROR(VLOOKUP(K719,$B:$G,4,FALSE))=TRUE,VLOOKUP(K719,TestTable!$A:$AF,6,FALSE),VLOOKUP(K719,$B:$G,4,FALSE))</f>
        <v>#N/A</v>
      </c>
      <c r="O719" t="e">
        <f>IF(ISERROR(VLOOKUP(K719,$B:$G,5,FALSE))=TRUE,VLOOKUP(K719,TestTable!$A:$AF,5,FALSE),VLOOKUP(K719,$B:$G,5,FALSE))</f>
        <v>#N/A</v>
      </c>
      <c r="P719">
        <f t="shared" si="11"/>
        <v>0</v>
      </c>
    </row>
    <row r="720" customHeight="1" spans="11:16">
      <c r="K720" s="47">
        <v>90159003</v>
      </c>
      <c r="L720" t="e">
        <f>IF(ISERROR(VLOOKUP(K720,$B:$G,2,FALSE))=TRUE,VLOOKUP(K720,TestTable!$A:$AF,24,FALSE),VLOOKUP(K720,$B:$G,2,FALSE))</f>
        <v>#N/A</v>
      </c>
      <c r="M720" t="e">
        <f>IF(ISERROR(VLOOKUP(K720,$B:$G,3,FALSE))=TRUE,VLOOKUP(K720,TestTable!$A:$AF,25,FALSE),VLOOKUP(K720,$B:$G,3,FALSE))</f>
        <v>#N/A</v>
      </c>
      <c r="N720" t="e">
        <f>IF(ISERROR(VLOOKUP(K720,$B:$G,4,FALSE))=TRUE,VLOOKUP(K720,TestTable!$A:$AF,6,FALSE),VLOOKUP(K720,$B:$G,4,FALSE))</f>
        <v>#N/A</v>
      </c>
      <c r="O720" t="e">
        <f>IF(ISERROR(VLOOKUP(K720,$B:$G,5,FALSE))=TRUE,VLOOKUP(K720,TestTable!$A:$AF,5,FALSE),VLOOKUP(K720,$B:$G,5,FALSE))</f>
        <v>#N/A</v>
      </c>
      <c r="P720">
        <f t="shared" si="11"/>
        <v>0</v>
      </c>
    </row>
    <row r="721" customHeight="1" spans="11:16">
      <c r="K721" s="47">
        <v>90162001</v>
      </c>
      <c r="L721" t="e">
        <f>IF(ISERROR(VLOOKUP(K721,$B:$G,2,FALSE))=TRUE,VLOOKUP(K721,TestTable!$A:$AF,24,FALSE),VLOOKUP(K721,$B:$G,2,FALSE))</f>
        <v>#N/A</v>
      </c>
      <c r="M721" t="e">
        <f>IF(ISERROR(VLOOKUP(K721,$B:$G,3,FALSE))=TRUE,VLOOKUP(K721,TestTable!$A:$AF,25,FALSE),VLOOKUP(K721,$B:$G,3,FALSE))</f>
        <v>#N/A</v>
      </c>
      <c r="N721" t="e">
        <f>IF(ISERROR(VLOOKUP(K721,$B:$G,4,FALSE))=TRUE,VLOOKUP(K721,TestTable!$A:$AF,6,FALSE),VLOOKUP(K721,$B:$G,4,FALSE))</f>
        <v>#N/A</v>
      </c>
      <c r="O721" t="e">
        <f>IF(ISERROR(VLOOKUP(K721,$B:$G,5,FALSE))=TRUE,VLOOKUP(K721,TestTable!$A:$AF,5,FALSE),VLOOKUP(K721,$B:$G,5,FALSE))</f>
        <v>#N/A</v>
      </c>
      <c r="P721">
        <f t="shared" si="11"/>
        <v>0</v>
      </c>
    </row>
    <row r="722" customHeight="1" spans="11:16">
      <c r="K722" s="47">
        <v>90162002</v>
      </c>
      <c r="L722" t="e">
        <f>IF(ISERROR(VLOOKUP(K722,$B:$G,2,FALSE))=TRUE,VLOOKUP(K722,TestTable!$A:$AF,24,FALSE),VLOOKUP(K722,$B:$G,2,FALSE))</f>
        <v>#N/A</v>
      </c>
      <c r="M722" t="e">
        <f>IF(ISERROR(VLOOKUP(K722,$B:$G,3,FALSE))=TRUE,VLOOKUP(K722,TestTable!$A:$AF,25,FALSE),VLOOKUP(K722,$B:$G,3,FALSE))</f>
        <v>#N/A</v>
      </c>
      <c r="N722" t="e">
        <f>IF(ISERROR(VLOOKUP(K722,$B:$G,4,FALSE))=TRUE,VLOOKUP(K722,TestTable!$A:$AF,6,FALSE),VLOOKUP(K722,$B:$G,4,FALSE))</f>
        <v>#N/A</v>
      </c>
      <c r="O722" t="e">
        <f>IF(ISERROR(VLOOKUP(K722,$B:$G,5,FALSE))=TRUE,VLOOKUP(K722,TestTable!$A:$AF,5,FALSE),VLOOKUP(K722,$B:$G,5,FALSE))</f>
        <v>#N/A</v>
      </c>
      <c r="P722">
        <f t="shared" si="11"/>
        <v>0</v>
      </c>
    </row>
    <row r="723" customHeight="1" spans="11:16">
      <c r="K723" s="47">
        <v>90162003</v>
      </c>
      <c r="L723" t="e">
        <f>IF(ISERROR(VLOOKUP(K723,$B:$G,2,FALSE))=TRUE,VLOOKUP(K723,TestTable!$A:$AF,24,FALSE),VLOOKUP(K723,$B:$G,2,FALSE))</f>
        <v>#N/A</v>
      </c>
      <c r="M723" t="e">
        <f>IF(ISERROR(VLOOKUP(K723,$B:$G,3,FALSE))=TRUE,VLOOKUP(K723,TestTable!$A:$AF,25,FALSE),VLOOKUP(K723,$B:$G,3,FALSE))</f>
        <v>#N/A</v>
      </c>
      <c r="N723" t="e">
        <f>IF(ISERROR(VLOOKUP(K723,$B:$G,4,FALSE))=TRUE,VLOOKUP(K723,TestTable!$A:$AF,6,FALSE),VLOOKUP(K723,$B:$G,4,FALSE))</f>
        <v>#N/A</v>
      </c>
      <c r="O723" t="e">
        <f>IF(ISERROR(VLOOKUP(K723,$B:$G,5,FALSE))=TRUE,VLOOKUP(K723,TestTable!$A:$AF,5,FALSE),VLOOKUP(K723,$B:$G,5,FALSE))</f>
        <v>#N/A</v>
      </c>
      <c r="P723">
        <f t="shared" si="11"/>
        <v>0</v>
      </c>
    </row>
    <row r="724" customHeight="1" spans="11:16">
      <c r="K724" s="47">
        <v>90165001</v>
      </c>
      <c r="L724" t="e">
        <f>IF(ISERROR(VLOOKUP(K724,$B:$G,2,FALSE))=TRUE,VLOOKUP(K724,TestTable!$A:$AF,24,FALSE),VLOOKUP(K724,$B:$G,2,FALSE))</f>
        <v>#N/A</v>
      </c>
      <c r="M724" t="e">
        <f>IF(ISERROR(VLOOKUP(K724,$B:$G,3,FALSE))=TRUE,VLOOKUP(K724,TestTable!$A:$AF,25,FALSE),VLOOKUP(K724,$B:$G,3,FALSE))</f>
        <v>#N/A</v>
      </c>
      <c r="N724" t="e">
        <f>IF(ISERROR(VLOOKUP(K724,$B:$G,4,FALSE))=TRUE,VLOOKUP(K724,TestTable!$A:$AF,6,FALSE),VLOOKUP(K724,$B:$G,4,FALSE))</f>
        <v>#N/A</v>
      </c>
      <c r="O724" t="e">
        <f>IF(ISERROR(VLOOKUP(K724,$B:$G,5,FALSE))=TRUE,VLOOKUP(K724,TestTable!$A:$AF,5,FALSE),VLOOKUP(K724,$B:$G,5,FALSE))</f>
        <v>#N/A</v>
      </c>
      <c r="P724">
        <f t="shared" si="11"/>
        <v>0</v>
      </c>
    </row>
    <row r="725" customHeight="1" spans="11:16">
      <c r="K725" s="47">
        <v>90165002</v>
      </c>
      <c r="L725" t="e">
        <f>IF(ISERROR(VLOOKUP(K725,$B:$G,2,FALSE))=TRUE,VLOOKUP(K725,TestTable!$A:$AF,24,FALSE),VLOOKUP(K725,$B:$G,2,FALSE))</f>
        <v>#N/A</v>
      </c>
      <c r="M725" t="e">
        <f>IF(ISERROR(VLOOKUP(K725,$B:$G,3,FALSE))=TRUE,VLOOKUP(K725,TestTable!$A:$AF,25,FALSE),VLOOKUP(K725,$B:$G,3,FALSE))</f>
        <v>#N/A</v>
      </c>
      <c r="N725" t="e">
        <f>IF(ISERROR(VLOOKUP(K725,$B:$G,4,FALSE))=TRUE,VLOOKUP(K725,TestTable!$A:$AF,6,FALSE),VLOOKUP(K725,$B:$G,4,FALSE))</f>
        <v>#N/A</v>
      </c>
      <c r="O725" t="e">
        <f>IF(ISERROR(VLOOKUP(K725,$B:$G,5,FALSE))=TRUE,VLOOKUP(K725,TestTable!$A:$AF,5,FALSE),VLOOKUP(K725,$B:$G,5,FALSE))</f>
        <v>#N/A</v>
      </c>
      <c r="P725">
        <f t="shared" si="11"/>
        <v>0</v>
      </c>
    </row>
    <row r="726" customHeight="1" spans="11:16">
      <c r="K726" s="50">
        <v>90165003</v>
      </c>
      <c r="L726" t="e">
        <f>IF(ISERROR(VLOOKUP(K726,$B:$G,2,FALSE))=TRUE,VLOOKUP(K726,TestTable!$A:$AF,24,FALSE),VLOOKUP(K726,$B:$G,2,FALSE))</f>
        <v>#N/A</v>
      </c>
      <c r="M726" t="e">
        <f>IF(ISERROR(VLOOKUP(K726,$B:$G,3,FALSE))=TRUE,VLOOKUP(K726,TestTable!$A:$AF,25,FALSE),VLOOKUP(K726,$B:$G,3,FALSE))</f>
        <v>#N/A</v>
      </c>
      <c r="N726" t="e">
        <f>IF(ISERROR(VLOOKUP(K726,$B:$G,4,FALSE))=TRUE,VLOOKUP(K726,TestTable!$A:$AF,6,FALSE),VLOOKUP(K726,$B:$G,4,FALSE))</f>
        <v>#N/A</v>
      </c>
      <c r="O726" t="e">
        <f>IF(ISERROR(VLOOKUP(K726,$B:$G,5,FALSE))=TRUE,VLOOKUP(K726,TestTable!$A:$AF,5,FALSE),VLOOKUP(K726,$B:$G,5,FALSE))</f>
        <v>#N/A</v>
      </c>
      <c r="P726">
        <f t="shared" si="11"/>
        <v>0</v>
      </c>
    </row>
    <row r="727" customHeight="1" spans="11:16">
      <c r="K727" s="47">
        <v>90165004</v>
      </c>
      <c r="L727" t="e">
        <f>IF(ISERROR(VLOOKUP(K727,$B:$G,2,FALSE))=TRUE,VLOOKUP(K727,TestTable!$A:$AF,24,FALSE),VLOOKUP(K727,$B:$G,2,FALSE))</f>
        <v>#N/A</v>
      </c>
      <c r="M727" t="e">
        <f>IF(ISERROR(VLOOKUP(K727,$B:$G,3,FALSE))=TRUE,VLOOKUP(K727,TestTable!$A:$AF,25,FALSE),VLOOKUP(K727,$B:$G,3,FALSE))</f>
        <v>#N/A</v>
      </c>
      <c r="N727" t="e">
        <f>IF(ISERROR(VLOOKUP(K727,$B:$G,4,FALSE))=TRUE,VLOOKUP(K727,TestTable!$A:$AF,6,FALSE),VLOOKUP(K727,$B:$G,4,FALSE))</f>
        <v>#N/A</v>
      </c>
      <c r="O727" t="e">
        <f>IF(ISERROR(VLOOKUP(K727,$B:$G,5,FALSE))=TRUE,VLOOKUP(K727,TestTable!$A:$AF,5,FALSE),VLOOKUP(K727,$B:$G,5,FALSE))</f>
        <v>#N/A</v>
      </c>
      <c r="P727">
        <f t="shared" si="11"/>
        <v>0</v>
      </c>
    </row>
    <row r="728" customHeight="1" spans="11:16">
      <c r="K728" s="47">
        <v>90069001</v>
      </c>
      <c r="L728" t="e">
        <f>IF(ISERROR(VLOOKUP(K728,$B:$G,2,FALSE))=TRUE,VLOOKUP(K728,TestTable!$A:$AF,24,FALSE),VLOOKUP(K728,$B:$G,2,FALSE))</f>
        <v>#N/A</v>
      </c>
      <c r="M728" t="e">
        <f>IF(ISERROR(VLOOKUP(K728,$B:$G,3,FALSE))=TRUE,VLOOKUP(K728,TestTable!$A:$AF,25,FALSE),VLOOKUP(K728,$B:$G,3,FALSE))</f>
        <v>#N/A</v>
      </c>
      <c r="N728" t="e">
        <f>IF(ISERROR(VLOOKUP(K728,$B:$G,4,FALSE))=TRUE,VLOOKUP(K728,TestTable!$A:$AF,6,FALSE),VLOOKUP(K728,$B:$G,4,FALSE))</f>
        <v>#N/A</v>
      </c>
      <c r="O728" t="e">
        <f>IF(ISERROR(VLOOKUP(K728,$B:$G,5,FALSE))=TRUE,VLOOKUP(K728,TestTable!$A:$AF,5,FALSE),VLOOKUP(K728,$B:$G,5,FALSE))</f>
        <v>#N/A</v>
      </c>
      <c r="P728">
        <f t="shared" si="11"/>
        <v>0</v>
      </c>
    </row>
    <row r="729" customHeight="1" spans="11:16">
      <c r="K729" s="47">
        <v>90069002</v>
      </c>
      <c r="L729" t="e">
        <f>IF(ISERROR(VLOOKUP(K729,$B:$G,2,FALSE))=TRUE,VLOOKUP(K729,TestTable!$A:$AF,24,FALSE),VLOOKUP(K729,$B:$G,2,FALSE))</f>
        <v>#N/A</v>
      </c>
      <c r="M729" t="e">
        <f>IF(ISERROR(VLOOKUP(K729,$B:$G,3,FALSE))=TRUE,VLOOKUP(K729,TestTable!$A:$AF,25,FALSE),VLOOKUP(K729,$B:$G,3,FALSE))</f>
        <v>#N/A</v>
      </c>
      <c r="N729" t="e">
        <f>IF(ISERROR(VLOOKUP(K729,$B:$G,4,FALSE))=TRUE,VLOOKUP(K729,TestTable!$A:$AF,6,FALSE),VLOOKUP(K729,$B:$G,4,FALSE))</f>
        <v>#N/A</v>
      </c>
      <c r="O729" t="e">
        <f>IF(ISERROR(VLOOKUP(K729,$B:$G,5,FALSE))=TRUE,VLOOKUP(K729,TestTable!$A:$AF,5,FALSE),VLOOKUP(K729,$B:$G,5,FALSE))</f>
        <v>#N/A</v>
      </c>
      <c r="P729">
        <f t="shared" si="11"/>
        <v>0</v>
      </c>
    </row>
    <row r="730" customHeight="1" spans="11:16">
      <c r="K730" s="47">
        <v>90071001</v>
      </c>
      <c r="L730" t="e">
        <f>IF(ISERROR(VLOOKUP(K730,$B:$G,2,FALSE))=TRUE,VLOOKUP(K730,TestTable!$A:$AF,24,FALSE),VLOOKUP(K730,$B:$G,2,FALSE))</f>
        <v>#N/A</v>
      </c>
      <c r="M730" t="e">
        <f>IF(ISERROR(VLOOKUP(K730,$B:$G,3,FALSE))=TRUE,VLOOKUP(K730,TestTable!$A:$AF,25,FALSE),VLOOKUP(K730,$B:$G,3,FALSE))</f>
        <v>#N/A</v>
      </c>
      <c r="N730" t="e">
        <f>IF(ISERROR(VLOOKUP(K730,$B:$G,4,FALSE))=TRUE,VLOOKUP(K730,TestTable!$A:$AF,6,FALSE),VLOOKUP(K730,$B:$G,4,FALSE))</f>
        <v>#N/A</v>
      </c>
      <c r="O730" t="e">
        <f>IF(ISERROR(VLOOKUP(K730,$B:$G,5,FALSE))=TRUE,VLOOKUP(K730,TestTable!$A:$AF,5,FALSE),VLOOKUP(K730,$B:$G,5,FALSE))</f>
        <v>#N/A</v>
      </c>
      <c r="P730">
        <f t="shared" si="11"/>
        <v>0</v>
      </c>
    </row>
    <row r="731" customHeight="1" spans="11:16">
      <c r="K731" s="47">
        <v>90071002</v>
      </c>
      <c r="L731" t="e">
        <f>IF(ISERROR(VLOOKUP(K731,$B:$G,2,FALSE))=TRUE,VLOOKUP(K731,TestTable!$A:$AF,24,FALSE),VLOOKUP(K731,$B:$G,2,FALSE))</f>
        <v>#N/A</v>
      </c>
      <c r="M731" t="e">
        <f>IF(ISERROR(VLOOKUP(K731,$B:$G,3,FALSE))=TRUE,VLOOKUP(K731,TestTable!$A:$AF,25,FALSE),VLOOKUP(K731,$B:$G,3,FALSE))</f>
        <v>#N/A</v>
      </c>
      <c r="N731" t="e">
        <f>IF(ISERROR(VLOOKUP(K731,$B:$G,4,FALSE))=TRUE,VLOOKUP(K731,TestTable!$A:$AF,6,FALSE),VLOOKUP(K731,$B:$G,4,FALSE))</f>
        <v>#N/A</v>
      </c>
      <c r="O731" t="e">
        <f>IF(ISERROR(VLOOKUP(K731,$B:$G,5,FALSE))=TRUE,VLOOKUP(K731,TestTable!$A:$AF,5,FALSE),VLOOKUP(K731,$B:$G,5,FALSE))</f>
        <v>#N/A</v>
      </c>
      <c r="P731">
        <f t="shared" si="11"/>
        <v>0</v>
      </c>
    </row>
    <row r="732" customHeight="1" spans="11:16">
      <c r="K732" s="47">
        <v>90071003</v>
      </c>
      <c r="L732" t="e">
        <f>IF(ISERROR(VLOOKUP(K732,$B:$G,2,FALSE))=TRUE,VLOOKUP(K732,TestTable!$A:$AF,24,FALSE),VLOOKUP(K732,$B:$G,2,FALSE))</f>
        <v>#N/A</v>
      </c>
      <c r="M732" t="e">
        <f>IF(ISERROR(VLOOKUP(K732,$B:$G,3,FALSE))=TRUE,VLOOKUP(K732,TestTable!$A:$AF,25,FALSE),VLOOKUP(K732,$B:$G,3,FALSE))</f>
        <v>#N/A</v>
      </c>
      <c r="N732" t="e">
        <f>IF(ISERROR(VLOOKUP(K732,$B:$G,4,FALSE))=TRUE,VLOOKUP(K732,TestTable!$A:$AF,6,FALSE),VLOOKUP(K732,$B:$G,4,FALSE))</f>
        <v>#N/A</v>
      </c>
      <c r="O732" t="e">
        <f>IF(ISERROR(VLOOKUP(K732,$B:$G,5,FALSE))=TRUE,VLOOKUP(K732,TestTable!$A:$AF,5,FALSE),VLOOKUP(K732,$B:$G,5,FALSE))</f>
        <v>#N/A</v>
      </c>
      <c r="P732">
        <f t="shared" si="11"/>
        <v>0</v>
      </c>
    </row>
    <row r="733" customHeight="1" spans="11:16">
      <c r="K733" s="47">
        <v>90072001</v>
      </c>
      <c r="L733" t="e">
        <f>IF(ISERROR(VLOOKUP(K733,$B:$G,2,FALSE))=TRUE,VLOOKUP(K733,TestTable!$A:$AF,24,FALSE),VLOOKUP(K733,$B:$G,2,FALSE))</f>
        <v>#N/A</v>
      </c>
      <c r="M733" t="e">
        <f>IF(ISERROR(VLOOKUP(K733,$B:$G,3,FALSE))=TRUE,VLOOKUP(K733,TestTable!$A:$AF,25,FALSE),VLOOKUP(K733,$B:$G,3,FALSE))</f>
        <v>#N/A</v>
      </c>
      <c r="N733" t="e">
        <f>IF(ISERROR(VLOOKUP(K733,$B:$G,4,FALSE))=TRUE,VLOOKUP(K733,TestTable!$A:$AF,6,FALSE),VLOOKUP(K733,$B:$G,4,FALSE))</f>
        <v>#N/A</v>
      </c>
      <c r="O733" t="e">
        <f>IF(ISERROR(VLOOKUP(K733,$B:$G,5,FALSE))=TRUE,VLOOKUP(K733,TestTable!$A:$AF,5,FALSE),VLOOKUP(K733,$B:$G,5,FALSE))</f>
        <v>#N/A</v>
      </c>
      <c r="P733">
        <f t="shared" si="11"/>
        <v>0</v>
      </c>
    </row>
    <row r="734" customHeight="1" spans="11:16">
      <c r="K734" s="47">
        <v>90299001</v>
      </c>
      <c r="L734" t="str">
        <f>IF(ISERROR(VLOOKUP(K734,$B:$G,2,FALSE))=TRUE,VLOOKUP(K734,TestTable!$A:$AF,24,FALSE),VLOOKUP(K734,$B:$G,2,FALSE))</f>
        <v>击杀恶灵</v>
      </c>
      <c r="M734" t="str">
        <f>IF(ISERROR(VLOOKUP(K734,$B:$G,3,FALSE))=TRUE,VLOOKUP(K734,TestTable!$A:$AF,25,FALSE),VLOOKUP(K734,$B:$G,3,FALSE))</f>
        <v>击杀遗迹魔像</v>
      </c>
      <c r="N734">
        <f>IF(ISERROR(VLOOKUP(K734,$B:$G,4,FALSE))=TRUE,VLOOKUP(K734,TestTable!$A:$AF,6,FALSE),VLOOKUP(K734,$B:$G,4,FALSE))</f>
        <v>90298001</v>
      </c>
      <c r="O734">
        <f>IF(ISERROR(VLOOKUP(K734,$B:$G,5,FALSE))=TRUE,VLOOKUP(K734,TestTable!$A:$AF,5,FALSE),VLOOKUP(K734,$B:$G,5,FALSE))</f>
        <v>14</v>
      </c>
      <c r="P734">
        <f t="shared" si="11"/>
        <v>96</v>
      </c>
    </row>
    <row r="735" customHeight="1" spans="11:16">
      <c r="K735" s="51">
        <v>90013001</v>
      </c>
      <c r="L735" t="str">
        <f>IF(ISERROR(VLOOKUP(K735,$B:$G,2,FALSE))=TRUE,VLOOKUP(K735,TestTable!$A:$AF,24,FALSE),VLOOKUP(K735,$B:$G,2,FALSE))</f>
        <v>女妖封印</v>
      </c>
      <c r="M735" t="str">
        <f>IF(ISERROR(VLOOKUP(K735,$B:$G,3,FALSE))=TRUE,VLOOKUP(K735,TestTable!$A:$AF,25,FALSE),VLOOKUP(K735,$B:$G,3,FALSE))</f>
        <v>点击两侧的魂灯激活石棺中的冰雪女妖BOSS，并将其消灭解除远古冰封封印</v>
      </c>
      <c r="N735">
        <f>IF(ISERROR(VLOOKUP(K735,$B:$G,4,FALSE))=TRUE,VLOOKUP(K735,TestTable!$A:$AF,6,FALSE),VLOOKUP(K735,$B:$G,4,FALSE))</f>
        <v>90011001</v>
      </c>
      <c r="O735">
        <f>IF(ISERROR(VLOOKUP(K735,$B:$G,5,FALSE))=TRUE,VLOOKUP(K735,TestTable!$A:$AF,5,FALSE),VLOOKUP(K735,$B:$G,5,FALSE))</f>
        <v>16</v>
      </c>
      <c r="P735">
        <f t="shared" si="11"/>
        <v>113</v>
      </c>
    </row>
    <row r="736" customHeight="1" spans="11:16">
      <c r="K736" s="47">
        <v>90310001</v>
      </c>
      <c r="L736" t="e">
        <f>IF(ISERROR(VLOOKUP(K736,$B:$G,2,FALSE))=TRUE,VLOOKUP(K736,TestTable!$A:$AF,24,FALSE),VLOOKUP(K736,$B:$G,2,FALSE))</f>
        <v>#N/A</v>
      </c>
      <c r="M736" t="e">
        <f>IF(ISERROR(VLOOKUP(K736,$B:$G,3,FALSE))=TRUE,VLOOKUP(K736,TestTable!$A:$AF,25,FALSE),VLOOKUP(K736,$B:$G,3,FALSE))</f>
        <v>#N/A</v>
      </c>
      <c r="N736" t="e">
        <f>IF(ISERROR(VLOOKUP(K736,$B:$G,4,FALSE))=TRUE,VLOOKUP(K736,TestTable!$A:$AF,6,FALSE),VLOOKUP(K736,$B:$G,4,FALSE))</f>
        <v>#N/A</v>
      </c>
      <c r="O736" t="e">
        <f>IF(ISERROR(VLOOKUP(K736,$B:$G,5,FALSE))=TRUE,VLOOKUP(K736,TestTable!$A:$AF,5,FALSE),VLOOKUP(K736,$B:$G,5,FALSE))</f>
        <v>#N/A</v>
      </c>
      <c r="P736">
        <f t="shared" si="11"/>
        <v>0</v>
      </c>
    </row>
    <row r="737" customHeight="1" spans="11:16">
      <c r="K737" s="47">
        <v>90310002</v>
      </c>
      <c r="L737" t="e">
        <f>IF(ISERROR(VLOOKUP(K737,$B:$G,2,FALSE))=TRUE,VLOOKUP(K737,TestTable!$A:$AF,24,FALSE),VLOOKUP(K737,$B:$G,2,FALSE))</f>
        <v>#N/A</v>
      </c>
      <c r="M737" t="e">
        <f>IF(ISERROR(VLOOKUP(K737,$B:$G,3,FALSE))=TRUE,VLOOKUP(K737,TestTable!$A:$AF,25,FALSE),VLOOKUP(K737,$B:$G,3,FALSE))</f>
        <v>#N/A</v>
      </c>
      <c r="N737" t="e">
        <f>IF(ISERROR(VLOOKUP(K737,$B:$G,4,FALSE))=TRUE,VLOOKUP(K737,TestTable!$A:$AF,6,FALSE),VLOOKUP(K737,$B:$G,4,FALSE))</f>
        <v>#N/A</v>
      </c>
      <c r="O737" t="e">
        <f>IF(ISERROR(VLOOKUP(K737,$B:$G,5,FALSE))=TRUE,VLOOKUP(K737,TestTable!$A:$AF,5,FALSE),VLOOKUP(K737,$B:$G,5,FALSE))</f>
        <v>#N/A</v>
      </c>
      <c r="P737">
        <f t="shared" si="11"/>
        <v>0</v>
      </c>
    </row>
    <row r="738" customHeight="1" spans="11:16">
      <c r="K738" s="47">
        <v>90310003</v>
      </c>
      <c r="L738" t="e">
        <f>IF(ISERROR(VLOOKUP(K738,$B:$G,2,FALSE))=TRUE,VLOOKUP(K738,TestTable!$A:$AF,24,FALSE),VLOOKUP(K738,$B:$G,2,FALSE))</f>
        <v>#N/A</v>
      </c>
      <c r="M738" t="e">
        <f>IF(ISERROR(VLOOKUP(K738,$B:$G,3,FALSE))=TRUE,VLOOKUP(K738,TestTable!$A:$AF,25,FALSE),VLOOKUP(K738,$B:$G,3,FALSE))</f>
        <v>#N/A</v>
      </c>
      <c r="N738" t="e">
        <f>IF(ISERROR(VLOOKUP(K738,$B:$G,4,FALSE))=TRUE,VLOOKUP(K738,TestTable!$A:$AF,6,FALSE),VLOOKUP(K738,$B:$G,4,FALSE))</f>
        <v>#N/A</v>
      </c>
      <c r="O738" t="e">
        <f>IF(ISERROR(VLOOKUP(K738,$B:$G,5,FALSE))=TRUE,VLOOKUP(K738,TestTable!$A:$AF,5,FALSE),VLOOKUP(K738,$B:$G,5,FALSE))</f>
        <v>#N/A</v>
      </c>
      <c r="P738">
        <f t="shared" si="11"/>
        <v>0</v>
      </c>
    </row>
    <row r="739" customHeight="1" spans="11:16">
      <c r="K739" s="47">
        <v>90310004</v>
      </c>
      <c r="L739" t="e">
        <f>IF(ISERROR(VLOOKUP(K739,$B:$G,2,FALSE))=TRUE,VLOOKUP(K739,TestTable!$A:$AF,24,FALSE),VLOOKUP(K739,$B:$G,2,FALSE))</f>
        <v>#N/A</v>
      </c>
      <c r="M739" t="e">
        <f>IF(ISERROR(VLOOKUP(K739,$B:$G,3,FALSE))=TRUE,VLOOKUP(K739,TestTable!$A:$AF,25,FALSE),VLOOKUP(K739,$B:$G,3,FALSE))</f>
        <v>#N/A</v>
      </c>
      <c r="N739" t="e">
        <f>IF(ISERROR(VLOOKUP(K739,$B:$G,4,FALSE))=TRUE,VLOOKUP(K739,TestTable!$A:$AF,6,FALSE),VLOOKUP(K739,$B:$G,4,FALSE))</f>
        <v>#N/A</v>
      </c>
      <c r="O739" t="e">
        <f>IF(ISERROR(VLOOKUP(K739,$B:$G,5,FALSE))=TRUE,VLOOKUP(K739,TestTable!$A:$AF,5,FALSE),VLOOKUP(K739,$B:$G,5,FALSE))</f>
        <v>#N/A</v>
      </c>
      <c r="P739">
        <f t="shared" si="11"/>
        <v>0</v>
      </c>
    </row>
    <row r="740" customHeight="1" spans="11:16">
      <c r="K740" s="47">
        <v>90310005</v>
      </c>
      <c r="L740" t="e">
        <f>IF(ISERROR(VLOOKUP(K740,$B:$G,2,FALSE))=TRUE,VLOOKUP(K740,TestTable!$A:$AF,24,FALSE),VLOOKUP(K740,$B:$G,2,FALSE))</f>
        <v>#N/A</v>
      </c>
      <c r="M740" t="e">
        <f>IF(ISERROR(VLOOKUP(K740,$B:$G,3,FALSE))=TRUE,VLOOKUP(K740,TestTable!$A:$AF,25,FALSE),VLOOKUP(K740,$B:$G,3,FALSE))</f>
        <v>#N/A</v>
      </c>
      <c r="N740" t="e">
        <f>IF(ISERROR(VLOOKUP(K740,$B:$G,4,FALSE))=TRUE,VLOOKUP(K740,TestTable!$A:$AF,6,FALSE),VLOOKUP(K740,$B:$G,4,FALSE))</f>
        <v>#N/A</v>
      </c>
      <c r="O740" t="e">
        <f>IF(ISERROR(VLOOKUP(K740,$B:$G,5,FALSE))=TRUE,VLOOKUP(K740,TestTable!$A:$AF,5,FALSE),VLOOKUP(K740,$B:$G,5,FALSE))</f>
        <v>#N/A</v>
      </c>
      <c r="P740">
        <f t="shared" si="11"/>
        <v>0</v>
      </c>
    </row>
    <row r="741" customHeight="1" spans="11:16">
      <c r="K741" s="47">
        <v>90311001</v>
      </c>
      <c r="L741" t="e">
        <f>IF(ISERROR(VLOOKUP(K741,$B:$G,2,FALSE))=TRUE,VLOOKUP(K741,TestTable!$A:$AF,24,FALSE),VLOOKUP(K741,$B:$G,2,FALSE))</f>
        <v>#N/A</v>
      </c>
      <c r="M741" t="e">
        <f>IF(ISERROR(VLOOKUP(K741,$B:$G,3,FALSE))=TRUE,VLOOKUP(K741,TestTable!$A:$AF,25,FALSE),VLOOKUP(K741,$B:$G,3,FALSE))</f>
        <v>#N/A</v>
      </c>
      <c r="N741" t="e">
        <f>IF(ISERROR(VLOOKUP(K741,$B:$G,4,FALSE))=TRUE,VLOOKUP(K741,TestTable!$A:$AF,6,FALSE),VLOOKUP(K741,$B:$G,4,FALSE))</f>
        <v>#N/A</v>
      </c>
      <c r="O741" t="e">
        <f>IF(ISERROR(VLOOKUP(K741,$B:$G,5,FALSE))=TRUE,VLOOKUP(K741,TestTable!$A:$AF,5,FALSE),VLOOKUP(K741,$B:$G,5,FALSE))</f>
        <v>#N/A</v>
      </c>
      <c r="P741">
        <f t="shared" si="11"/>
        <v>0</v>
      </c>
    </row>
    <row r="742" customHeight="1" spans="11:16">
      <c r="K742" s="47">
        <v>90311002</v>
      </c>
      <c r="L742" t="e">
        <f>IF(ISERROR(VLOOKUP(K742,$B:$G,2,FALSE))=TRUE,VLOOKUP(K742,TestTable!$A:$AF,24,FALSE),VLOOKUP(K742,$B:$G,2,FALSE))</f>
        <v>#N/A</v>
      </c>
      <c r="M742" t="e">
        <f>IF(ISERROR(VLOOKUP(K742,$B:$G,3,FALSE))=TRUE,VLOOKUP(K742,TestTable!$A:$AF,25,FALSE),VLOOKUP(K742,$B:$G,3,FALSE))</f>
        <v>#N/A</v>
      </c>
      <c r="N742" t="e">
        <f>IF(ISERROR(VLOOKUP(K742,$B:$G,4,FALSE))=TRUE,VLOOKUP(K742,TestTable!$A:$AF,6,FALSE),VLOOKUP(K742,$B:$G,4,FALSE))</f>
        <v>#N/A</v>
      </c>
      <c r="O742" t="e">
        <f>IF(ISERROR(VLOOKUP(K742,$B:$G,5,FALSE))=TRUE,VLOOKUP(K742,TestTable!$A:$AF,5,FALSE),VLOOKUP(K742,$B:$G,5,FALSE))</f>
        <v>#N/A</v>
      </c>
      <c r="P742">
        <f t="shared" si="11"/>
        <v>0</v>
      </c>
    </row>
    <row r="743" customHeight="1" spans="11:16">
      <c r="K743" s="47">
        <v>90311003</v>
      </c>
      <c r="L743" t="e">
        <f>IF(ISERROR(VLOOKUP(K743,$B:$G,2,FALSE))=TRUE,VLOOKUP(K743,TestTable!$A:$AF,24,FALSE),VLOOKUP(K743,$B:$G,2,FALSE))</f>
        <v>#N/A</v>
      </c>
      <c r="M743" t="e">
        <f>IF(ISERROR(VLOOKUP(K743,$B:$G,3,FALSE))=TRUE,VLOOKUP(K743,TestTable!$A:$AF,25,FALSE),VLOOKUP(K743,$B:$G,3,FALSE))</f>
        <v>#N/A</v>
      </c>
      <c r="N743" t="e">
        <f>IF(ISERROR(VLOOKUP(K743,$B:$G,4,FALSE))=TRUE,VLOOKUP(K743,TestTable!$A:$AF,6,FALSE),VLOOKUP(K743,$B:$G,4,FALSE))</f>
        <v>#N/A</v>
      </c>
      <c r="O743" t="e">
        <f>IF(ISERROR(VLOOKUP(K743,$B:$G,5,FALSE))=TRUE,VLOOKUP(K743,TestTable!$A:$AF,5,FALSE),VLOOKUP(K743,$B:$G,5,FALSE))</f>
        <v>#N/A</v>
      </c>
      <c r="P743">
        <f t="shared" si="11"/>
        <v>0</v>
      </c>
    </row>
    <row r="744" customHeight="1" spans="11:16">
      <c r="K744" s="47">
        <v>90311004</v>
      </c>
      <c r="L744" t="e">
        <f>IF(ISERROR(VLOOKUP(K744,$B:$G,2,FALSE))=TRUE,VLOOKUP(K744,TestTable!$A:$AF,24,FALSE),VLOOKUP(K744,$B:$G,2,FALSE))</f>
        <v>#N/A</v>
      </c>
      <c r="M744" t="e">
        <f>IF(ISERROR(VLOOKUP(K744,$B:$G,3,FALSE))=TRUE,VLOOKUP(K744,TestTable!$A:$AF,25,FALSE),VLOOKUP(K744,$B:$G,3,FALSE))</f>
        <v>#N/A</v>
      </c>
      <c r="N744" t="e">
        <f>IF(ISERROR(VLOOKUP(K744,$B:$G,4,FALSE))=TRUE,VLOOKUP(K744,TestTable!$A:$AF,6,FALSE),VLOOKUP(K744,$B:$G,4,FALSE))</f>
        <v>#N/A</v>
      </c>
      <c r="O744" t="e">
        <f>IF(ISERROR(VLOOKUP(K744,$B:$G,5,FALSE))=TRUE,VLOOKUP(K744,TestTable!$A:$AF,5,FALSE),VLOOKUP(K744,$B:$G,5,FALSE))</f>
        <v>#N/A</v>
      </c>
      <c r="P744">
        <f t="shared" si="11"/>
        <v>0</v>
      </c>
    </row>
    <row r="745" customHeight="1" spans="11:16">
      <c r="K745" s="47">
        <v>90311005</v>
      </c>
      <c r="L745" t="e">
        <f>IF(ISERROR(VLOOKUP(K745,$B:$G,2,FALSE))=TRUE,VLOOKUP(K745,TestTable!$A:$AF,24,FALSE),VLOOKUP(K745,$B:$G,2,FALSE))</f>
        <v>#N/A</v>
      </c>
      <c r="M745" t="e">
        <f>IF(ISERROR(VLOOKUP(K745,$B:$G,3,FALSE))=TRUE,VLOOKUP(K745,TestTable!$A:$AF,25,FALSE),VLOOKUP(K745,$B:$G,3,FALSE))</f>
        <v>#N/A</v>
      </c>
      <c r="N745" t="e">
        <f>IF(ISERROR(VLOOKUP(K745,$B:$G,4,FALSE))=TRUE,VLOOKUP(K745,TestTable!$A:$AF,6,FALSE),VLOOKUP(K745,$B:$G,4,FALSE))</f>
        <v>#N/A</v>
      </c>
      <c r="O745" t="e">
        <f>IF(ISERROR(VLOOKUP(K745,$B:$G,5,FALSE))=TRUE,VLOOKUP(K745,TestTable!$A:$AF,5,FALSE),VLOOKUP(K745,$B:$G,5,FALSE))</f>
        <v>#N/A</v>
      </c>
      <c r="P745">
        <f t="shared" si="11"/>
        <v>0</v>
      </c>
    </row>
    <row r="746" customHeight="1" spans="11:16">
      <c r="K746" s="52">
        <v>90313001</v>
      </c>
      <c r="L746" t="e">
        <f>IF(ISERROR(VLOOKUP(K746,$B:$G,2,FALSE))=TRUE,VLOOKUP(K746,TestTable!$A:$AF,24,FALSE),VLOOKUP(K746,$B:$G,2,FALSE))</f>
        <v>#N/A</v>
      </c>
      <c r="M746" t="e">
        <f>IF(ISERROR(VLOOKUP(K746,$B:$G,3,FALSE))=TRUE,VLOOKUP(K746,TestTable!$A:$AF,25,FALSE),VLOOKUP(K746,$B:$G,3,FALSE))</f>
        <v>#N/A</v>
      </c>
      <c r="N746" t="e">
        <f>IF(ISERROR(VLOOKUP(K746,$B:$G,4,FALSE))=TRUE,VLOOKUP(K746,TestTable!$A:$AF,6,FALSE),VLOOKUP(K746,$B:$G,4,FALSE))</f>
        <v>#N/A</v>
      </c>
      <c r="O746" t="e">
        <f>IF(ISERROR(VLOOKUP(K746,$B:$G,5,FALSE))=TRUE,VLOOKUP(K746,TestTable!$A:$AF,5,FALSE),VLOOKUP(K746,$B:$G,5,FALSE))</f>
        <v>#N/A</v>
      </c>
      <c r="P746">
        <f t="shared" si="11"/>
        <v>0</v>
      </c>
    </row>
    <row r="747" customHeight="1" spans="11:16">
      <c r="K747" s="52">
        <v>90313002</v>
      </c>
      <c r="L747" t="e">
        <f>IF(ISERROR(VLOOKUP(K747,$B:$G,2,FALSE))=TRUE,VLOOKUP(K747,TestTable!$A:$AF,24,FALSE),VLOOKUP(K747,$B:$G,2,FALSE))</f>
        <v>#N/A</v>
      </c>
      <c r="M747" t="e">
        <f>IF(ISERROR(VLOOKUP(K747,$B:$G,3,FALSE))=TRUE,VLOOKUP(K747,TestTable!$A:$AF,25,FALSE),VLOOKUP(K747,$B:$G,3,FALSE))</f>
        <v>#N/A</v>
      </c>
      <c r="N747" t="e">
        <f>IF(ISERROR(VLOOKUP(K747,$B:$G,4,FALSE))=TRUE,VLOOKUP(K747,TestTable!$A:$AF,6,FALSE),VLOOKUP(K747,$B:$G,4,FALSE))</f>
        <v>#N/A</v>
      </c>
      <c r="O747" t="e">
        <f>IF(ISERROR(VLOOKUP(K747,$B:$G,5,FALSE))=TRUE,VLOOKUP(K747,TestTable!$A:$AF,5,FALSE),VLOOKUP(K747,$B:$G,5,FALSE))</f>
        <v>#N/A</v>
      </c>
      <c r="P747">
        <f t="shared" si="11"/>
        <v>0</v>
      </c>
    </row>
    <row r="748" customHeight="1" spans="11:16">
      <c r="K748" s="52">
        <v>90313003</v>
      </c>
      <c r="L748" t="e">
        <f>IF(ISERROR(VLOOKUP(K748,$B:$G,2,FALSE))=TRUE,VLOOKUP(K748,TestTable!$A:$AF,24,FALSE),VLOOKUP(K748,$B:$G,2,FALSE))</f>
        <v>#N/A</v>
      </c>
      <c r="M748" t="e">
        <f>IF(ISERROR(VLOOKUP(K748,$B:$G,3,FALSE))=TRUE,VLOOKUP(K748,TestTable!$A:$AF,25,FALSE),VLOOKUP(K748,$B:$G,3,FALSE))</f>
        <v>#N/A</v>
      </c>
      <c r="N748" t="e">
        <f>IF(ISERROR(VLOOKUP(K748,$B:$G,4,FALSE))=TRUE,VLOOKUP(K748,TestTable!$A:$AF,6,FALSE),VLOOKUP(K748,$B:$G,4,FALSE))</f>
        <v>#N/A</v>
      </c>
      <c r="O748" t="e">
        <f>IF(ISERROR(VLOOKUP(K748,$B:$G,5,FALSE))=TRUE,VLOOKUP(K748,TestTable!$A:$AF,5,FALSE),VLOOKUP(K748,$B:$G,5,FALSE))</f>
        <v>#N/A</v>
      </c>
      <c r="P748">
        <f t="shared" si="11"/>
        <v>0</v>
      </c>
    </row>
    <row r="749" customHeight="1" spans="11:16">
      <c r="K749" s="52">
        <v>90313004</v>
      </c>
      <c r="L749" t="e">
        <f>IF(ISERROR(VLOOKUP(K749,$B:$G,2,FALSE))=TRUE,VLOOKUP(K749,TestTable!$A:$AF,24,FALSE),VLOOKUP(K749,$B:$G,2,FALSE))</f>
        <v>#N/A</v>
      </c>
      <c r="M749" t="e">
        <f>IF(ISERROR(VLOOKUP(K749,$B:$G,3,FALSE))=TRUE,VLOOKUP(K749,TestTable!$A:$AF,25,FALSE),VLOOKUP(K749,$B:$G,3,FALSE))</f>
        <v>#N/A</v>
      </c>
      <c r="N749" t="e">
        <f>IF(ISERROR(VLOOKUP(K749,$B:$G,4,FALSE))=TRUE,VLOOKUP(K749,TestTable!$A:$AF,6,FALSE),VLOOKUP(K749,$B:$G,4,FALSE))</f>
        <v>#N/A</v>
      </c>
      <c r="O749" t="e">
        <f>IF(ISERROR(VLOOKUP(K749,$B:$G,5,FALSE))=TRUE,VLOOKUP(K749,TestTable!$A:$AF,5,FALSE),VLOOKUP(K749,$B:$G,5,FALSE))</f>
        <v>#N/A</v>
      </c>
      <c r="P749">
        <f t="shared" si="11"/>
        <v>0</v>
      </c>
    </row>
    <row r="750" customHeight="1" spans="11:16">
      <c r="K750" s="52">
        <v>90313005</v>
      </c>
      <c r="L750" t="e">
        <f>IF(ISERROR(VLOOKUP(K750,$B:$G,2,FALSE))=TRUE,VLOOKUP(K750,TestTable!$A:$AF,24,FALSE),VLOOKUP(K750,$B:$G,2,FALSE))</f>
        <v>#N/A</v>
      </c>
      <c r="M750" t="e">
        <f>IF(ISERROR(VLOOKUP(K750,$B:$G,3,FALSE))=TRUE,VLOOKUP(K750,TestTable!$A:$AF,25,FALSE),VLOOKUP(K750,$B:$G,3,FALSE))</f>
        <v>#N/A</v>
      </c>
      <c r="N750" t="e">
        <f>IF(ISERROR(VLOOKUP(K750,$B:$G,4,FALSE))=TRUE,VLOOKUP(K750,TestTable!$A:$AF,6,FALSE),VLOOKUP(K750,$B:$G,4,FALSE))</f>
        <v>#N/A</v>
      </c>
      <c r="O750" t="e">
        <f>IF(ISERROR(VLOOKUP(K750,$B:$G,5,FALSE))=TRUE,VLOOKUP(K750,TestTable!$A:$AF,5,FALSE),VLOOKUP(K750,$B:$G,5,FALSE))</f>
        <v>#N/A</v>
      </c>
      <c r="P750">
        <f t="shared" si="11"/>
        <v>0</v>
      </c>
    </row>
    <row r="751" customHeight="1" spans="11:16">
      <c r="K751" s="47">
        <v>90314001</v>
      </c>
      <c r="L751" t="e">
        <f>IF(ISERROR(VLOOKUP(K751,$B:$G,2,FALSE))=TRUE,VLOOKUP(K751,TestTable!$A:$AF,24,FALSE),VLOOKUP(K751,$B:$G,2,FALSE))</f>
        <v>#N/A</v>
      </c>
      <c r="M751" t="e">
        <f>IF(ISERROR(VLOOKUP(K751,$B:$G,3,FALSE))=TRUE,VLOOKUP(K751,TestTable!$A:$AF,25,FALSE),VLOOKUP(K751,$B:$G,3,FALSE))</f>
        <v>#N/A</v>
      </c>
      <c r="N751" t="e">
        <f>IF(ISERROR(VLOOKUP(K751,$B:$G,4,FALSE))=TRUE,VLOOKUP(K751,TestTable!$A:$AF,6,FALSE),VLOOKUP(K751,$B:$G,4,FALSE))</f>
        <v>#N/A</v>
      </c>
      <c r="O751" t="e">
        <f>IF(ISERROR(VLOOKUP(K751,$B:$G,5,FALSE))=TRUE,VLOOKUP(K751,TestTable!$A:$AF,5,FALSE),VLOOKUP(K751,$B:$G,5,FALSE))</f>
        <v>#N/A</v>
      </c>
      <c r="P751">
        <f t="shared" si="11"/>
        <v>0</v>
      </c>
    </row>
    <row r="752" customHeight="1" spans="11:16">
      <c r="K752" s="47">
        <v>90314002</v>
      </c>
      <c r="L752" t="e">
        <f>IF(ISERROR(VLOOKUP(K752,$B:$G,2,FALSE))=TRUE,VLOOKUP(K752,TestTable!$A:$AF,24,FALSE),VLOOKUP(K752,$B:$G,2,FALSE))</f>
        <v>#N/A</v>
      </c>
      <c r="M752" t="e">
        <f>IF(ISERROR(VLOOKUP(K752,$B:$G,3,FALSE))=TRUE,VLOOKUP(K752,TestTable!$A:$AF,25,FALSE),VLOOKUP(K752,$B:$G,3,FALSE))</f>
        <v>#N/A</v>
      </c>
      <c r="N752" t="e">
        <f>IF(ISERROR(VLOOKUP(K752,$B:$G,4,FALSE))=TRUE,VLOOKUP(K752,TestTable!$A:$AF,6,FALSE),VLOOKUP(K752,$B:$G,4,FALSE))</f>
        <v>#N/A</v>
      </c>
      <c r="O752" t="e">
        <f>IF(ISERROR(VLOOKUP(K752,$B:$G,5,FALSE))=TRUE,VLOOKUP(K752,TestTable!$A:$AF,5,FALSE),VLOOKUP(K752,$B:$G,5,FALSE))</f>
        <v>#N/A</v>
      </c>
      <c r="P752">
        <f t="shared" si="11"/>
        <v>0</v>
      </c>
    </row>
    <row r="753" customHeight="1" spans="11:16">
      <c r="K753" s="47">
        <v>90314003</v>
      </c>
      <c r="L753" t="e">
        <f>IF(ISERROR(VLOOKUP(K753,$B:$G,2,FALSE))=TRUE,VLOOKUP(K753,TestTable!$A:$AF,24,FALSE),VLOOKUP(K753,$B:$G,2,FALSE))</f>
        <v>#N/A</v>
      </c>
      <c r="M753" t="e">
        <f>IF(ISERROR(VLOOKUP(K753,$B:$G,3,FALSE))=TRUE,VLOOKUP(K753,TestTable!$A:$AF,25,FALSE),VLOOKUP(K753,$B:$G,3,FALSE))</f>
        <v>#N/A</v>
      </c>
      <c r="N753" t="e">
        <f>IF(ISERROR(VLOOKUP(K753,$B:$G,4,FALSE))=TRUE,VLOOKUP(K753,TestTable!$A:$AF,6,FALSE),VLOOKUP(K753,$B:$G,4,FALSE))</f>
        <v>#N/A</v>
      </c>
      <c r="O753" t="e">
        <f>IF(ISERROR(VLOOKUP(K753,$B:$G,5,FALSE))=TRUE,VLOOKUP(K753,TestTable!$A:$AF,5,FALSE),VLOOKUP(K753,$B:$G,5,FALSE))</f>
        <v>#N/A</v>
      </c>
      <c r="P753">
        <f t="shared" si="11"/>
        <v>0</v>
      </c>
    </row>
    <row r="754" customHeight="1" spans="11:16">
      <c r="K754" s="47">
        <v>90314004</v>
      </c>
      <c r="L754" t="e">
        <f>IF(ISERROR(VLOOKUP(K754,$B:$G,2,FALSE))=TRUE,VLOOKUP(K754,TestTable!$A:$AF,24,FALSE),VLOOKUP(K754,$B:$G,2,FALSE))</f>
        <v>#N/A</v>
      </c>
      <c r="M754" t="e">
        <f>IF(ISERROR(VLOOKUP(K754,$B:$G,3,FALSE))=TRUE,VLOOKUP(K754,TestTable!$A:$AF,25,FALSE),VLOOKUP(K754,$B:$G,3,FALSE))</f>
        <v>#N/A</v>
      </c>
      <c r="N754" t="e">
        <f>IF(ISERROR(VLOOKUP(K754,$B:$G,4,FALSE))=TRUE,VLOOKUP(K754,TestTable!$A:$AF,6,FALSE),VLOOKUP(K754,$B:$G,4,FALSE))</f>
        <v>#N/A</v>
      </c>
      <c r="O754" t="e">
        <f>IF(ISERROR(VLOOKUP(K754,$B:$G,5,FALSE))=TRUE,VLOOKUP(K754,TestTable!$A:$AF,5,FALSE),VLOOKUP(K754,$B:$G,5,FALSE))</f>
        <v>#N/A</v>
      </c>
      <c r="P754">
        <f t="shared" si="11"/>
        <v>0</v>
      </c>
    </row>
    <row r="755" customHeight="1" spans="11:16">
      <c r="K755" s="47">
        <v>90314005</v>
      </c>
      <c r="L755" t="e">
        <f>IF(ISERROR(VLOOKUP(K755,$B:$G,2,FALSE))=TRUE,VLOOKUP(K755,TestTable!$A:$AF,24,FALSE),VLOOKUP(K755,$B:$G,2,FALSE))</f>
        <v>#N/A</v>
      </c>
      <c r="M755" t="e">
        <f>IF(ISERROR(VLOOKUP(K755,$B:$G,3,FALSE))=TRUE,VLOOKUP(K755,TestTable!$A:$AF,25,FALSE),VLOOKUP(K755,$B:$G,3,FALSE))</f>
        <v>#N/A</v>
      </c>
      <c r="N755" t="e">
        <f>IF(ISERROR(VLOOKUP(K755,$B:$G,4,FALSE))=TRUE,VLOOKUP(K755,TestTable!$A:$AF,6,FALSE),VLOOKUP(K755,$B:$G,4,FALSE))</f>
        <v>#N/A</v>
      </c>
      <c r="O755" t="e">
        <f>IF(ISERROR(VLOOKUP(K755,$B:$G,5,FALSE))=TRUE,VLOOKUP(K755,TestTable!$A:$AF,5,FALSE),VLOOKUP(K755,$B:$G,5,FALSE))</f>
        <v>#N/A</v>
      </c>
      <c r="P755">
        <f t="shared" si="11"/>
        <v>0</v>
      </c>
    </row>
    <row r="756" customHeight="1" spans="11:16">
      <c r="K756" s="47">
        <v>90315001</v>
      </c>
      <c r="L756" t="e">
        <f>IF(ISERROR(VLOOKUP(K756,$B:$G,2,FALSE))=TRUE,VLOOKUP(K756,TestTable!$A:$AF,24,FALSE),VLOOKUP(K756,$B:$G,2,FALSE))</f>
        <v>#N/A</v>
      </c>
      <c r="M756" t="e">
        <f>IF(ISERROR(VLOOKUP(K756,$B:$G,3,FALSE))=TRUE,VLOOKUP(K756,TestTable!$A:$AF,25,FALSE),VLOOKUP(K756,$B:$G,3,FALSE))</f>
        <v>#N/A</v>
      </c>
      <c r="N756" t="e">
        <f>IF(ISERROR(VLOOKUP(K756,$B:$G,4,FALSE))=TRUE,VLOOKUP(K756,TestTable!$A:$AF,6,FALSE),VLOOKUP(K756,$B:$G,4,FALSE))</f>
        <v>#N/A</v>
      </c>
      <c r="O756" t="e">
        <f>IF(ISERROR(VLOOKUP(K756,$B:$G,5,FALSE))=TRUE,VLOOKUP(K756,TestTable!$A:$AF,5,FALSE),VLOOKUP(K756,$B:$G,5,FALSE))</f>
        <v>#N/A</v>
      </c>
      <c r="P756">
        <f t="shared" si="11"/>
        <v>0</v>
      </c>
    </row>
    <row r="757" customHeight="1" spans="11:16">
      <c r="K757" s="47">
        <v>90315002</v>
      </c>
      <c r="L757" t="e">
        <f>IF(ISERROR(VLOOKUP(K757,$B:$G,2,FALSE))=TRUE,VLOOKUP(K757,TestTable!$A:$AF,24,FALSE),VLOOKUP(K757,$B:$G,2,FALSE))</f>
        <v>#N/A</v>
      </c>
      <c r="M757" t="e">
        <f>IF(ISERROR(VLOOKUP(K757,$B:$G,3,FALSE))=TRUE,VLOOKUP(K757,TestTable!$A:$AF,25,FALSE),VLOOKUP(K757,$B:$G,3,FALSE))</f>
        <v>#N/A</v>
      </c>
      <c r="N757" t="e">
        <f>IF(ISERROR(VLOOKUP(K757,$B:$G,4,FALSE))=TRUE,VLOOKUP(K757,TestTable!$A:$AF,6,FALSE),VLOOKUP(K757,$B:$G,4,FALSE))</f>
        <v>#N/A</v>
      </c>
      <c r="O757" t="e">
        <f>IF(ISERROR(VLOOKUP(K757,$B:$G,5,FALSE))=TRUE,VLOOKUP(K757,TestTable!$A:$AF,5,FALSE),VLOOKUP(K757,$B:$G,5,FALSE))</f>
        <v>#N/A</v>
      </c>
      <c r="P757">
        <f t="shared" si="11"/>
        <v>0</v>
      </c>
    </row>
    <row r="758" customHeight="1" spans="11:16">
      <c r="K758" s="47">
        <v>90315003</v>
      </c>
      <c r="L758" t="e">
        <f>IF(ISERROR(VLOOKUP(K758,$B:$G,2,FALSE))=TRUE,VLOOKUP(K758,TestTable!$A:$AF,24,FALSE),VLOOKUP(K758,$B:$G,2,FALSE))</f>
        <v>#N/A</v>
      </c>
      <c r="M758" t="e">
        <f>IF(ISERROR(VLOOKUP(K758,$B:$G,3,FALSE))=TRUE,VLOOKUP(K758,TestTable!$A:$AF,25,FALSE),VLOOKUP(K758,$B:$G,3,FALSE))</f>
        <v>#N/A</v>
      </c>
      <c r="N758" t="e">
        <f>IF(ISERROR(VLOOKUP(K758,$B:$G,4,FALSE))=TRUE,VLOOKUP(K758,TestTable!$A:$AF,6,FALSE),VLOOKUP(K758,$B:$G,4,FALSE))</f>
        <v>#N/A</v>
      </c>
      <c r="O758" t="e">
        <f>IF(ISERROR(VLOOKUP(K758,$B:$G,5,FALSE))=TRUE,VLOOKUP(K758,TestTable!$A:$AF,5,FALSE),VLOOKUP(K758,$B:$G,5,FALSE))</f>
        <v>#N/A</v>
      </c>
      <c r="P758">
        <f t="shared" si="11"/>
        <v>0</v>
      </c>
    </row>
    <row r="759" customHeight="1" spans="11:16">
      <c r="K759" s="47">
        <v>90315004</v>
      </c>
      <c r="L759" t="e">
        <f>IF(ISERROR(VLOOKUP(K759,$B:$G,2,FALSE))=TRUE,VLOOKUP(K759,TestTable!$A:$AF,24,FALSE),VLOOKUP(K759,$B:$G,2,FALSE))</f>
        <v>#N/A</v>
      </c>
      <c r="M759" t="e">
        <f>IF(ISERROR(VLOOKUP(K759,$B:$G,3,FALSE))=TRUE,VLOOKUP(K759,TestTable!$A:$AF,25,FALSE),VLOOKUP(K759,$B:$G,3,FALSE))</f>
        <v>#N/A</v>
      </c>
      <c r="N759" t="e">
        <f>IF(ISERROR(VLOOKUP(K759,$B:$G,4,FALSE))=TRUE,VLOOKUP(K759,TestTable!$A:$AF,6,FALSE),VLOOKUP(K759,$B:$G,4,FALSE))</f>
        <v>#N/A</v>
      </c>
      <c r="O759" t="e">
        <f>IF(ISERROR(VLOOKUP(K759,$B:$G,5,FALSE))=TRUE,VLOOKUP(K759,TestTable!$A:$AF,5,FALSE),VLOOKUP(K759,$B:$G,5,FALSE))</f>
        <v>#N/A</v>
      </c>
      <c r="P759">
        <f t="shared" si="11"/>
        <v>0</v>
      </c>
    </row>
    <row r="760" customHeight="1" spans="11:16">
      <c r="K760" s="47">
        <v>90315005</v>
      </c>
      <c r="L760" t="e">
        <f>IF(ISERROR(VLOOKUP(K760,$B:$G,2,FALSE))=TRUE,VLOOKUP(K760,TestTable!$A:$AF,24,FALSE),VLOOKUP(K760,$B:$G,2,FALSE))</f>
        <v>#N/A</v>
      </c>
      <c r="M760" t="e">
        <f>IF(ISERROR(VLOOKUP(K760,$B:$G,3,FALSE))=TRUE,VLOOKUP(K760,TestTable!$A:$AF,25,FALSE),VLOOKUP(K760,$B:$G,3,FALSE))</f>
        <v>#N/A</v>
      </c>
      <c r="N760" t="e">
        <f>IF(ISERROR(VLOOKUP(K760,$B:$G,4,FALSE))=TRUE,VLOOKUP(K760,TestTable!$A:$AF,6,FALSE),VLOOKUP(K760,$B:$G,4,FALSE))</f>
        <v>#N/A</v>
      </c>
      <c r="O760" t="e">
        <f>IF(ISERROR(VLOOKUP(K760,$B:$G,5,FALSE))=TRUE,VLOOKUP(K760,TestTable!$A:$AF,5,FALSE),VLOOKUP(K760,$B:$G,5,FALSE))</f>
        <v>#N/A</v>
      </c>
      <c r="P760">
        <f t="shared" si="11"/>
        <v>0</v>
      </c>
    </row>
    <row r="761" customHeight="1" spans="11:16">
      <c r="K761" s="47">
        <v>90316001</v>
      </c>
      <c r="L761" t="e">
        <f>IF(ISERROR(VLOOKUP(K761,$B:$G,2,FALSE))=TRUE,VLOOKUP(K761,TestTable!$A:$AF,24,FALSE),VLOOKUP(K761,$B:$G,2,FALSE))</f>
        <v>#N/A</v>
      </c>
      <c r="M761" t="e">
        <f>IF(ISERROR(VLOOKUP(K761,$B:$G,3,FALSE))=TRUE,VLOOKUP(K761,TestTable!$A:$AF,25,FALSE),VLOOKUP(K761,$B:$G,3,FALSE))</f>
        <v>#N/A</v>
      </c>
      <c r="N761" t="e">
        <f>IF(ISERROR(VLOOKUP(K761,$B:$G,4,FALSE))=TRUE,VLOOKUP(K761,TestTable!$A:$AF,6,FALSE),VLOOKUP(K761,$B:$G,4,FALSE))</f>
        <v>#N/A</v>
      </c>
      <c r="O761" t="e">
        <f>IF(ISERROR(VLOOKUP(K761,$B:$G,5,FALSE))=TRUE,VLOOKUP(K761,TestTable!$A:$AF,5,FALSE),VLOOKUP(K761,$B:$G,5,FALSE))</f>
        <v>#N/A</v>
      </c>
      <c r="P761">
        <f t="shared" si="11"/>
        <v>0</v>
      </c>
    </row>
    <row r="762" customHeight="1" spans="11:16">
      <c r="K762" s="47">
        <v>90316002</v>
      </c>
      <c r="L762" t="e">
        <f>IF(ISERROR(VLOOKUP(K762,$B:$G,2,FALSE))=TRUE,VLOOKUP(K762,TestTable!$A:$AF,24,FALSE),VLOOKUP(K762,$B:$G,2,FALSE))</f>
        <v>#N/A</v>
      </c>
      <c r="M762" t="e">
        <f>IF(ISERROR(VLOOKUP(K762,$B:$G,3,FALSE))=TRUE,VLOOKUP(K762,TestTable!$A:$AF,25,FALSE),VLOOKUP(K762,$B:$G,3,FALSE))</f>
        <v>#N/A</v>
      </c>
      <c r="N762" t="e">
        <f>IF(ISERROR(VLOOKUP(K762,$B:$G,4,FALSE))=TRUE,VLOOKUP(K762,TestTable!$A:$AF,6,FALSE),VLOOKUP(K762,$B:$G,4,FALSE))</f>
        <v>#N/A</v>
      </c>
      <c r="O762" t="e">
        <f>IF(ISERROR(VLOOKUP(K762,$B:$G,5,FALSE))=TRUE,VLOOKUP(K762,TestTable!$A:$AF,5,FALSE),VLOOKUP(K762,$B:$G,5,FALSE))</f>
        <v>#N/A</v>
      </c>
      <c r="P762">
        <f t="shared" si="11"/>
        <v>0</v>
      </c>
    </row>
    <row r="763" customHeight="1" spans="11:16">
      <c r="K763" s="47">
        <v>90316003</v>
      </c>
      <c r="L763" t="e">
        <f>IF(ISERROR(VLOOKUP(K763,$B:$G,2,FALSE))=TRUE,VLOOKUP(K763,TestTable!$A:$AF,24,FALSE),VLOOKUP(K763,$B:$G,2,FALSE))</f>
        <v>#N/A</v>
      </c>
      <c r="M763" t="e">
        <f>IF(ISERROR(VLOOKUP(K763,$B:$G,3,FALSE))=TRUE,VLOOKUP(K763,TestTable!$A:$AF,25,FALSE),VLOOKUP(K763,$B:$G,3,FALSE))</f>
        <v>#N/A</v>
      </c>
      <c r="N763" t="e">
        <f>IF(ISERROR(VLOOKUP(K763,$B:$G,4,FALSE))=TRUE,VLOOKUP(K763,TestTable!$A:$AF,6,FALSE),VLOOKUP(K763,$B:$G,4,FALSE))</f>
        <v>#N/A</v>
      </c>
      <c r="O763" t="e">
        <f>IF(ISERROR(VLOOKUP(K763,$B:$G,5,FALSE))=TRUE,VLOOKUP(K763,TestTable!$A:$AF,5,FALSE),VLOOKUP(K763,$B:$G,5,FALSE))</f>
        <v>#N/A</v>
      </c>
      <c r="P763">
        <f t="shared" si="11"/>
        <v>0</v>
      </c>
    </row>
    <row r="764" customHeight="1" spans="11:16">
      <c r="K764" s="47">
        <v>90316004</v>
      </c>
      <c r="L764" t="e">
        <f>IF(ISERROR(VLOOKUP(K764,$B:$G,2,FALSE))=TRUE,VLOOKUP(K764,TestTable!$A:$AF,24,FALSE),VLOOKUP(K764,$B:$G,2,FALSE))</f>
        <v>#N/A</v>
      </c>
      <c r="M764" t="e">
        <f>IF(ISERROR(VLOOKUP(K764,$B:$G,3,FALSE))=TRUE,VLOOKUP(K764,TestTable!$A:$AF,25,FALSE),VLOOKUP(K764,$B:$G,3,FALSE))</f>
        <v>#N/A</v>
      </c>
      <c r="N764" t="e">
        <f>IF(ISERROR(VLOOKUP(K764,$B:$G,4,FALSE))=TRUE,VLOOKUP(K764,TestTable!$A:$AF,6,FALSE),VLOOKUP(K764,$B:$G,4,FALSE))</f>
        <v>#N/A</v>
      </c>
      <c r="O764" t="e">
        <f>IF(ISERROR(VLOOKUP(K764,$B:$G,5,FALSE))=TRUE,VLOOKUP(K764,TestTable!$A:$AF,5,FALSE),VLOOKUP(K764,$B:$G,5,FALSE))</f>
        <v>#N/A</v>
      </c>
      <c r="P764">
        <f t="shared" si="11"/>
        <v>0</v>
      </c>
    </row>
    <row r="765" customHeight="1" spans="11:16">
      <c r="K765" s="47">
        <v>90316005</v>
      </c>
      <c r="L765" t="e">
        <f>IF(ISERROR(VLOOKUP(K765,$B:$G,2,FALSE))=TRUE,VLOOKUP(K765,TestTable!$A:$AF,24,FALSE),VLOOKUP(K765,$B:$G,2,FALSE))</f>
        <v>#N/A</v>
      </c>
      <c r="M765" t="e">
        <f>IF(ISERROR(VLOOKUP(K765,$B:$G,3,FALSE))=TRUE,VLOOKUP(K765,TestTable!$A:$AF,25,FALSE),VLOOKUP(K765,$B:$G,3,FALSE))</f>
        <v>#N/A</v>
      </c>
      <c r="N765" t="e">
        <f>IF(ISERROR(VLOOKUP(K765,$B:$G,4,FALSE))=TRUE,VLOOKUP(K765,TestTable!$A:$AF,6,FALSE),VLOOKUP(K765,$B:$G,4,FALSE))</f>
        <v>#N/A</v>
      </c>
      <c r="O765" t="e">
        <f>IF(ISERROR(VLOOKUP(K765,$B:$G,5,FALSE))=TRUE,VLOOKUP(K765,TestTable!$A:$AF,5,FALSE),VLOOKUP(K765,$B:$G,5,FALSE))</f>
        <v>#N/A</v>
      </c>
      <c r="P765">
        <f t="shared" si="11"/>
        <v>0</v>
      </c>
    </row>
    <row r="766" customHeight="1" spans="11:16">
      <c r="K766" s="47">
        <v>90317001</v>
      </c>
      <c r="L766" t="e">
        <f>IF(ISERROR(VLOOKUP(K766,$B:$G,2,FALSE))=TRUE,VLOOKUP(K766,TestTable!$A:$AF,24,FALSE),VLOOKUP(K766,$B:$G,2,FALSE))</f>
        <v>#N/A</v>
      </c>
      <c r="M766" t="e">
        <f>IF(ISERROR(VLOOKUP(K766,$B:$G,3,FALSE))=TRUE,VLOOKUP(K766,TestTable!$A:$AF,25,FALSE),VLOOKUP(K766,$B:$G,3,FALSE))</f>
        <v>#N/A</v>
      </c>
      <c r="N766" t="e">
        <f>IF(ISERROR(VLOOKUP(K766,$B:$G,4,FALSE))=TRUE,VLOOKUP(K766,TestTable!$A:$AF,6,FALSE),VLOOKUP(K766,$B:$G,4,FALSE))</f>
        <v>#N/A</v>
      </c>
      <c r="O766" t="e">
        <f>IF(ISERROR(VLOOKUP(K766,$B:$G,5,FALSE))=TRUE,VLOOKUP(K766,TestTable!$A:$AF,5,FALSE),VLOOKUP(K766,$B:$G,5,FALSE))</f>
        <v>#N/A</v>
      </c>
      <c r="P766">
        <f t="shared" si="11"/>
        <v>0</v>
      </c>
    </row>
    <row r="767" customHeight="1" spans="11:16">
      <c r="K767" s="47">
        <v>90317002</v>
      </c>
      <c r="L767" t="e">
        <f>IF(ISERROR(VLOOKUP(K767,$B:$G,2,FALSE))=TRUE,VLOOKUP(K767,TestTable!$A:$AF,24,FALSE),VLOOKUP(K767,$B:$G,2,FALSE))</f>
        <v>#N/A</v>
      </c>
      <c r="M767" t="e">
        <f>IF(ISERROR(VLOOKUP(K767,$B:$G,3,FALSE))=TRUE,VLOOKUP(K767,TestTable!$A:$AF,25,FALSE),VLOOKUP(K767,$B:$G,3,FALSE))</f>
        <v>#N/A</v>
      </c>
      <c r="N767" t="e">
        <f>IF(ISERROR(VLOOKUP(K767,$B:$G,4,FALSE))=TRUE,VLOOKUP(K767,TestTable!$A:$AF,6,FALSE),VLOOKUP(K767,$B:$G,4,FALSE))</f>
        <v>#N/A</v>
      </c>
      <c r="O767" t="e">
        <f>IF(ISERROR(VLOOKUP(K767,$B:$G,5,FALSE))=TRUE,VLOOKUP(K767,TestTable!$A:$AF,5,FALSE),VLOOKUP(K767,$B:$G,5,FALSE))</f>
        <v>#N/A</v>
      </c>
      <c r="P767">
        <f t="shared" si="11"/>
        <v>0</v>
      </c>
    </row>
    <row r="768" customHeight="1" spans="11:16">
      <c r="K768" s="47">
        <v>90317003</v>
      </c>
      <c r="L768" t="e">
        <f>IF(ISERROR(VLOOKUP(K768,$B:$G,2,FALSE))=TRUE,VLOOKUP(K768,TestTable!$A:$AF,24,FALSE),VLOOKUP(K768,$B:$G,2,FALSE))</f>
        <v>#N/A</v>
      </c>
      <c r="M768" t="e">
        <f>IF(ISERROR(VLOOKUP(K768,$B:$G,3,FALSE))=TRUE,VLOOKUP(K768,TestTable!$A:$AF,25,FALSE),VLOOKUP(K768,$B:$G,3,FALSE))</f>
        <v>#N/A</v>
      </c>
      <c r="N768" t="e">
        <f>IF(ISERROR(VLOOKUP(K768,$B:$G,4,FALSE))=TRUE,VLOOKUP(K768,TestTable!$A:$AF,6,FALSE),VLOOKUP(K768,$B:$G,4,FALSE))</f>
        <v>#N/A</v>
      </c>
      <c r="O768" t="e">
        <f>IF(ISERROR(VLOOKUP(K768,$B:$G,5,FALSE))=TRUE,VLOOKUP(K768,TestTable!$A:$AF,5,FALSE),VLOOKUP(K768,$B:$G,5,FALSE))</f>
        <v>#N/A</v>
      </c>
      <c r="P768">
        <f t="shared" si="11"/>
        <v>0</v>
      </c>
    </row>
    <row r="769" customHeight="1" spans="11:16">
      <c r="K769" s="47">
        <v>90317004</v>
      </c>
      <c r="L769" t="e">
        <f>IF(ISERROR(VLOOKUP(K769,$B:$G,2,FALSE))=TRUE,VLOOKUP(K769,TestTable!$A:$AF,24,FALSE),VLOOKUP(K769,$B:$G,2,FALSE))</f>
        <v>#N/A</v>
      </c>
      <c r="M769" t="e">
        <f>IF(ISERROR(VLOOKUP(K769,$B:$G,3,FALSE))=TRUE,VLOOKUP(K769,TestTable!$A:$AF,25,FALSE),VLOOKUP(K769,$B:$G,3,FALSE))</f>
        <v>#N/A</v>
      </c>
      <c r="N769" t="e">
        <f>IF(ISERROR(VLOOKUP(K769,$B:$G,4,FALSE))=TRUE,VLOOKUP(K769,TestTable!$A:$AF,6,FALSE),VLOOKUP(K769,$B:$G,4,FALSE))</f>
        <v>#N/A</v>
      </c>
      <c r="O769" t="e">
        <f>IF(ISERROR(VLOOKUP(K769,$B:$G,5,FALSE))=TRUE,VLOOKUP(K769,TestTable!$A:$AF,5,FALSE),VLOOKUP(K769,$B:$G,5,FALSE))</f>
        <v>#N/A</v>
      </c>
      <c r="P769">
        <f t="shared" si="11"/>
        <v>0</v>
      </c>
    </row>
    <row r="770" customHeight="1" spans="11:16">
      <c r="K770" s="47">
        <v>90317005</v>
      </c>
      <c r="L770" t="e">
        <f>IF(ISERROR(VLOOKUP(K770,$B:$G,2,FALSE))=TRUE,VLOOKUP(K770,TestTable!$A:$AF,24,FALSE),VLOOKUP(K770,$B:$G,2,FALSE))</f>
        <v>#N/A</v>
      </c>
      <c r="M770" t="e">
        <f>IF(ISERROR(VLOOKUP(K770,$B:$G,3,FALSE))=TRUE,VLOOKUP(K770,TestTable!$A:$AF,25,FALSE),VLOOKUP(K770,$B:$G,3,FALSE))</f>
        <v>#N/A</v>
      </c>
      <c r="N770" t="e">
        <f>IF(ISERROR(VLOOKUP(K770,$B:$G,4,FALSE))=TRUE,VLOOKUP(K770,TestTable!$A:$AF,6,FALSE),VLOOKUP(K770,$B:$G,4,FALSE))</f>
        <v>#N/A</v>
      </c>
      <c r="O770" t="e">
        <f>IF(ISERROR(VLOOKUP(K770,$B:$G,5,FALSE))=TRUE,VLOOKUP(K770,TestTable!$A:$AF,5,FALSE),VLOOKUP(K770,$B:$G,5,FALSE))</f>
        <v>#N/A</v>
      </c>
      <c r="P770">
        <f t="shared" si="11"/>
        <v>0</v>
      </c>
    </row>
    <row r="771" customHeight="1" spans="11:16">
      <c r="K771" s="47">
        <v>90318001</v>
      </c>
      <c r="L771" t="e">
        <f>IF(ISERROR(VLOOKUP(K771,$B:$G,2,FALSE))=TRUE,VLOOKUP(K771,TestTable!$A:$AF,24,FALSE),VLOOKUP(K771,$B:$G,2,FALSE))</f>
        <v>#N/A</v>
      </c>
      <c r="M771" t="e">
        <f>IF(ISERROR(VLOOKUP(K771,$B:$G,3,FALSE))=TRUE,VLOOKUP(K771,TestTable!$A:$AF,25,FALSE),VLOOKUP(K771,$B:$G,3,FALSE))</f>
        <v>#N/A</v>
      </c>
      <c r="N771" t="e">
        <f>IF(ISERROR(VLOOKUP(K771,$B:$G,4,FALSE))=TRUE,VLOOKUP(K771,TestTable!$A:$AF,6,FALSE),VLOOKUP(K771,$B:$G,4,FALSE))</f>
        <v>#N/A</v>
      </c>
      <c r="O771" t="e">
        <f>IF(ISERROR(VLOOKUP(K771,$B:$G,5,FALSE))=TRUE,VLOOKUP(K771,TestTable!$A:$AF,5,FALSE),VLOOKUP(K771,$B:$G,5,FALSE))</f>
        <v>#N/A</v>
      </c>
      <c r="P771">
        <f t="shared" si="11"/>
        <v>0</v>
      </c>
    </row>
    <row r="772" customHeight="1" spans="11:16">
      <c r="K772" s="47">
        <v>90318002</v>
      </c>
      <c r="L772" t="e">
        <f>IF(ISERROR(VLOOKUP(K772,$B:$G,2,FALSE))=TRUE,VLOOKUP(K772,TestTable!$A:$AF,24,FALSE),VLOOKUP(K772,$B:$G,2,FALSE))</f>
        <v>#N/A</v>
      </c>
      <c r="M772" t="e">
        <f>IF(ISERROR(VLOOKUP(K772,$B:$G,3,FALSE))=TRUE,VLOOKUP(K772,TestTable!$A:$AF,25,FALSE),VLOOKUP(K772,$B:$G,3,FALSE))</f>
        <v>#N/A</v>
      </c>
      <c r="N772" t="e">
        <f>IF(ISERROR(VLOOKUP(K772,$B:$G,4,FALSE))=TRUE,VLOOKUP(K772,TestTable!$A:$AF,6,FALSE),VLOOKUP(K772,$B:$G,4,FALSE))</f>
        <v>#N/A</v>
      </c>
      <c r="O772" t="e">
        <f>IF(ISERROR(VLOOKUP(K772,$B:$G,5,FALSE))=TRUE,VLOOKUP(K772,TestTable!$A:$AF,5,FALSE),VLOOKUP(K772,$B:$G,5,FALSE))</f>
        <v>#N/A</v>
      </c>
      <c r="P772">
        <f t="shared" si="11"/>
        <v>0</v>
      </c>
    </row>
    <row r="773" customHeight="1" spans="11:16">
      <c r="K773" s="47">
        <v>90318003</v>
      </c>
      <c r="L773" t="e">
        <f>IF(ISERROR(VLOOKUP(K773,$B:$G,2,FALSE))=TRUE,VLOOKUP(K773,TestTable!$A:$AF,24,FALSE),VLOOKUP(K773,$B:$G,2,FALSE))</f>
        <v>#N/A</v>
      </c>
      <c r="M773" t="e">
        <f>IF(ISERROR(VLOOKUP(K773,$B:$G,3,FALSE))=TRUE,VLOOKUP(K773,TestTable!$A:$AF,25,FALSE),VLOOKUP(K773,$B:$G,3,FALSE))</f>
        <v>#N/A</v>
      </c>
      <c r="N773" t="e">
        <f>IF(ISERROR(VLOOKUP(K773,$B:$G,4,FALSE))=TRUE,VLOOKUP(K773,TestTable!$A:$AF,6,FALSE),VLOOKUP(K773,$B:$G,4,FALSE))</f>
        <v>#N/A</v>
      </c>
      <c r="O773" t="e">
        <f>IF(ISERROR(VLOOKUP(K773,$B:$G,5,FALSE))=TRUE,VLOOKUP(K773,TestTable!$A:$AF,5,FALSE),VLOOKUP(K773,$B:$G,5,FALSE))</f>
        <v>#N/A</v>
      </c>
      <c r="P773">
        <f t="shared" si="11"/>
        <v>0</v>
      </c>
    </row>
    <row r="774" customHeight="1" spans="11:16">
      <c r="K774" s="47">
        <v>90318004</v>
      </c>
      <c r="L774" t="e">
        <f>IF(ISERROR(VLOOKUP(K774,$B:$G,2,FALSE))=TRUE,VLOOKUP(K774,TestTable!$A:$AF,24,FALSE),VLOOKUP(K774,$B:$G,2,FALSE))</f>
        <v>#N/A</v>
      </c>
      <c r="M774" t="e">
        <f>IF(ISERROR(VLOOKUP(K774,$B:$G,3,FALSE))=TRUE,VLOOKUP(K774,TestTable!$A:$AF,25,FALSE),VLOOKUP(K774,$B:$G,3,FALSE))</f>
        <v>#N/A</v>
      </c>
      <c r="N774" t="e">
        <f>IF(ISERROR(VLOOKUP(K774,$B:$G,4,FALSE))=TRUE,VLOOKUP(K774,TestTable!$A:$AF,6,FALSE),VLOOKUP(K774,$B:$G,4,FALSE))</f>
        <v>#N/A</v>
      </c>
      <c r="O774" t="e">
        <f>IF(ISERROR(VLOOKUP(K774,$B:$G,5,FALSE))=TRUE,VLOOKUP(K774,TestTable!$A:$AF,5,FALSE),VLOOKUP(K774,$B:$G,5,FALSE))</f>
        <v>#N/A</v>
      </c>
      <c r="P774">
        <f t="shared" si="11"/>
        <v>0</v>
      </c>
    </row>
    <row r="775" customHeight="1" spans="11:16">
      <c r="K775" s="47">
        <v>90318005</v>
      </c>
      <c r="L775" t="e">
        <f>IF(ISERROR(VLOOKUP(K775,$B:$G,2,FALSE))=TRUE,VLOOKUP(K775,TestTable!$A:$AF,24,FALSE),VLOOKUP(K775,$B:$G,2,FALSE))</f>
        <v>#N/A</v>
      </c>
      <c r="M775" t="e">
        <f>IF(ISERROR(VLOOKUP(K775,$B:$G,3,FALSE))=TRUE,VLOOKUP(K775,TestTable!$A:$AF,25,FALSE),VLOOKUP(K775,$B:$G,3,FALSE))</f>
        <v>#N/A</v>
      </c>
      <c r="N775" t="e">
        <f>IF(ISERROR(VLOOKUP(K775,$B:$G,4,FALSE))=TRUE,VLOOKUP(K775,TestTable!$A:$AF,6,FALSE),VLOOKUP(K775,$B:$G,4,FALSE))</f>
        <v>#N/A</v>
      </c>
      <c r="O775" t="e">
        <f>IF(ISERROR(VLOOKUP(K775,$B:$G,5,FALSE))=TRUE,VLOOKUP(K775,TestTable!$A:$AF,5,FALSE),VLOOKUP(K775,$B:$G,5,FALSE))</f>
        <v>#N/A</v>
      </c>
      <c r="P775">
        <f t="shared" si="11"/>
        <v>0</v>
      </c>
    </row>
    <row r="776" customHeight="1" spans="11:16">
      <c r="K776" s="47">
        <v>90328001</v>
      </c>
      <c r="L776" t="str">
        <f>IF(ISERROR(VLOOKUP(K776,$B:$G,2,FALSE))=TRUE,VLOOKUP(K776,TestTable!$A:$AF,24,FALSE),VLOOKUP(K776,$B:$G,2,FALSE))</f>
        <v>地宫凯旋</v>
      </c>
      <c r="M776" t="str">
        <f>IF(ISERROR(VLOOKUP(K776,$B:$G,3,FALSE))=TRUE,VLOOKUP(K776,TestTable!$A:$AF,25,FALSE),VLOOKUP(K776,$B:$G,3,FALSE))</f>
        <v>击败沙漠宫殿BOSS---遗迹守护者</v>
      </c>
      <c r="N776">
        <f>IF(ISERROR(VLOOKUP(K776,$B:$G,4,FALSE))=TRUE,VLOOKUP(K776,TestTable!$A:$AF,6,FALSE),VLOOKUP(K776,$B:$G,4,FALSE))</f>
        <v>79069001</v>
      </c>
      <c r="O776">
        <f>IF(ISERROR(VLOOKUP(K776,$B:$G,5,FALSE))=TRUE,VLOOKUP(K776,TestTable!$A:$AF,5,FALSE),VLOOKUP(K776,$B:$G,5,FALSE))</f>
        <v>17</v>
      </c>
      <c r="P776">
        <f t="shared" si="11"/>
        <v>119</v>
      </c>
    </row>
    <row r="777" customHeight="1" spans="11:16">
      <c r="K777" s="47">
        <v>90329001</v>
      </c>
      <c r="L777" t="str">
        <f>IF(ISERROR(VLOOKUP(K777,$B:$G,2,FALSE))=TRUE,VLOOKUP(K777,TestTable!$A:$AF,24,FALSE),VLOOKUP(K777,$B:$G,2,FALSE))</f>
        <v>地宫凯旋</v>
      </c>
      <c r="M777" t="str">
        <f>IF(ISERROR(VLOOKUP(K777,$B:$G,3,FALSE))=TRUE,VLOOKUP(K777,TestTable!$A:$AF,25,FALSE),VLOOKUP(K777,$B:$G,3,FALSE))</f>
        <v>击败雪原地宫BOSS---过去的冒险者</v>
      </c>
      <c r="N777">
        <f>IF(ISERROR(VLOOKUP(K777,$B:$G,4,FALSE))=TRUE,VLOOKUP(K777,TestTable!$A:$AF,6,FALSE),VLOOKUP(K777,$B:$G,4,FALSE))</f>
        <v>79081001</v>
      </c>
      <c r="O777">
        <f>IF(ISERROR(VLOOKUP(K777,$B:$G,5,FALSE))=TRUE,VLOOKUP(K777,TestTable!$A:$AF,5,FALSE),VLOOKUP(K777,$B:$G,5,FALSE))</f>
        <v>20</v>
      </c>
      <c r="P777">
        <f t="shared" ref="P777:P840" si="12">IF(ISERROR(VLOOKUP(K777,$B:$G,6,FALSE))=TRUE,0,VLOOKUP(K777,$B:$G,6,FALSE))</f>
        <v>132</v>
      </c>
    </row>
    <row r="778" customHeight="1" spans="11:16">
      <c r="K778" s="47">
        <v>90332001</v>
      </c>
      <c r="L778" t="e">
        <f>IF(ISERROR(VLOOKUP(K778,$B:$G,2,FALSE))=TRUE,VLOOKUP(K778,TestTable!$A:$AF,24,FALSE),VLOOKUP(K778,$B:$G,2,FALSE))</f>
        <v>#N/A</v>
      </c>
      <c r="M778" t="e">
        <f>IF(ISERROR(VLOOKUP(K778,$B:$G,3,FALSE))=TRUE,VLOOKUP(K778,TestTable!$A:$AF,25,FALSE),VLOOKUP(K778,$B:$G,3,FALSE))</f>
        <v>#N/A</v>
      </c>
      <c r="N778" t="e">
        <f>IF(ISERROR(VLOOKUP(K778,$B:$G,4,FALSE))=TRUE,VLOOKUP(K778,TestTable!$A:$AF,6,FALSE),VLOOKUP(K778,$B:$G,4,FALSE))</f>
        <v>#N/A</v>
      </c>
      <c r="O778" t="e">
        <f>IF(ISERROR(VLOOKUP(K778,$B:$G,5,FALSE))=TRUE,VLOOKUP(K778,TestTable!$A:$AF,5,FALSE),VLOOKUP(K778,$B:$G,5,FALSE))</f>
        <v>#N/A</v>
      </c>
      <c r="P778">
        <f t="shared" si="12"/>
        <v>0</v>
      </c>
    </row>
    <row r="779" customHeight="1" spans="11:16">
      <c r="K779" s="47">
        <v>90333001</v>
      </c>
      <c r="L779" t="e">
        <f>IF(ISERROR(VLOOKUP(K779,$B:$G,2,FALSE))=TRUE,VLOOKUP(K779,TestTable!$A:$AF,24,FALSE),VLOOKUP(K779,$B:$G,2,FALSE))</f>
        <v>#N/A</v>
      </c>
      <c r="M779" t="e">
        <f>IF(ISERROR(VLOOKUP(K779,$B:$G,3,FALSE))=TRUE,VLOOKUP(K779,TestTable!$A:$AF,25,FALSE),VLOOKUP(K779,$B:$G,3,FALSE))</f>
        <v>#N/A</v>
      </c>
      <c r="N779" t="e">
        <f>IF(ISERROR(VLOOKUP(K779,$B:$G,4,FALSE))=TRUE,VLOOKUP(K779,TestTable!$A:$AF,6,FALSE),VLOOKUP(K779,$B:$G,4,FALSE))</f>
        <v>#N/A</v>
      </c>
      <c r="O779" t="e">
        <f>IF(ISERROR(VLOOKUP(K779,$B:$G,5,FALSE))=TRUE,VLOOKUP(K779,TestTable!$A:$AF,5,FALSE),VLOOKUP(K779,$B:$G,5,FALSE))</f>
        <v>#N/A</v>
      </c>
      <c r="P779">
        <f t="shared" si="12"/>
        <v>0</v>
      </c>
    </row>
    <row r="780" customHeight="1" spans="11:16">
      <c r="K780" s="47">
        <v>90333002</v>
      </c>
      <c r="L780" t="e">
        <f>IF(ISERROR(VLOOKUP(K780,$B:$G,2,FALSE))=TRUE,VLOOKUP(K780,TestTable!$A:$AF,24,FALSE),VLOOKUP(K780,$B:$G,2,FALSE))</f>
        <v>#N/A</v>
      </c>
      <c r="M780" t="e">
        <f>IF(ISERROR(VLOOKUP(K780,$B:$G,3,FALSE))=TRUE,VLOOKUP(K780,TestTable!$A:$AF,25,FALSE),VLOOKUP(K780,$B:$G,3,FALSE))</f>
        <v>#N/A</v>
      </c>
      <c r="N780" t="e">
        <f>IF(ISERROR(VLOOKUP(K780,$B:$G,4,FALSE))=TRUE,VLOOKUP(K780,TestTable!$A:$AF,6,FALSE),VLOOKUP(K780,$B:$G,4,FALSE))</f>
        <v>#N/A</v>
      </c>
      <c r="O780" t="e">
        <f>IF(ISERROR(VLOOKUP(K780,$B:$G,5,FALSE))=TRUE,VLOOKUP(K780,TestTable!$A:$AF,5,FALSE),VLOOKUP(K780,$B:$G,5,FALSE))</f>
        <v>#N/A</v>
      </c>
      <c r="P780">
        <f t="shared" si="12"/>
        <v>0</v>
      </c>
    </row>
    <row r="781" customHeight="1" spans="11:16">
      <c r="K781" s="47">
        <v>90333003</v>
      </c>
      <c r="L781" t="e">
        <f>IF(ISERROR(VLOOKUP(K781,$B:$G,2,FALSE))=TRUE,VLOOKUP(K781,TestTable!$A:$AF,24,FALSE),VLOOKUP(K781,$B:$G,2,FALSE))</f>
        <v>#N/A</v>
      </c>
      <c r="M781" t="e">
        <f>IF(ISERROR(VLOOKUP(K781,$B:$G,3,FALSE))=TRUE,VLOOKUP(K781,TestTable!$A:$AF,25,FALSE),VLOOKUP(K781,$B:$G,3,FALSE))</f>
        <v>#N/A</v>
      </c>
      <c r="N781" t="e">
        <f>IF(ISERROR(VLOOKUP(K781,$B:$G,4,FALSE))=TRUE,VLOOKUP(K781,TestTable!$A:$AF,6,FALSE),VLOOKUP(K781,$B:$G,4,FALSE))</f>
        <v>#N/A</v>
      </c>
      <c r="O781" t="e">
        <f>IF(ISERROR(VLOOKUP(K781,$B:$G,5,FALSE))=TRUE,VLOOKUP(K781,TestTable!$A:$AF,5,FALSE),VLOOKUP(K781,$B:$G,5,FALSE))</f>
        <v>#N/A</v>
      </c>
      <c r="P781">
        <f t="shared" si="12"/>
        <v>0</v>
      </c>
    </row>
    <row r="782" customHeight="1" spans="11:16">
      <c r="K782" s="47">
        <v>90333004</v>
      </c>
      <c r="L782" t="e">
        <f>IF(ISERROR(VLOOKUP(K782,$B:$G,2,FALSE))=TRUE,VLOOKUP(K782,TestTable!$A:$AF,24,FALSE),VLOOKUP(K782,$B:$G,2,FALSE))</f>
        <v>#N/A</v>
      </c>
      <c r="M782" t="e">
        <f>IF(ISERROR(VLOOKUP(K782,$B:$G,3,FALSE))=TRUE,VLOOKUP(K782,TestTable!$A:$AF,25,FALSE),VLOOKUP(K782,$B:$G,3,FALSE))</f>
        <v>#N/A</v>
      </c>
      <c r="N782" t="e">
        <f>IF(ISERROR(VLOOKUP(K782,$B:$G,4,FALSE))=TRUE,VLOOKUP(K782,TestTable!$A:$AF,6,FALSE),VLOOKUP(K782,$B:$G,4,FALSE))</f>
        <v>#N/A</v>
      </c>
      <c r="O782" t="e">
        <f>IF(ISERROR(VLOOKUP(K782,$B:$G,5,FALSE))=TRUE,VLOOKUP(K782,TestTable!$A:$AF,5,FALSE),VLOOKUP(K782,$B:$G,5,FALSE))</f>
        <v>#N/A</v>
      </c>
      <c r="P782">
        <f t="shared" si="12"/>
        <v>0</v>
      </c>
    </row>
    <row r="783" customHeight="1" spans="11:16">
      <c r="K783" s="47">
        <v>90333005</v>
      </c>
      <c r="L783" t="e">
        <f>IF(ISERROR(VLOOKUP(K783,$B:$G,2,FALSE))=TRUE,VLOOKUP(K783,TestTable!$A:$AF,24,FALSE),VLOOKUP(K783,$B:$G,2,FALSE))</f>
        <v>#N/A</v>
      </c>
      <c r="M783" t="e">
        <f>IF(ISERROR(VLOOKUP(K783,$B:$G,3,FALSE))=TRUE,VLOOKUP(K783,TestTable!$A:$AF,25,FALSE),VLOOKUP(K783,$B:$G,3,FALSE))</f>
        <v>#N/A</v>
      </c>
      <c r="N783" t="e">
        <f>IF(ISERROR(VLOOKUP(K783,$B:$G,4,FALSE))=TRUE,VLOOKUP(K783,TestTable!$A:$AF,6,FALSE),VLOOKUP(K783,$B:$G,4,FALSE))</f>
        <v>#N/A</v>
      </c>
      <c r="O783" t="e">
        <f>IF(ISERROR(VLOOKUP(K783,$B:$G,5,FALSE))=TRUE,VLOOKUP(K783,TestTable!$A:$AF,5,FALSE),VLOOKUP(K783,$B:$G,5,FALSE))</f>
        <v>#N/A</v>
      </c>
      <c r="P783">
        <f t="shared" si="12"/>
        <v>0</v>
      </c>
    </row>
    <row r="784" customHeight="1" spans="11:16">
      <c r="K784" s="47">
        <v>90333006</v>
      </c>
      <c r="L784" t="e">
        <f>IF(ISERROR(VLOOKUP(K784,$B:$G,2,FALSE))=TRUE,VLOOKUP(K784,TestTable!$A:$AF,24,FALSE),VLOOKUP(K784,$B:$G,2,FALSE))</f>
        <v>#N/A</v>
      </c>
      <c r="M784" t="e">
        <f>IF(ISERROR(VLOOKUP(K784,$B:$G,3,FALSE))=TRUE,VLOOKUP(K784,TestTable!$A:$AF,25,FALSE),VLOOKUP(K784,$B:$G,3,FALSE))</f>
        <v>#N/A</v>
      </c>
      <c r="N784" t="e">
        <f>IF(ISERROR(VLOOKUP(K784,$B:$G,4,FALSE))=TRUE,VLOOKUP(K784,TestTable!$A:$AF,6,FALSE),VLOOKUP(K784,$B:$G,4,FALSE))</f>
        <v>#N/A</v>
      </c>
      <c r="O784" t="e">
        <f>IF(ISERROR(VLOOKUP(K784,$B:$G,5,FALSE))=TRUE,VLOOKUP(K784,TestTable!$A:$AF,5,FALSE),VLOOKUP(K784,$B:$G,5,FALSE))</f>
        <v>#N/A</v>
      </c>
      <c r="P784">
        <f t="shared" si="12"/>
        <v>0</v>
      </c>
    </row>
    <row r="785" customHeight="1" spans="11:16">
      <c r="K785" s="47">
        <v>90333007</v>
      </c>
      <c r="L785" t="e">
        <f>IF(ISERROR(VLOOKUP(K785,$B:$G,2,FALSE))=TRUE,VLOOKUP(K785,TestTable!$A:$AF,24,FALSE),VLOOKUP(K785,$B:$G,2,FALSE))</f>
        <v>#N/A</v>
      </c>
      <c r="M785" t="e">
        <f>IF(ISERROR(VLOOKUP(K785,$B:$G,3,FALSE))=TRUE,VLOOKUP(K785,TestTable!$A:$AF,25,FALSE),VLOOKUP(K785,$B:$G,3,FALSE))</f>
        <v>#N/A</v>
      </c>
      <c r="N785" t="e">
        <f>IF(ISERROR(VLOOKUP(K785,$B:$G,4,FALSE))=TRUE,VLOOKUP(K785,TestTable!$A:$AF,6,FALSE),VLOOKUP(K785,$B:$G,4,FALSE))</f>
        <v>#N/A</v>
      </c>
      <c r="O785" t="e">
        <f>IF(ISERROR(VLOOKUP(K785,$B:$G,5,FALSE))=TRUE,VLOOKUP(K785,TestTable!$A:$AF,5,FALSE),VLOOKUP(K785,$B:$G,5,FALSE))</f>
        <v>#N/A</v>
      </c>
      <c r="P785">
        <f t="shared" si="12"/>
        <v>0</v>
      </c>
    </row>
    <row r="786" customHeight="1" spans="11:16">
      <c r="K786" s="47">
        <v>90333008</v>
      </c>
      <c r="L786" t="e">
        <f>IF(ISERROR(VLOOKUP(K786,$B:$G,2,FALSE))=TRUE,VLOOKUP(K786,TestTable!$A:$AF,24,FALSE),VLOOKUP(K786,$B:$G,2,FALSE))</f>
        <v>#N/A</v>
      </c>
      <c r="M786" t="e">
        <f>IF(ISERROR(VLOOKUP(K786,$B:$G,3,FALSE))=TRUE,VLOOKUP(K786,TestTable!$A:$AF,25,FALSE),VLOOKUP(K786,$B:$G,3,FALSE))</f>
        <v>#N/A</v>
      </c>
      <c r="N786" t="e">
        <f>IF(ISERROR(VLOOKUP(K786,$B:$G,4,FALSE))=TRUE,VLOOKUP(K786,TestTable!$A:$AF,6,FALSE),VLOOKUP(K786,$B:$G,4,FALSE))</f>
        <v>#N/A</v>
      </c>
      <c r="O786" t="e">
        <f>IF(ISERROR(VLOOKUP(K786,$B:$G,5,FALSE))=TRUE,VLOOKUP(K786,TestTable!$A:$AF,5,FALSE),VLOOKUP(K786,$B:$G,5,FALSE))</f>
        <v>#N/A</v>
      </c>
      <c r="P786">
        <f t="shared" si="12"/>
        <v>0</v>
      </c>
    </row>
    <row r="787" customHeight="1" spans="11:16">
      <c r="K787" s="47">
        <v>90333009</v>
      </c>
      <c r="L787" t="e">
        <f>IF(ISERROR(VLOOKUP(K787,$B:$G,2,FALSE))=TRUE,VLOOKUP(K787,TestTable!$A:$AF,24,FALSE),VLOOKUP(K787,$B:$G,2,FALSE))</f>
        <v>#N/A</v>
      </c>
      <c r="M787" t="e">
        <f>IF(ISERROR(VLOOKUP(K787,$B:$G,3,FALSE))=TRUE,VLOOKUP(K787,TestTable!$A:$AF,25,FALSE),VLOOKUP(K787,$B:$G,3,FALSE))</f>
        <v>#N/A</v>
      </c>
      <c r="N787" t="e">
        <f>IF(ISERROR(VLOOKUP(K787,$B:$G,4,FALSE))=TRUE,VLOOKUP(K787,TestTable!$A:$AF,6,FALSE),VLOOKUP(K787,$B:$G,4,FALSE))</f>
        <v>#N/A</v>
      </c>
      <c r="O787" t="e">
        <f>IF(ISERROR(VLOOKUP(K787,$B:$G,5,FALSE))=TRUE,VLOOKUP(K787,TestTable!$A:$AF,5,FALSE),VLOOKUP(K787,$B:$G,5,FALSE))</f>
        <v>#N/A</v>
      </c>
      <c r="P787">
        <f t="shared" si="12"/>
        <v>0</v>
      </c>
    </row>
    <row r="788" customHeight="1" spans="11:16">
      <c r="K788" s="47">
        <v>90333010</v>
      </c>
      <c r="L788" t="e">
        <f>IF(ISERROR(VLOOKUP(K788,$B:$G,2,FALSE))=TRUE,VLOOKUP(K788,TestTable!$A:$AF,24,FALSE),VLOOKUP(K788,$B:$G,2,FALSE))</f>
        <v>#N/A</v>
      </c>
      <c r="M788" t="e">
        <f>IF(ISERROR(VLOOKUP(K788,$B:$G,3,FALSE))=TRUE,VLOOKUP(K788,TestTable!$A:$AF,25,FALSE),VLOOKUP(K788,$B:$G,3,FALSE))</f>
        <v>#N/A</v>
      </c>
      <c r="N788" t="e">
        <f>IF(ISERROR(VLOOKUP(K788,$B:$G,4,FALSE))=TRUE,VLOOKUP(K788,TestTable!$A:$AF,6,FALSE),VLOOKUP(K788,$B:$G,4,FALSE))</f>
        <v>#N/A</v>
      </c>
      <c r="O788" t="e">
        <f>IF(ISERROR(VLOOKUP(K788,$B:$G,5,FALSE))=TRUE,VLOOKUP(K788,TestTable!$A:$AF,5,FALSE),VLOOKUP(K788,$B:$G,5,FALSE))</f>
        <v>#N/A</v>
      </c>
      <c r="P788">
        <f t="shared" si="12"/>
        <v>0</v>
      </c>
    </row>
    <row r="789" customHeight="1" spans="11:16">
      <c r="K789" s="47">
        <v>90333011</v>
      </c>
      <c r="L789" t="e">
        <f>IF(ISERROR(VLOOKUP(K789,$B:$G,2,FALSE))=TRUE,VLOOKUP(K789,TestTable!$A:$AF,24,FALSE),VLOOKUP(K789,$B:$G,2,FALSE))</f>
        <v>#N/A</v>
      </c>
      <c r="M789" t="e">
        <f>IF(ISERROR(VLOOKUP(K789,$B:$G,3,FALSE))=TRUE,VLOOKUP(K789,TestTable!$A:$AF,25,FALSE),VLOOKUP(K789,$B:$G,3,FALSE))</f>
        <v>#N/A</v>
      </c>
      <c r="N789" t="e">
        <f>IF(ISERROR(VLOOKUP(K789,$B:$G,4,FALSE))=TRUE,VLOOKUP(K789,TestTable!$A:$AF,6,FALSE),VLOOKUP(K789,$B:$G,4,FALSE))</f>
        <v>#N/A</v>
      </c>
      <c r="O789" t="e">
        <f>IF(ISERROR(VLOOKUP(K789,$B:$G,5,FALSE))=TRUE,VLOOKUP(K789,TestTable!$A:$AF,5,FALSE),VLOOKUP(K789,$B:$G,5,FALSE))</f>
        <v>#N/A</v>
      </c>
      <c r="P789">
        <f t="shared" si="12"/>
        <v>0</v>
      </c>
    </row>
    <row r="790" customHeight="1" spans="11:16">
      <c r="K790" s="47">
        <v>90333012</v>
      </c>
      <c r="L790" t="e">
        <f>IF(ISERROR(VLOOKUP(K790,$B:$G,2,FALSE))=TRUE,VLOOKUP(K790,TestTable!$A:$AF,24,FALSE),VLOOKUP(K790,$B:$G,2,FALSE))</f>
        <v>#N/A</v>
      </c>
      <c r="M790" t="e">
        <f>IF(ISERROR(VLOOKUP(K790,$B:$G,3,FALSE))=TRUE,VLOOKUP(K790,TestTable!$A:$AF,25,FALSE),VLOOKUP(K790,$B:$G,3,FALSE))</f>
        <v>#N/A</v>
      </c>
      <c r="N790" t="e">
        <f>IF(ISERROR(VLOOKUP(K790,$B:$G,4,FALSE))=TRUE,VLOOKUP(K790,TestTable!$A:$AF,6,FALSE),VLOOKUP(K790,$B:$G,4,FALSE))</f>
        <v>#N/A</v>
      </c>
      <c r="O790" t="e">
        <f>IF(ISERROR(VLOOKUP(K790,$B:$G,5,FALSE))=TRUE,VLOOKUP(K790,TestTable!$A:$AF,5,FALSE),VLOOKUP(K790,$B:$G,5,FALSE))</f>
        <v>#N/A</v>
      </c>
      <c r="P790">
        <f t="shared" si="12"/>
        <v>0</v>
      </c>
    </row>
    <row r="791" customHeight="1" spans="11:16">
      <c r="K791" s="47">
        <v>90333013</v>
      </c>
      <c r="L791" t="e">
        <f>IF(ISERROR(VLOOKUP(K791,$B:$G,2,FALSE))=TRUE,VLOOKUP(K791,TestTable!$A:$AF,24,FALSE),VLOOKUP(K791,$B:$G,2,FALSE))</f>
        <v>#N/A</v>
      </c>
      <c r="M791" t="e">
        <f>IF(ISERROR(VLOOKUP(K791,$B:$G,3,FALSE))=TRUE,VLOOKUP(K791,TestTable!$A:$AF,25,FALSE),VLOOKUP(K791,$B:$G,3,FALSE))</f>
        <v>#N/A</v>
      </c>
      <c r="N791" t="e">
        <f>IF(ISERROR(VLOOKUP(K791,$B:$G,4,FALSE))=TRUE,VLOOKUP(K791,TestTable!$A:$AF,6,FALSE),VLOOKUP(K791,$B:$G,4,FALSE))</f>
        <v>#N/A</v>
      </c>
      <c r="O791" t="e">
        <f>IF(ISERROR(VLOOKUP(K791,$B:$G,5,FALSE))=TRUE,VLOOKUP(K791,TestTable!$A:$AF,5,FALSE),VLOOKUP(K791,$B:$G,5,FALSE))</f>
        <v>#N/A</v>
      </c>
      <c r="P791">
        <f t="shared" si="12"/>
        <v>0</v>
      </c>
    </row>
    <row r="792" customHeight="1" spans="11:16">
      <c r="K792" s="47">
        <v>90333014</v>
      </c>
      <c r="L792" t="e">
        <f>IF(ISERROR(VLOOKUP(K792,$B:$G,2,FALSE))=TRUE,VLOOKUP(K792,TestTable!$A:$AF,24,FALSE),VLOOKUP(K792,$B:$G,2,FALSE))</f>
        <v>#N/A</v>
      </c>
      <c r="M792" t="e">
        <f>IF(ISERROR(VLOOKUP(K792,$B:$G,3,FALSE))=TRUE,VLOOKUP(K792,TestTable!$A:$AF,25,FALSE),VLOOKUP(K792,$B:$G,3,FALSE))</f>
        <v>#N/A</v>
      </c>
      <c r="N792" t="e">
        <f>IF(ISERROR(VLOOKUP(K792,$B:$G,4,FALSE))=TRUE,VLOOKUP(K792,TestTable!$A:$AF,6,FALSE),VLOOKUP(K792,$B:$G,4,FALSE))</f>
        <v>#N/A</v>
      </c>
      <c r="O792" t="e">
        <f>IF(ISERROR(VLOOKUP(K792,$B:$G,5,FALSE))=TRUE,VLOOKUP(K792,TestTable!$A:$AF,5,FALSE),VLOOKUP(K792,$B:$G,5,FALSE))</f>
        <v>#N/A</v>
      </c>
      <c r="P792">
        <f t="shared" si="12"/>
        <v>0</v>
      </c>
    </row>
    <row r="793" customHeight="1" spans="11:16">
      <c r="K793" s="47">
        <v>90333015</v>
      </c>
      <c r="L793" t="e">
        <f>IF(ISERROR(VLOOKUP(K793,$B:$G,2,FALSE))=TRUE,VLOOKUP(K793,TestTable!$A:$AF,24,FALSE),VLOOKUP(K793,$B:$G,2,FALSE))</f>
        <v>#N/A</v>
      </c>
      <c r="M793" t="e">
        <f>IF(ISERROR(VLOOKUP(K793,$B:$G,3,FALSE))=TRUE,VLOOKUP(K793,TestTable!$A:$AF,25,FALSE),VLOOKUP(K793,$B:$G,3,FALSE))</f>
        <v>#N/A</v>
      </c>
      <c r="N793" t="e">
        <f>IF(ISERROR(VLOOKUP(K793,$B:$G,4,FALSE))=TRUE,VLOOKUP(K793,TestTable!$A:$AF,6,FALSE),VLOOKUP(K793,$B:$G,4,FALSE))</f>
        <v>#N/A</v>
      </c>
      <c r="O793" t="e">
        <f>IF(ISERROR(VLOOKUP(K793,$B:$G,5,FALSE))=TRUE,VLOOKUP(K793,TestTable!$A:$AF,5,FALSE),VLOOKUP(K793,$B:$G,5,FALSE))</f>
        <v>#N/A</v>
      </c>
      <c r="P793">
        <f t="shared" si="12"/>
        <v>0</v>
      </c>
    </row>
    <row r="794" customHeight="1" spans="11:16">
      <c r="K794" s="47">
        <v>90333016</v>
      </c>
      <c r="L794" t="e">
        <f>IF(ISERROR(VLOOKUP(K794,$B:$G,2,FALSE))=TRUE,VLOOKUP(K794,TestTable!$A:$AF,24,FALSE),VLOOKUP(K794,$B:$G,2,FALSE))</f>
        <v>#N/A</v>
      </c>
      <c r="M794" t="e">
        <f>IF(ISERROR(VLOOKUP(K794,$B:$G,3,FALSE))=TRUE,VLOOKUP(K794,TestTable!$A:$AF,25,FALSE),VLOOKUP(K794,$B:$G,3,FALSE))</f>
        <v>#N/A</v>
      </c>
      <c r="N794" t="e">
        <f>IF(ISERROR(VLOOKUP(K794,$B:$G,4,FALSE))=TRUE,VLOOKUP(K794,TestTable!$A:$AF,6,FALSE),VLOOKUP(K794,$B:$G,4,FALSE))</f>
        <v>#N/A</v>
      </c>
      <c r="O794" t="e">
        <f>IF(ISERROR(VLOOKUP(K794,$B:$G,5,FALSE))=TRUE,VLOOKUP(K794,TestTable!$A:$AF,5,FALSE),VLOOKUP(K794,$B:$G,5,FALSE))</f>
        <v>#N/A</v>
      </c>
      <c r="P794">
        <f t="shared" si="12"/>
        <v>0</v>
      </c>
    </row>
    <row r="795" customHeight="1" spans="11:16">
      <c r="K795" s="47">
        <v>90333017</v>
      </c>
      <c r="L795" t="e">
        <f>IF(ISERROR(VLOOKUP(K795,$B:$G,2,FALSE))=TRUE,VLOOKUP(K795,TestTable!$A:$AF,24,FALSE),VLOOKUP(K795,$B:$G,2,FALSE))</f>
        <v>#N/A</v>
      </c>
      <c r="M795" t="e">
        <f>IF(ISERROR(VLOOKUP(K795,$B:$G,3,FALSE))=TRUE,VLOOKUP(K795,TestTable!$A:$AF,25,FALSE),VLOOKUP(K795,$B:$G,3,FALSE))</f>
        <v>#N/A</v>
      </c>
      <c r="N795" t="e">
        <f>IF(ISERROR(VLOOKUP(K795,$B:$G,4,FALSE))=TRUE,VLOOKUP(K795,TestTable!$A:$AF,6,FALSE),VLOOKUP(K795,$B:$G,4,FALSE))</f>
        <v>#N/A</v>
      </c>
      <c r="O795" t="e">
        <f>IF(ISERROR(VLOOKUP(K795,$B:$G,5,FALSE))=TRUE,VLOOKUP(K795,TestTable!$A:$AF,5,FALSE),VLOOKUP(K795,$B:$G,5,FALSE))</f>
        <v>#N/A</v>
      </c>
      <c r="P795">
        <f t="shared" si="12"/>
        <v>0</v>
      </c>
    </row>
    <row r="796" customHeight="1" spans="11:16">
      <c r="K796" s="47">
        <v>90333018</v>
      </c>
      <c r="L796" t="e">
        <f>IF(ISERROR(VLOOKUP(K796,$B:$G,2,FALSE))=TRUE,VLOOKUP(K796,TestTable!$A:$AF,24,FALSE),VLOOKUP(K796,$B:$G,2,FALSE))</f>
        <v>#N/A</v>
      </c>
      <c r="M796" t="e">
        <f>IF(ISERROR(VLOOKUP(K796,$B:$G,3,FALSE))=TRUE,VLOOKUP(K796,TestTable!$A:$AF,25,FALSE),VLOOKUP(K796,$B:$G,3,FALSE))</f>
        <v>#N/A</v>
      </c>
      <c r="N796" t="e">
        <f>IF(ISERROR(VLOOKUP(K796,$B:$G,4,FALSE))=TRUE,VLOOKUP(K796,TestTable!$A:$AF,6,FALSE),VLOOKUP(K796,$B:$G,4,FALSE))</f>
        <v>#N/A</v>
      </c>
      <c r="O796" t="e">
        <f>IF(ISERROR(VLOOKUP(K796,$B:$G,5,FALSE))=TRUE,VLOOKUP(K796,TestTable!$A:$AF,5,FALSE),VLOOKUP(K796,$B:$G,5,FALSE))</f>
        <v>#N/A</v>
      </c>
      <c r="P796">
        <f t="shared" si="12"/>
        <v>0</v>
      </c>
    </row>
    <row r="797" customHeight="1" spans="11:16">
      <c r="K797" s="47">
        <v>90333019</v>
      </c>
      <c r="L797" t="e">
        <f>IF(ISERROR(VLOOKUP(K797,$B:$G,2,FALSE))=TRUE,VLOOKUP(K797,TestTable!$A:$AF,24,FALSE),VLOOKUP(K797,$B:$G,2,FALSE))</f>
        <v>#N/A</v>
      </c>
      <c r="M797" t="e">
        <f>IF(ISERROR(VLOOKUP(K797,$B:$G,3,FALSE))=TRUE,VLOOKUP(K797,TestTable!$A:$AF,25,FALSE),VLOOKUP(K797,$B:$G,3,FALSE))</f>
        <v>#N/A</v>
      </c>
      <c r="N797" t="e">
        <f>IF(ISERROR(VLOOKUP(K797,$B:$G,4,FALSE))=TRUE,VLOOKUP(K797,TestTable!$A:$AF,6,FALSE),VLOOKUP(K797,$B:$G,4,FALSE))</f>
        <v>#N/A</v>
      </c>
      <c r="O797" t="e">
        <f>IF(ISERROR(VLOOKUP(K797,$B:$G,5,FALSE))=TRUE,VLOOKUP(K797,TestTable!$A:$AF,5,FALSE),VLOOKUP(K797,$B:$G,5,FALSE))</f>
        <v>#N/A</v>
      </c>
      <c r="P797">
        <f t="shared" si="12"/>
        <v>0</v>
      </c>
    </row>
    <row r="798" customHeight="1" spans="11:16">
      <c r="K798" s="47">
        <v>90333020</v>
      </c>
      <c r="L798" t="e">
        <f>IF(ISERROR(VLOOKUP(K798,$B:$G,2,FALSE))=TRUE,VLOOKUP(K798,TestTable!$A:$AF,24,FALSE),VLOOKUP(K798,$B:$G,2,FALSE))</f>
        <v>#N/A</v>
      </c>
      <c r="M798" t="e">
        <f>IF(ISERROR(VLOOKUP(K798,$B:$G,3,FALSE))=TRUE,VLOOKUP(K798,TestTable!$A:$AF,25,FALSE),VLOOKUP(K798,$B:$G,3,FALSE))</f>
        <v>#N/A</v>
      </c>
      <c r="N798" t="e">
        <f>IF(ISERROR(VLOOKUP(K798,$B:$G,4,FALSE))=TRUE,VLOOKUP(K798,TestTable!$A:$AF,6,FALSE),VLOOKUP(K798,$B:$G,4,FALSE))</f>
        <v>#N/A</v>
      </c>
      <c r="O798" t="e">
        <f>IF(ISERROR(VLOOKUP(K798,$B:$G,5,FALSE))=TRUE,VLOOKUP(K798,TestTable!$A:$AF,5,FALSE),VLOOKUP(K798,$B:$G,5,FALSE))</f>
        <v>#N/A</v>
      </c>
      <c r="P798">
        <f t="shared" si="12"/>
        <v>0</v>
      </c>
    </row>
    <row r="799" customHeight="1" spans="11:16">
      <c r="K799" s="3">
        <v>90334001</v>
      </c>
      <c r="L799" t="e">
        <f>IF(ISERROR(VLOOKUP(K799,$B:$G,2,FALSE))=TRUE,VLOOKUP(K799,TestTable!$A:$AF,24,FALSE),VLOOKUP(K799,$B:$G,2,FALSE))</f>
        <v>#N/A</v>
      </c>
      <c r="M799" t="e">
        <f>IF(ISERROR(VLOOKUP(K799,$B:$G,3,FALSE))=TRUE,VLOOKUP(K799,TestTable!$A:$AF,25,FALSE),VLOOKUP(K799,$B:$G,3,FALSE))</f>
        <v>#N/A</v>
      </c>
      <c r="N799" t="e">
        <f>IF(ISERROR(VLOOKUP(K799,$B:$G,4,FALSE))=TRUE,VLOOKUP(K799,TestTable!$A:$AF,6,FALSE),VLOOKUP(K799,$B:$G,4,FALSE))</f>
        <v>#N/A</v>
      </c>
      <c r="O799" t="e">
        <f>IF(ISERROR(VLOOKUP(K799,$B:$G,5,FALSE))=TRUE,VLOOKUP(K799,TestTable!$A:$AF,5,FALSE),VLOOKUP(K799,$B:$G,5,FALSE))</f>
        <v>#N/A</v>
      </c>
      <c r="P799">
        <f t="shared" si="12"/>
        <v>0</v>
      </c>
    </row>
    <row r="800" customHeight="1" spans="11:16">
      <c r="K800" s="3">
        <v>90334002</v>
      </c>
      <c r="L800" t="e">
        <f>IF(ISERROR(VLOOKUP(K800,$B:$G,2,FALSE))=TRUE,VLOOKUP(K800,TestTable!$A:$AF,24,FALSE),VLOOKUP(K800,$B:$G,2,FALSE))</f>
        <v>#N/A</v>
      </c>
      <c r="M800" t="e">
        <f>IF(ISERROR(VLOOKUP(K800,$B:$G,3,FALSE))=TRUE,VLOOKUP(K800,TestTable!$A:$AF,25,FALSE),VLOOKUP(K800,$B:$G,3,FALSE))</f>
        <v>#N/A</v>
      </c>
      <c r="N800" t="e">
        <f>IF(ISERROR(VLOOKUP(K800,$B:$G,4,FALSE))=TRUE,VLOOKUP(K800,TestTable!$A:$AF,6,FALSE),VLOOKUP(K800,$B:$G,4,FALSE))</f>
        <v>#N/A</v>
      </c>
      <c r="O800" t="e">
        <f>IF(ISERROR(VLOOKUP(K800,$B:$G,5,FALSE))=TRUE,VLOOKUP(K800,TestTable!$A:$AF,5,FALSE),VLOOKUP(K800,$B:$G,5,FALSE))</f>
        <v>#N/A</v>
      </c>
      <c r="P800">
        <f t="shared" si="12"/>
        <v>0</v>
      </c>
    </row>
    <row r="801" customHeight="1" spans="11:16">
      <c r="K801" s="3">
        <v>90334003</v>
      </c>
      <c r="L801" t="e">
        <f>IF(ISERROR(VLOOKUP(K801,$B:$G,2,FALSE))=TRUE,VLOOKUP(K801,TestTable!$A:$AF,24,FALSE),VLOOKUP(K801,$B:$G,2,FALSE))</f>
        <v>#N/A</v>
      </c>
      <c r="M801" t="e">
        <f>IF(ISERROR(VLOOKUP(K801,$B:$G,3,FALSE))=TRUE,VLOOKUP(K801,TestTable!$A:$AF,25,FALSE),VLOOKUP(K801,$B:$G,3,FALSE))</f>
        <v>#N/A</v>
      </c>
      <c r="N801" t="e">
        <f>IF(ISERROR(VLOOKUP(K801,$B:$G,4,FALSE))=TRUE,VLOOKUP(K801,TestTable!$A:$AF,6,FALSE),VLOOKUP(K801,$B:$G,4,FALSE))</f>
        <v>#N/A</v>
      </c>
      <c r="O801" t="e">
        <f>IF(ISERROR(VLOOKUP(K801,$B:$G,5,FALSE))=TRUE,VLOOKUP(K801,TestTable!$A:$AF,5,FALSE),VLOOKUP(K801,$B:$G,5,FALSE))</f>
        <v>#N/A</v>
      </c>
      <c r="P801">
        <f t="shared" si="12"/>
        <v>0</v>
      </c>
    </row>
    <row r="802" customHeight="1" spans="11:16">
      <c r="K802" s="3">
        <v>90334004</v>
      </c>
      <c r="L802" t="e">
        <f>IF(ISERROR(VLOOKUP(K802,$B:$G,2,FALSE))=TRUE,VLOOKUP(K802,TestTable!$A:$AF,24,FALSE),VLOOKUP(K802,$B:$G,2,FALSE))</f>
        <v>#N/A</v>
      </c>
      <c r="M802" t="e">
        <f>IF(ISERROR(VLOOKUP(K802,$B:$G,3,FALSE))=TRUE,VLOOKUP(K802,TestTable!$A:$AF,25,FALSE),VLOOKUP(K802,$B:$G,3,FALSE))</f>
        <v>#N/A</v>
      </c>
      <c r="N802" t="e">
        <f>IF(ISERROR(VLOOKUP(K802,$B:$G,4,FALSE))=TRUE,VLOOKUP(K802,TestTable!$A:$AF,6,FALSE),VLOOKUP(K802,$B:$G,4,FALSE))</f>
        <v>#N/A</v>
      </c>
      <c r="O802" t="e">
        <f>IF(ISERROR(VLOOKUP(K802,$B:$G,5,FALSE))=TRUE,VLOOKUP(K802,TestTable!$A:$AF,5,FALSE),VLOOKUP(K802,$B:$G,5,FALSE))</f>
        <v>#N/A</v>
      </c>
      <c r="P802">
        <f t="shared" si="12"/>
        <v>0</v>
      </c>
    </row>
    <row r="803" customHeight="1" spans="11:16">
      <c r="K803" s="3">
        <v>90334005</v>
      </c>
      <c r="L803" t="e">
        <f>IF(ISERROR(VLOOKUP(K803,$B:$G,2,FALSE))=TRUE,VLOOKUP(K803,TestTable!$A:$AF,24,FALSE),VLOOKUP(K803,$B:$G,2,FALSE))</f>
        <v>#N/A</v>
      </c>
      <c r="M803" t="e">
        <f>IF(ISERROR(VLOOKUP(K803,$B:$G,3,FALSE))=TRUE,VLOOKUP(K803,TestTable!$A:$AF,25,FALSE),VLOOKUP(K803,$B:$G,3,FALSE))</f>
        <v>#N/A</v>
      </c>
      <c r="N803" t="e">
        <f>IF(ISERROR(VLOOKUP(K803,$B:$G,4,FALSE))=TRUE,VLOOKUP(K803,TestTable!$A:$AF,6,FALSE),VLOOKUP(K803,$B:$G,4,FALSE))</f>
        <v>#N/A</v>
      </c>
      <c r="O803" t="e">
        <f>IF(ISERROR(VLOOKUP(K803,$B:$G,5,FALSE))=TRUE,VLOOKUP(K803,TestTable!$A:$AF,5,FALSE),VLOOKUP(K803,$B:$G,5,FALSE))</f>
        <v>#N/A</v>
      </c>
      <c r="P803">
        <f t="shared" si="12"/>
        <v>0</v>
      </c>
    </row>
    <row r="804" customHeight="1" spans="11:16">
      <c r="K804" s="3">
        <v>90334006</v>
      </c>
      <c r="L804" t="e">
        <f>IF(ISERROR(VLOOKUP(K804,$B:$G,2,FALSE))=TRUE,VLOOKUP(K804,TestTable!$A:$AF,24,FALSE),VLOOKUP(K804,$B:$G,2,FALSE))</f>
        <v>#N/A</v>
      </c>
      <c r="M804" t="e">
        <f>IF(ISERROR(VLOOKUP(K804,$B:$G,3,FALSE))=TRUE,VLOOKUP(K804,TestTable!$A:$AF,25,FALSE),VLOOKUP(K804,$B:$G,3,FALSE))</f>
        <v>#N/A</v>
      </c>
      <c r="N804" t="e">
        <f>IF(ISERROR(VLOOKUP(K804,$B:$G,4,FALSE))=TRUE,VLOOKUP(K804,TestTable!$A:$AF,6,FALSE),VLOOKUP(K804,$B:$G,4,FALSE))</f>
        <v>#N/A</v>
      </c>
      <c r="O804" t="e">
        <f>IF(ISERROR(VLOOKUP(K804,$B:$G,5,FALSE))=TRUE,VLOOKUP(K804,TestTable!$A:$AF,5,FALSE),VLOOKUP(K804,$B:$G,5,FALSE))</f>
        <v>#N/A</v>
      </c>
      <c r="P804">
        <f t="shared" si="12"/>
        <v>0</v>
      </c>
    </row>
    <row r="805" customHeight="1" spans="11:16">
      <c r="K805" s="3">
        <v>90334007</v>
      </c>
      <c r="L805" t="e">
        <f>IF(ISERROR(VLOOKUP(K805,$B:$G,2,FALSE))=TRUE,VLOOKUP(K805,TestTable!$A:$AF,24,FALSE),VLOOKUP(K805,$B:$G,2,FALSE))</f>
        <v>#N/A</v>
      </c>
      <c r="M805" t="e">
        <f>IF(ISERROR(VLOOKUP(K805,$B:$G,3,FALSE))=TRUE,VLOOKUP(K805,TestTable!$A:$AF,25,FALSE),VLOOKUP(K805,$B:$G,3,FALSE))</f>
        <v>#N/A</v>
      </c>
      <c r="N805" t="e">
        <f>IF(ISERROR(VLOOKUP(K805,$B:$G,4,FALSE))=TRUE,VLOOKUP(K805,TestTable!$A:$AF,6,FALSE),VLOOKUP(K805,$B:$G,4,FALSE))</f>
        <v>#N/A</v>
      </c>
      <c r="O805" t="e">
        <f>IF(ISERROR(VLOOKUP(K805,$B:$G,5,FALSE))=TRUE,VLOOKUP(K805,TestTable!$A:$AF,5,FALSE),VLOOKUP(K805,$B:$G,5,FALSE))</f>
        <v>#N/A</v>
      </c>
      <c r="P805">
        <f t="shared" si="12"/>
        <v>0</v>
      </c>
    </row>
    <row r="806" customHeight="1" spans="11:16">
      <c r="K806" s="3">
        <v>90334008</v>
      </c>
      <c r="L806" t="e">
        <f>IF(ISERROR(VLOOKUP(K806,$B:$G,2,FALSE))=TRUE,VLOOKUP(K806,TestTable!$A:$AF,24,FALSE),VLOOKUP(K806,$B:$G,2,FALSE))</f>
        <v>#N/A</v>
      </c>
      <c r="M806" t="e">
        <f>IF(ISERROR(VLOOKUP(K806,$B:$G,3,FALSE))=TRUE,VLOOKUP(K806,TestTable!$A:$AF,25,FALSE),VLOOKUP(K806,$B:$G,3,FALSE))</f>
        <v>#N/A</v>
      </c>
      <c r="N806" t="e">
        <f>IF(ISERROR(VLOOKUP(K806,$B:$G,4,FALSE))=TRUE,VLOOKUP(K806,TestTable!$A:$AF,6,FALSE),VLOOKUP(K806,$B:$G,4,FALSE))</f>
        <v>#N/A</v>
      </c>
      <c r="O806" t="e">
        <f>IF(ISERROR(VLOOKUP(K806,$B:$G,5,FALSE))=TRUE,VLOOKUP(K806,TestTable!$A:$AF,5,FALSE),VLOOKUP(K806,$B:$G,5,FALSE))</f>
        <v>#N/A</v>
      </c>
      <c r="P806">
        <f t="shared" si="12"/>
        <v>0</v>
      </c>
    </row>
    <row r="807" customHeight="1" spans="11:16">
      <c r="K807" s="3">
        <v>90334009</v>
      </c>
      <c r="L807" t="e">
        <f>IF(ISERROR(VLOOKUP(K807,$B:$G,2,FALSE))=TRUE,VLOOKUP(K807,TestTable!$A:$AF,24,FALSE),VLOOKUP(K807,$B:$G,2,FALSE))</f>
        <v>#N/A</v>
      </c>
      <c r="M807" t="e">
        <f>IF(ISERROR(VLOOKUP(K807,$B:$G,3,FALSE))=TRUE,VLOOKUP(K807,TestTable!$A:$AF,25,FALSE),VLOOKUP(K807,$B:$G,3,FALSE))</f>
        <v>#N/A</v>
      </c>
      <c r="N807" t="e">
        <f>IF(ISERROR(VLOOKUP(K807,$B:$G,4,FALSE))=TRUE,VLOOKUP(K807,TestTable!$A:$AF,6,FALSE),VLOOKUP(K807,$B:$G,4,FALSE))</f>
        <v>#N/A</v>
      </c>
      <c r="O807" t="e">
        <f>IF(ISERROR(VLOOKUP(K807,$B:$G,5,FALSE))=TRUE,VLOOKUP(K807,TestTable!$A:$AF,5,FALSE),VLOOKUP(K807,$B:$G,5,FALSE))</f>
        <v>#N/A</v>
      </c>
      <c r="P807">
        <f t="shared" si="12"/>
        <v>0</v>
      </c>
    </row>
    <row r="808" customHeight="1" spans="11:16">
      <c r="K808" s="3">
        <v>90334010</v>
      </c>
      <c r="L808" t="e">
        <f>IF(ISERROR(VLOOKUP(K808,$B:$G,2,FALSE))=TRUE,VLOOKUP(K808,TestTable!$A:$AF,24,FALSE),VLOOKUP(K808,$B:$G,2,FALSE))</f>
        <v>#N/A</v>
      </c>
      <c r="M808" t="e">
        <f>IF(ISERROR(VLOOKUP(K808,$B:$G,3,FALSE))=TRUE,VLOOKUP(K808,TestTable!$A:$AF,25,FALSE),VLOOKUP(K808,$B:$G,3,FALSE))</f>
        <v>#N/A</v>
      </c>
      <c r="N808" t="e">
        <f>IF(ISERROR(VLOOKUP(K808,$B:$G,4,FALSE))=TRUE,VLOOKUP(K808,TestTable!$A:$AF,6,FALSE),VLOOKUP(K808,$B:$G,4,FALSE))</f>
        <v>#N/A</v>
      </c>
      <c r="O808" t="e">
        <f>IF(ISERROR(VLOOKUP(K808,$B:$G,5,FALSE))=TRUE,VLOOKUP(K808,TestTable!$A:$AF,5,FALSE),VLOOKUP(K808,$B:$G,5,FALSE))</f>
        <v>#N/A</v>
      </c>
      <c r="P808">
        <f t="shared" si="12"/>
        <v>0</v>
      </c>
    </row>
    <row r="809" customHeight="1" spans="11:16">
      <c r="K809" s="3">
        <v>90334011</v>
      </c>
      <c r="L809" t="e">
        <f>IF(ISERROR(VLOOKUP(K809,$B:$G,2,FALSE))=TRUE,VLOOKUP(K809,TestTable!$A:$AF,24,FALSE),VLOOKUP(K809,$B:$G,2,FALSE))</f>
        <v>#N/A</v>
      </c>
      <c r="M809" t="e">
        <f>IF(ISERROR(VLOOKUP(K809,$B:$G,3,FALSE))=TRUE,VLOOKUP(K809,TestTable!$A:$AF,25,FALSE),VLOOKUP(K809,$B:$G,3,FALSE))</f>
        <v>#N/A</v>
      </c>
      <c r="N809" t="e">
        <f>IF(ISERROR(VLOOKUP(K809,$B:$G,4,FALSE))=TRUE,VLOOKUP(K809,TestTable!$A:$AF,6,FALSE),VLOOKUP(K809,$B:$G,4,FALSE))</f>
        <v>#N/A</v>
      </c>
      <c r="O809" t="e">
        <f>IF(ISERROR(VLOOKUP(K809,$B:$G,5,FALSE))=TRUE,VLOOKUP(K809,TestTable!$A:$AF,5,FALSE),VLOOKUP(K809,$B:$G,5,FALSE))</f>
        <v>#N/A</v>
      </c>
      <c r="P809">
        <f t="shared" si="12"/>
        <v>0</v>
      </c>
    </row>
    <row r="810" customHeight="1" spans="11:16">
      <c r="K810" s="3">
        <v>90334012</v>
      </c>
      <c r="L810" t="e">
        <f>IF(ISERROR(VLOOKUP(K810,$B:$G,2,FALSE))=TRUE,VLOOKUP(K810,TestTable!$A:$AF,24,FALSE),VLOOKUP(K810,$B:$G,2,FALSE))</f>
        <v>#N/A</v>
      </c>
      <c r="M810" t="e">
        <f>IF(ISERROR(VLOOKUP(K810,$B:$G,3,FALSE))=TRUE,VLOOKUP(K810,TestTable!$A:$AF,25,FALSE),VLOOKUP(K810,$B:$G,3,FALSE))</f>
        <v>#N/A</v>
      </c>
      <c r="N810" t="e">
        <f>IF(ISERROR(VLOOKUP(K810,$B:$G,4,FALSE))=TRUE,VLOOKUP(K810,TestTable!$A:$AF,6,FALSE),VLOOKUP(K810,$B:$G,4,FALSE))</f>
        <v>#N/A</v>
      </c>
      <c r="O810" t="e">
        <f>IF(ISERROR(VLOOKUP(K810,$B:$G,5,FALSE))=TRUE,VLOOKUP(K810,TestTable!$A:$AF,5,FALSE),VLOOKUP(K810,$B:$G,5,FALSE))</f>
        <v>#N/A</v>
      </c>
      <c r="P810">
        <f t="shared" si="12"/>
        <v>0</v>
      </c>
    </row>
    <row r="811" customHeight="1" spans="11:16">
      <c r="K811" s="3">
        <v>90334013</v>
      </c>
      <c r="L811" t="e">
        <f>IF(ISERROR(VLOOKUP(K811,$B:$G,2,FALSE))=TRUE,VLOOKUP(K811,TestTable!$A:$AF,24,FALSE),VLOOKUP(K811,$B:$G,2,FALSE))</f>
        <v>#N/A</v>
      </c>
      <c r="M811" t="e">
        <f>IF(ISERROR(VLOOKUP(K811,$B:$G,3,FALSE))=TRUE,VLOOKUP(K811,TestTable!$A:$AF,25,FALSE),VLOOKUP(K811,$B:$G,3,FALSE))</f>
        <v>#N/A</v>
      </c>
      <c r="N811" t="e">
        <f>IF(ISERROR(VLOOKUP(K811,$B:$G,4,FALSE))=TRUE,VLOOKUP(K811,TestTable!$A:$AF,6,FALSE),VLOOKUP(K811,$B:$G,4,FALSE))</f>
        <v>#N/A</v>
      </c>
      <c r="O811" t="e">
        <f>IF(ISERROR(VLOOKUP(K811,$B:$G,5,FALSE))=TRUE,VLOOKUP(K811,TestTable!$A:$AF,5,FALSE),VLOOKUP(K811,$B:$G,5,FALSE))</f>
        <v>#N/A</v>
      </c>
      <c r="P811">
        <f t="shared" si="12"/>
        <v>0</v>
      </c>
    </row>
    <row r="812" customHeight="1" spans="11:16">
      <c r="K812" s="3">
        <v>90334014</v>
      </c>
      <c r="L812" t="e">
        <f>IF(ISERROR(VLOOKUP(K812,$B:$G,2,FALSE))=TRUE,VLOOKUP(K812,TestTable!$A:$AF,24,FALSE),VLOOKUP(K812,$B:$G,2,FALSE))</f>
        <v>#N/A</v>
      </c>
      <c r="M812" t="e">
        <f>IF(ISERROR(VLOOKUP(K812,$B:$G,3,FALSE))=TRUE,VLOOKUP(K812,TestTable!$A:$AF,25,FALSE),VLOOKUP(K812,$B:$G,3,FALSE))</f>
        <v>#N/A</v>
      </c>
      <c r="N812" t="e">
        <f>IF(ISERROR(VLOOKUP(K812,$B:$G,4,FALSE))=TRUE,VLOOKUP(K812,TestTable!$A:$AF,6,FALSE),VLOOKUP(K812,$B:$G,4,FALSE))</f>
        <v>#N/A</v>
      </c>
      <c r="O812" t="e">
        <f>IF(ISERROR(VLOOKUP(K812,$B:$G,5,FALSE))=TRUE,VLOOKUP(K812,TestTable!$A:$AF,5,FALSE),VLOOKUP(K812,$B:$G,5,FALSE))</f>
        <v>#N/A</v>
      </c>
      <c r="P812">
        <f t="shared" si="12"/>
        <v>0</v>
      </c>
    </row>
    <row r="813" customHeight="1" spans="11:16">
      <c r="K813" s="3">
        <v>90334015</v>
      </c>
      <c r="L813" t="e">
        <f>IF(ISERROR(VLOOKUP(K813,$B:$G,2,FALSE))=TRUE,VLOOKUP(K813,TestTable!$A:$AF,24,FALSE),VLOOKUP(K813,$B:$G,2,FALSE))</f>
        <v>#N/A</v>
      </c>
      <c r="M813" t="e">
        <f>IF(ISERROR(VLOOKUP(K813,$B:$G,3,FALSE))=TRUE,VLOOKUP(K813,TestTable!$A:$AF,25,FALSE),VLOOKUP(K813,$B:$G,3,FALSE))</f>
        <v>#N/A</v>
      </c>
      <c r="N813" t="e">
        <f>IF(ISERROR(VLOOKUP(K813,$B:$G,4,FALSE))=TRUE,VLOOKUP(K813,TestTable!$A:$AF,6,FALSE),VLOOKUP(K813,$B:$G,4,FALSE))</f>
        <v>#N/A</v>
      </c>
      <c r="O813" t="e">
        <f>IF(ISERROR(VLOOKUP(K813,$B:$G,5,FALSE))=TRUE,VLOOKUP(K813,TestTable!$A:$AF,5,FALSE),VLOOKUP(K813,$B:$G,5,FALSE))</f>
        <v>#N/A</v>
      </c>
      <c r="P813">
        <f t="shared" si="12"/>
        <v>0</v>
      </c>
    </row>
    <row r="814" customHeight="1" spans="11:16">
      <c r="K814" s="3">
        <v>90334016</v>
      </c>
      <c r="L814" t="e">
        <f>IF(ISERROR(VLOOKUP(K814,$B:$G,2,FALSE))=TRUE,VLOOKUP(K814,TestTable!$A:$AF,24,FALSE),VLOOKUP(K814,$B:$G,2,FALSE))</f>
        <v>#N/A</v>
      </c>
      <c r="M814" t="e">
        <f>IF(ISERROR(VLOOKUP(K814,$B:$G,3,FALSE))=TRUE,VLOOKUP(K814,TestTable!$A:$AF,25,FALSE),VLOOKUP(K814,$B:$G,3,FALSE))</f>
        <v>#N/A</v>
      </c>
      <c r="N814" t="e">
        <f>IF(ISERROR(VLOOKUP(K814,$B:$G,4,FALSE))=TRUE,VLOOKUP(K814,TestTable!$A:$AF,6,FALSE),VLOOKUP(K814,$B:$G,4,FALSE))</f>
        <v>#N/A</v>
      </c>
      <c r="O814" t="e">
        <f>IF(ISERROR(VLOOKUP(K814,$B:$G,5,FALSE))=TRUE,VLOOKUP(K814,TestTable!$A:$AF,5,FALSE),VLOOKUP(K814,$B:$G,5,FALSE))</f>
        <v>#N/A</v>
      </c>
      <c r="P814">
        <f t="shared" si="12"/>
        <v>0</v>
      </c>
    </row>
    <row r="815" customHeight="1" spans="11:16">
      <c r="K815" s="3">
        <v>90334017</v>
      </c>
      <c r="L815" t="e">
        <f>IF(ISERROR(VLOOKUP(K815,$B:$G,2,FALSE))=TRUE,VLOOKUP(K815,TestTable!$A:$AF,24,FALSE),VLOOKUP(K815,$B:$G,2,FALSE))</f>
        <v>#N/A</v>
      </c>
      <c r="M815" t="e">
        <f>IF(ISERROR(VLOOKUP(K815,$B:$G,3,FALSE))=TRUE,VLOOKUP(K815,TestTable!$A:$AF,25,FALSE),VLOOKUP(K815,$B:$G,3,FALSE))</f>
        <v>#N/A</v>
      </c>
      <c r="N815" t="e">
        <f>IF(ISERROR(VLOOKUP(K815,$B:$G,4,FALSE))=TRUE,VLOOKUP(K815,TestTable!$A:$AF,6,FALSE),VLOOKUP(K815,$B:$G,4,FALSE))</f>
        <v>#N/A</v>
      </c>
      <c r="O815" t="e">
        <f>IF(ISERROR(VLOOKUP(K815,$B:$G,5,FALSE))=TRUE,VLOOKUP(K815,TestTable!$A:$AF,5,FALSE),VLOOKUP(K815,$B:$G,5,FALSE))</f>
        <v>#N/A</v>
      </c>
      <c r="P815">
        <f t="shared" si="12"/>
        <v>0</v>
      </c>
    </row>
    <row r="816" customHeight="1" spans="11:16">
      <c r="K816" s="3">
        <v>90334018</v>
      </c>
      <c r="L816" t="e">
        <f>IF(ISERROR(VLOOKUP(K816,$B:$G,2,FALSE))=TRUE,VLOOKUP(K816,TestTable!$A:$AF,24,FALSE),VLOOKUP(K816,$B:$G,2,FALSE))</f>
        <v>#N/A</v>
      </c>
      <c r="M816" t="e">
        <f>IF(ISERROR(VLOOKUP(K816,$B:$G,3,FALSE))=TRUE,VLOOKUP(K816,TestTable!$A:$AF,25,FALSE),VLOOKUP(K816,$B:$G,3,FALSE))</f>
        <v>#N/A</v>
      </c>
      <c r="N816" t="e">
        <f>IF(ISERROR(VLOOKUP(K816,$B:$G,4,FALSE))=TRUE,VLOOKUP(K816,TestTable!$A:$AF,6,FALSE),VLOOKUP(K816,$B:$G,4,FALSE))</f>
        <v>#N/A</v>
      </c>
      <c r="O816" t="e">
        <f>IF(ISERROR(VLOOKUP(K816,$B:$G,5,FALSE))=TRUE,VLOOKUP(K816,TestTable!$A:$AF,5,FALSE),VLOOKUP(K816,$B:$G,5,FALSE))</f>
        <v>#N/A</v>
      </c>
      <c r="P816">
        <f t="shared" si="12"/>
        <v>0</v>
      </c>
    </row>
    <row r="817" customHeight="1" spans="11:16">
      <c r="K817" s="3">
        <v>90334019</v>
      </c>
      <c r="L817" t="e">
        <f>IF(ISERROR(VLOOKUP(K817,$B:$G,2,FALSE))=TRUE,VLOOKUP(K817,TestTable!$A:$AF,24,FALSE),VLOOKUP(K817,$B:$G,2,FALSE))</f>
        <v>#N/A</v>
      </c>
      <c r="M817" t="e">
        <f>IF(ISERROR(VLOOKUP(K817,$B:$G,3,FALSE))=TRUE,VLOOKUP(K817,TestTable!$A:$AF,25,FALSE),VLOOKUP(K817,$B:$G,3,FALSE))</f>
        <v>#N/A</v>
      </c>
      <c r="N817" t="e">
        <f>IF(ISERROR(VLOOKUP(K817,$B:$G,4,FALSE))=TRUE,VLOOKUP(K817,TestTable!$A:$AF,6,FALSE),VLOOKUP(K817,$B:$G,4,FALSE))</f>
        <v>#N/A</v>
      </c>
      <c r="O817" t="e">
        <f>IF(ISERROR(VLOOKUP(K817,$B:$G,5,FALSE))=TRUE,VLOOKUP(K817,TestTable!$A:$AF,5,FALSE),VLOOKUP(K817,$B:$G,5,FALSE))</f>
        <v>#N/A</v>
      </c>
      <c r="P817">
        <f t="shared" si="12"/>
        <v>0</v>
      </c>
    </row>
    <row r="818" customHeight="1" spans="11:16">
      <c r="K818" s="3">
        <v>90334020</v>
      </c>
      <c r="L818" t="e">
        <f>IF(ISERROR(VLOOKUP(K818,$B:$G,2,FALSE))=TRUE,VLOOKUP(K818,TestTable!$A:$AF,24,FALSE),VLOOKUP(K818,$B:$G,2,FALSE))</f>
        <v>#N/A</v>
      </c>
      <c r="M818" t="e">
        <f>IF(ISERROR(VLOOKUP(K818,$B:$G,3,FALSE))=TRUE,VLOOKUP(K818,TestTable!$A:$AF,25,FALSE),VLOOKUP(K818,$B:$G,3,FALSE))</f>
        <v>#N/A</v>
      </c>
      <c r="N818" t="e">
        <f>IF(ISERROR(VLOOKUP(K818,$B:$G,4,FALSE))=TRUE,VLOOKUP(K818,TestTable!$A:$AF,6,FALSE),VLOOKUP(K818,$B:$G,4,FALSE))</f>
        <v>#N/A</v>
      </c>
      <c r="O818" t="e">
        <f>IF(ISERROR(VLOOKUP(K818,$B:$G,5,FALSE))=TRUE,VLOOKUP(K818,TestTable!$A:$AF,5,FALSE),VLOOKUP(K818,$B:$G,5,FALSE))</f>
        <v>#N/A</v>
      </c>
      <c r="P818">
        <f t="shared" si="12"/>
        <v>0</v>
      </c>
    </row>
    <row r="819" customHeight="1" spans="11:16">
      <c r="K819" s="3">
        <v>90319001</v>
      </c>
      <c r="L819" t="e">
        <f>IF(ISERROR(VLOOKUP(K819,$B:$G,2,FALSE))=TRUE,VLOOKUP(K819,TestTable!$A:$AF,24,FALSE),VLOOKUP(K819,$B:$G,2,FALSE))</f>
        <v>#N/A</v>
      </c>
      <c r="M819" t="e">
        <f>IF(ISERROR(VLOOKUP(K819,$B:$G,3,FALSE))=TRUE,VLOOKUP(K819,TestTable!$A:$AF,25,FALSE),VLOOKUP(K819,$B:$G,3,FALSE))</f>
        <v>#N/A</v>
      </c>
      <c r="N819" t="e">
        <f>IF(ISERROR(VLOOKUP(K819,$B:$G,4,FALSE))=TRUE,VLOOKUP(K819,TestTable!$A:$AF,6,FALSE),VLOOKUP(K819,$B:$G,4,FALSE))</f>
        <v>#N/A</v>
      </c>
      <c r="O819" t="e">
        <f>IF(ISERROR(VLOOKUP(K819,$B:$G,5,FALSE))=TRUE,VLOOKUP(K819,TestTable!$A:$AF,5,FALSE),VLOOKUP(K819,$B:$G,5,FALSE))</f>
        <v>#N/A</v>
      </c>
      <c r="P819">
        <f t="shared" si="12"/>
        <v>0</v>
      </c>
    </row>
    <row r="820" customHeight="1" spans="11:16">
      <c r="K820" s="3">
        <v>90319002</v>
      </c>
      <c r="L820" t="e">
        <f>IF(ISERROR(VLOOKUP(K820,$B:$G,2,FALSE))=TRUE,VLOOKUP(K820,TestTable!$A:$AF,24,FALSE),VLOOKUP(K820,$B:$G,2,FALSE))</f>
        <v>#N/A</v>
      </c>
      <c r="M820" t="e">
        <f>IF(ISERROR(VLOOKUP(K820,$B:$G,3,FALSE))=TRUE,VLOOKUP(K820,TestTable!$A:$AF,25,FALSE),VLOOKUP(K820,$B:$G,3,FALSE))</f>
        <v>#N/A</v>
      </c>
      <c r="N820" t="e">
        <f>IF(ISERROR(VLOOKUP(K820,$B:$G,4,FALSE))=TRUE,VLOOKUP(K820,TestTable!$A:$AF,6,FALSE),VLOOKUP(K820,$B:$G,4,FALSE))</f>
        <v>#N/A</v>
      </c>
      <c r="O820" t="e">
        <f>IF(ISERROR(VLOOKUP(K820,$B:$G,5,FALSE))=TRUE,VLOOKUP(K820,TestTable!$A:$AF,5,FALSE),VLOOKUP(K820,$B:$G,5,FALSE))</f>
        <v>#N/A</v>
      </c>
      <c r="P820">
        <f t="shared" si="12"/>
        <v>0</v>
      </c>
    </row>
    <row r="821" customHeight="1" spans="11:16">
      <c r="K821" s="3">
        <v>90319003</v>
      </c>
      <c r="L821" t="e">
        <f>IF(ISERROR(VLOOKUP(K821,$B:$G,2,FALSE))=TRUE,VLOOKUP(K821,TestTable!$A:$AF,24,FALSE),VLOOKUP(K821,$B:$G,2,FALSE))</f>
        <v>#N/A</v>
      </c>
      <c r="M821" t="e">
        <f>IF(ISERROR(VLOOKUP(K821,$B:$G,3,FALSE))=TRUE,VLOOKUP(K821,TestTable!$A:$AF,25,FALSE),VLOOKUP(K821,$B:$G,3,FALSE))</f>
        <v>#N/A</v>
      </c>
      <c r="N821" t="e">
        <f>IF(ISERROR(VLOOKUP(K821,$B:$G,4,FALSE))=TRUE,VLOOKUP(K821,TestTable!$A:$AF,6,FALSE),VLOOKUP(K821,$B:$G,4,FALSE))</f>
        <v>#N/A</v>
      </c>
      <c r="O821" t="e">
        <f>IF(ISERROR(VLOOKUP(K821,$B:$G,5,FALSE))=TRUE,VLOOKUP(K821,TestTable!$A:$AF,5,FALSE),VLOOKUP(K821,$B:$G,5,FALSE))</f>
        <v>#N/A</v>
      </c>
      <c r="P821">
        <f t="shared" si="12"/>
        <v>0</v>
      </c>
    </row>
    <row r="822" customHeight="1" spans="11:16">
      <c r="K822" s="3">
        <v>90319004</v>
      </c>
      <c r="L822" t="e">
        <f>IF(ISERROR(VLOOKUP(K822,$B:$G,2,FALSE))=TRUE,VLOOKUP(K822,TestTable!$A:$AF,24,FALSE),VLOOKUP(K822,$B:$G,2,FALSE))</f>
        <v>#N/A</v>
      </c>
      <c r="M822" t="e">
        <f>IF(ISERROR(VLOOKUP(K822,$B:$G,3,FALSE))=TRUE,VLOOKUP(K822,TestTable!$A:$AF,25,FALSE),VLOOKUP(K822,$B:$G,3,FALSE))</f>
        <v>#N/A</v>
      </c>
      <c r="N822" t="e">
        <f>IF(ISERROR(VLOOKUP(K822,$B:$G,4,FALSE))=TRUE,VLOOKUP(K822,TestTable!$A:$AF,6,FALSE),VLOOKUP(K822,$B:$G,4,FALSE))</f>
        <v>#N/A</v>
      </c>
      <c r="O822" t="e">
        <f>IF(ISERROR(VLOOKUP(K822,$B:$G,5,FALSE))=TRUE,VLOOKUP(K822,TestTable!$A:$AF,5,FALSE),VLOOKUP(K822,$B:$G,5,FALSE))</f>
        <v>#N/A</v>
      </c>
      <c r="P822">
        <f t="shared" si="12"/>
        <v>0</v>
      </c>
    </row>
    <row r="823" customHeight="1" spans="11:16">
      <c r="K823" s="3">
        <v>90319005</v>
      </c>
      <c r="L823" t="e">
        <f>IF(ISERROR(VLOOKUP(K823,$B:$G,2,FALSE))=TRUE,VLOOKUP(K823,TestTable!$A:$AF,24,FALSE),VLOOKUP(K823,$B:$G,2,FALSE))</f>
        <v>#N/A</v>
      </c>
      <c r="M823" t="e">
        <f>IF(ISERROR(VLOOKUP(K823,$B:$G,3,FALSE))=TRUE,VLOOKUP(K823,TestTable!$A:$AF,25,FALSE),VLOOKUP(K823,$B:$G,3,FALSE))</f>
        <v>#N/A</v>
      </c>
      <c r="N823" t="e">
        <f>IF(ISERROR(VLOOKUP(K823,$B:$G,4,FALSE))=TRUE,VLOOKUP(K823,TestTable!$A:$AF,6,FALSE),VLOOKUP(K823,$B:$G,4,FALSE))</f>
        <v>#N/A</v>
      </c>
      <c r="O823" t="e">
        <f>IF(ISERROR(VLOOKUP(K823,$B:$G,5,FALSE))=TRUE,VLOOKUP(K823,TestTable!$A:$AF,5,FALSE),VLOOKUP(K823,$B:$G,5,FALSE))</f>
        <v>#N/A</v>
      </c>
      <c r="P823">
        <f t="shared" si="12"/>
        <v>0</v>
      </c>
    </row>
    <row r="824" customHeight="1" spans="11:16">
      <c r="K824" s="3">
        <v>90319006</v>
      </c>
      <c r="L824" t="e">
        <f>IF(ISERROR(VLOOKUP(K824,$B:$G,2,FALSE))=TRUE,VLOOKUP(K824,TestTable!$A:$AF,24,FALSE),VLOOKUP(K824,$B:$G,2,FALSE))</f>
        <v>#N/A</v>
      </c>
      <c r="M824" t="e">
        <f>IF(ISERROR(VLOOKUP(K824,$B:$G,3,FALSE))=TRUE,VLOOKUP(K824,TestTable!$A:$AF,25,FALSE),VLOOKUP(K824,$B:$G,3,FALSE))</f>
        <v>#N/A</v>
      </c>
      <c r="N824" t="e">
        <f>IF(ISERROR(VLOOKUP(K824,$B:$G,4,FALSE))=TRUE,VLOOKUP(K824,TestTable!$A:$AF,6,FALSE),VLOOKUP(K824,$B:$G,4,FALSE))</f>
        <v>#N/A</v>
      </c>
      <c r="O824" t="e">
        <f>IF(ISERROR(VLOOKUP(K824,$B:$G,5,FALSE))=TRUE,VLOOKUP(K824,TestTable!$A:$AF,5,FALSE),VLOOKUP(K824,$B:$G,5,FALSE))</f>
        <v>#N/A</v>
      </c>
      <c r="P824">
        <f t="shared" si="12"/>
        <v>0</v>
      </c>
    </row>
    <row r="825" customHeight="1" spans="11:16">
      <c r="K825" s="3">
        <v>90319007</v>
      </c>
      <c r="L825" t="e">
        <f>IF(ISERROR(VLOOKUP(K825,$B:$G,2,FALSE))=TRUE,VLOOKUP(K825,TestTable!$A:$AF,24,FALSE),VLOOKUP(K825,$B:$G,2,FALSE))</f>
        <v>#N/A</v>
      </c>
      <c r="M825" t="e">
        <f>IF(ISERROR(VLOOKUP(K825,$B:$G,3,FALSE))=TRUE,VLOOKUP(K825,TestTable!$A:$AF,25,FALSE),VLOOKUP(K825,$B:$G,3,FALSE))</f>
        <v>#N/A</v>
      </c>
      <c r="N825" t="e">
        <f>IF(ISERROR(VLOOKUP(K825,$B:$G,4,FALSE))=TRUE,VLOOKUP(K825,TestTable!$A:$AF,6,FALSE),VLOOKUP(K825,$B:$G,4,FALSE))</f>
        <v>#N/A</v>
      </c>
      <c r="O825" t="e">
        <f>IF(ISERROR(VLOOKUP(K825,$B:$G,5,FALSE))=TRUE,VLOOKUP(K825,TestTable!$A:$AF,5,FALSE),VLOOKUP(K825,$B:$G,5,FALSE))</f>
        <v>#N/A</v>
      </c>
      <c r="P825">
        <f t="shared" si="12"/>
        <v>0</v>
      </c>
    </row>
    <row r="826" customHeight="1" spans="11:16">
      <c r="K826" s="3">
        <v>90319008</v>
      </c>
      <c r="L826" t="e">
        <f>IF(ISERROR(VLOOKUP(K826,$B:$G,2,FALSE))=TRUE,VLOOKUP(K826,TestTable!$A:$AF,24,FALSE),VLOOKUP(K826,$B:$G,2,FALSE))</f>
        <v>#N/A</v>
      </c>
      <c r="M826" t="e">
        <f>IF(ISERROR(VLOOKUP(K826,$B:$G,3,FALSE))=TRUE,VLOOKUP(K826,TestTable!$A:$AF,25,FALSE),VLOOKUP(K826,$B:$G,3,FALSE))</f>
        <v>#N/A</v>
      </c>
      <c r="N826" t="e">
        <f>IF(ISERROR(VLOOKUP(K826,$B:$G,4,FALSE))=TRUE,VLOOKUP(K826,TestTable!$A:$AF,6,FALSE),VLOOKUP(K826,$B:$G,4,FALSE))</f>
        <v>#N/A</v>
      </c>
      <c r="O826" t="e">
        <f>IF(ISERROR(VLOOKUP(K826,$B:$G,5,FALSE))=TRUE,VLOOKUP(K826,TestTable!$A:$AF,5,FALSE),VLOOKUP(K826,$B:$G,5,FALSE))</f>
        <v>#N/A</v>
      </c>
      <c r="P826">
        <f t="shared" si="12"/>
        <v>0</v>
      </c>
    </row>
    <row r="827" customHeight="1" spans="11:16">
      <c r="K827" s="3">
        <v>90320001</v>
      </c>
      <c r="L827" t="e">
        <f>IF(ISERROR(VLOOKUP(K827,$B:$G,2,FALSE))=TRUE,VLOOKUP(K827,TestTable!$A:$AF,24,FALSE),VLOOKUP(K827,$B:$G,2,FALSE))</f>
        <v>#N/A</v>
      </c>
      <c r="M827" t="e">
        <f>IF(ISERROR(VLOOKUP(K827,$B:$G,3,FALSE))=TRUE,VLOOKUP(K827,TestTable!$A:$AF,25,FALSE),VLOOKUP(K827,$B:$G,3,FALSE))</f>
        <v>#N/A</v>
      </c>
      <c r="N827" t="e">
        <f>IF(ISERROR(VLOOKUP(K827,$B:$G,4,FALSE))=TRUE,VLOOKUP(K827,TestTable!$A:$AF,6,FALSE),VLOOKUP(K827,$B:$G,4,FALSE))</f>
        <v>#N/A</v>
      </c>
      <c r="O827" t="e">
        <f>IF(ISERROR(VLOOKUP(K827,$B:$G,5,FALSE))=TRUE,VLOOKUP(K827,TestTable!$A:$AF,5,FALSE),VLOOKUP(K827,$B:$G,5,FALSE))</f>
        <v>#N/A</v>
      </c>
      <c r="P827">
        <f t="shared" si="12"/>
        <v>0</v>
      </c>
    </row>
    <row r="828" customHeight="1" spans="11:16">
      <c r="K828" s="3">
        <v>90320002</v>
      </c>
      <c r="L828" t="e">
        <f>IF(ISERROR(VLOOKUP(K828,$B:$G,2,FALSE))=TRUE,VLOOKUP(K828,TestTable!$A:$AF,24,FALSE),VLOOKUP(K828,$B:$G,2,FALSE))</f>
        <v>#N/A</v>
      </c>
      <c r="M828" t="e">
        <f>IF(ISERROR(VLOOKUP(K828,$B:$G,3,FALSE))=TRUE,VLOOKUP(K828,TestTable!$A:$AF,25,FALSE),VLOOKUP(K828,$B:$G,3,FALSE))</f>
        <v>#N/A</v>
      </c>
      <c r="N828" t="e">
        <f>IF(ISERROR(VLOOKUP(K828,$B:$G,4,FALSE))=TRUE,VLOOKUP(K828,TestTable!$A:$AF,6,FALSE),VLOOKUP(K828,$B:$G,4,FALSE))</f>
        <v>#N/A</v>
      </c>
      <c r="O828" t="e">
        <f>IF(ISERROR(VLOOKUP(K828,$B:$G,5,FALSE))=TRUE,VLOOKUP(K828,TestTable!$A:$AF,5,FALSE),VLOOKUP(K828,$B:$G,5,FALSE))</f>
        <v>#N/A</v>
      </c>
      <c r="P828">
        <f t="shared" si="12"/>
        <v>0</v>
      </c>
    </row>
    <row r="829" customHeight="1" spans="11:16">
      <c r="K829" s="3">
        <v>90320003</v>
      </c>
      <c r="L829" t="e">
        <f>IF(ISERROR(VLOOKUP(K829,$B:$G,2,FALSE))=TRUE,VLOOKUP(K829,TestTable!$A:$AF,24,FALSE),VLOOKUP(K829,$B:$G,2,FALSE))</f>
        <v>#N/A</v>
      </c>
      <c r="M829" t="e">
        <f>IF(ISERROR(VLOOKUP(K829,$B:$G,3,FALSE))=TRUE,VLOOKUP(K829,TestTable!$A:$AF,25,FALSE),VLOOKUP(K829,$B:$G,3,FALSE))</f>
        <v>#N/A</v>
      </c>
      <c r="N829" t="e">
        <f>IF(ISERROR(VLOOKUP(K829,$B:$G,4,FALSE))=TRUE,VLOOKUP(K829,TestTable!$A:$AF,6,FALSE),VLOOKUP(K829,$B:$G,4,FALSE))</f>
        <v>#N/A</v>
      </c>
      <c r="O829" t="e">
        <f>IF(ISERROR(VLOOKUP(K829,$B:$G,5,FALSE))=TRUE,VLOOKUP(K829,TestTable!$A:$AF,5,FALSE),VLOOKUP(K829,$B:$G,5,FALSE))</f>
        <v>#N/A</v>
      </c>
      <c r="P829">
        <f t="shared" si="12"/>
        <v>0</v>
      </c>
    </row>
    <row r="830" customHeight="1" spans="11:16">
      <c r="K830" s="3">
        <v>90320004</v>
      </c>
      <c r="L830" t="e">
        <f>IF(ISERROR(VLOOKUP(K830,$B:$G,2,FALSE))=TRUE,VLOOKUP(K830,TestTable!$A:$AF,24,FALSE),VLOOKUP(K830,$B:$G,2,FALSE))</f>
        <v>#N/A</v>
      </c>
      <c r="M830" t="e">
        <f>IF(ISERROR(VLOOKUP(K830,$B:$G,3,FALSE))=TRUE,VLOOKUP(K830,TestTable!$A:$AF,25,FALSE),VLOOKUP(K830,$B:$G,3,FALSE))</f>
        <v>#N/A</v>
      </c>
      <c r="N830" t="e">
        <f>IF(ISERROR(VLOOKUP(K830,$B:$G,4,FALSE))=TRUE,VLOOKUP(K830,TestTable!$A:$AF,6,FALSE),VLOOKUP(K830,$B:$G,4,FALSE))</f>
        <v>#N/A</v>
      </c>
      <c r="O830" t="e">
        <f>IF(ISERROR(VLOOKUP(K830,$B:$G,5,FALSE))=TRUE,VLOOKUP(K830,TestTable!$A:$AF,5,FALSE),VLOOKUP(K830,$B:$G,5,FALSE))</f>
        <v>#N/A</v>
      </c>
      <c r="P830">
        <f t="shared" si="12"/>
        <v>0</v>
      </c>
    </row>
    <row r="831" customHeight="1" spans="11:16">
      <c r="K831" s="3">
        <v>90320005</v>
      </c>
      <c r="L831" t="e">
        <f>IF(ISERROR(VLOOKUP(K831,$B:$G,2,FALSE))=TRUE,VLOOKUP(K831,TestTable!$A:$AF,24,FALSE),VLOOKUP(K831,$B:$G,2,FALSE))</f>
        <v>#N/A</v>
      </c>
      <c r="M831" t="e">
        <f>IF(ISERROR(VLOOKUP(K831,$B:$G,3,FALSE))=TRUE,VLOOKUP(K831,TestTable!$A:$AF,25,FALSE),VLOOKUP(K831,$B:$G,3,FALSE))</f>
        <v>#N/A</v>
      </c>
      <c r="N831" t="e">
        <f>IF(ISERROR(VLOOKUP(K831,$B:$G,4,FALSE))=TRUE,VLOOKUP(K831,TestTable!$A:$AF,6,FALSE),VLOOKUP(K831,$B:$G,4,FALSE))</f>
        <v>#N/A</v>
      </c>
      <c r="O831" t="e">
        <f>IF(ISERROR(VLOOKUP(K831,$B:$G,5,FALSE))=TRUE,VLOOKUP(K831,TestTable!$A:$AF,5,FALSE),VLOOKUP(K831,$B:$G,5,FALSE))</f>
        <v>#N/A</v>
      </c>
      <c r="P831">
        <f t="shared" si="12"/>
        <v>0</v>
      </c>
    </row>
    <row r="832" customHeight="1" spans="11:16">
      <c r="K832" s="3">
        <v>90320006</v>
      </c>
      <c r="L832" t="e">
        <f>IF(ISERROR(VLOOKUP(K832,$B:$G,2,FALSE))=TRUE,VLOOKUP(K832,TestTable!$A:$AF,24,FALSE),VLOOKUP(K832,$B:$G,2,FALSE))</f>
        <v>#N/A</v>
      </c>
      <c r="M832" t="e">
        <f>IF(ISERROR(VLOOKUP(K832,$B:$G,3,FALSE))=TRUE,VLOOKUP(K832,TestTable!$A:$AF,25,FALSE),VLOOKUP(K832,$B:$G,3,FALSE))</f>
        <v>#N/A</v>
      </c>
      <c r="N832" t="e">
        <f>IF(ISERROR(VLOOKUP(K832,$B:$G,4,FALSE))=TRUE,VLOOKUP(K832,TestTable!$A:$AF,6,FALSE),VLOOKUP(K832,$B:$G,4,FALSE))</f>
        <v>#N/A</v>
      </c>
      <c r="O832" t="e">
        <f>IF(ISERROR(VLOOKUP(K832,$B:$G,5,FALSE))=TRUE,VLOOKUP(K832,TestTable!$A:$AF,5,FALSE),VLOOKUP(K832,$B:$G,5,FALSE))</f>
        <v>#N/A</v>
      </c>
      <c r="P832">
        <f t="shared" si="12"/>
        <v>0</v>
      </c>
    </row>
    <row r="833" customHeight="1" spans="11:16">
      <c r="K833" s="3">
        <v>90320007</v>
      </c>
      <c r="L833" t="e">
        <f>IF(ISERROR(VLOOKUP(K833,$B:$G,2,FALSE))=TRUE,VLOOKUP(K833,TestTable!$A:$AF,24,FALSE),VLOOKUP(K833,$B:$G,2,FALSE))</f>
        <v>#N/A</v>
      </c>
      <c r="M833" t="e">
        <f>IF(ISERROR(VLOOKUP(K833,$B:$G,3,FALSE))=TRUE,VLOOKUP(K833,TestTable!$A:$AF,25,FALSE),VLOOKUP(K833,$B:$G,3,FALSE))</f>
        <v>#N/A</v>
      </c>
      <c r="N833" t="e">
        <f>IF(ISERROR(VLOOKUP(K833,$B:$G,4,FALSE))=TRUE,VLOOKUP(K833,TestTable!$A:$AF,6,FALSE),VLOOKUP(K833,$B:$G,4,FALSE))</f>
        <v>#N/A</v>
      </c>
      <c r="O833" t="e">
        <f>IF(ISERROR(VLOOKUP(K833,$B:$G,5,FALSE))=TRUE,VLOOKUP(K833,TestTable!$A:$AF,5,FALSE),VLOOKUP(K833,$B:$G,5,FALSE))</f>
        <v>#N/A</v>
      </c>
      <c r="P833">
        <f t="shared" si="12"/>
        <v>0</v>
      </c>
    </row>
    <row r="834" customHeight="1" spans="11:16">
      <c r="K834" s="3">
        <v>90320008</v>
      </c>
      <c r="L834" t="e">
        <f>IF(ISERROR(VLOOKUP(K834,$B:$G,2,FALSE))=TRUE,VLOOKUP(K834,TestTable!$A:$AF,24,FALSE),VLOOKUP(K834,$B:$G,2,FALSE))</f>
        <v>#N/A</v>
      </c>
      <c r="M834" t="e">
        <f>IF(ISERROR(VLOOKUP(K834,$B:$G,3,FALSE))=TRUE,VLOOKUP(K834,TestTable!$A:$AF,25,FALSE),VLOOKUP(K834,$B:$G,3,FALSE))</f>
        <v>#N/A</v>
      </c>
      <c r="N834" t="e">
        <f>IF(ISERROR(VLOOKUP(K834,$B:$G,4,FALSE))=TRUE,VLOOKUP(K834,TestTable!$A:$AF,6,FALSE),VLOOKUP(K834,$B:$G,4,FALSE))</f>
        <v>#N/A</v>
      </c>
      <c r="O834" t="e">
        <f>IF(ISERROR(VLOOKUP(K834,$B:$G,5,FALSE))=TRUE,VLOOKUP(K834,TestTable!$A:$AF,5,FALSE),VLOOKUP(K834,$B:$G,5,FALSE))</f>
        <v>#N/A</v>
      </c>
      <c r="P834">
        <f t="shared" si="12"/>
        <v>0</v>
      </c>
    </row>
    <row r="835" customHeight="1" spans="11:16">
      <c r="K835" s="3">
        <v>90321001</v>
      </c>
      <c r="L835" t="e">
        <f>IF(ISERROR(VLOOKUP(K835,$B:$G,2,FALSE))=TRUE,VLOOKUP(K835,TestTable!$A:$AF,24,FALSE),VLOOKUP(K835,$B:$G,2,FALSE))</f>
        <v>#N/A</v>
      </c>
      <c r="M835" t="e">
        <f>IF(ISERROR(VLOOKUP(K835,$B:$G,3,FALSE))=TRUE,VLOOKUP(K835,TestTable!$A:$AF,25,FALSE),VLOOKUP(K835,$B:$G,3,FALSE))</f>
        <v>#N/A</v>
      </c>
      <c r="N835" t="e">
        <f>IF(ISERROR(VLOOKUP(K835,$B:$G,4,FALSE))=TRUE,VLOOKUP(K835,TestTable!$A:$AF,6,FALSE),VLOOKUP(K835,$B:$G,4,FALSE))</f>
        <v>#N/A</v>
      </c>
      <c r="O835" t="e">
        <f>IF(ISERROR(VLOOKUP(K835,$B:$G,5,FALSE))=TRUE,VLOOKUP(K835,TestTable!$A:$AF,5,FALSE),VLOOKUP(K835,$B:$G,5,FALSE))</f>
        <v>#N/A</v>
      </c>
      <c r="P835">
        <f t="shared" si="12"/>
        <v>0</v>
      </c>
    </row>
    <row r="836" customHeight="1" spans="11:16">
      <c r="K836" s="3">
        <v>90321002</v>
      </c>
      <c r="L836" t="e">
        <f>IF(ISERROR(VLOOKUP(K836,$B:$G,2,FALSE))=TRUE,VLOOKUP(K836,TestTable!$A:$AF,24,FALSE),VLOOKUP(K836,$B:$G,2,FALSE))</f>
        <v>#N/A</v>
      </c>
      <c r="M836" t="e">
        <f>IF(ISERROR(VLOOKUP(K836,$B:$G,3,FALSE))=TRUE,VLOOKUP(K836,TestTable!$A:$AF,25,FALSE),VLOOKUP(K836,$B:$G,3,FALSE))</f>
        <v>#N/A</v>
      </c>
      <c r="N836" t="e">
        <f>IF(ISERROR(VLOOKUP(K836,$B:$G,4,FALSE))=TRUE,VLOOKUP(K836,TestTable!$A:$AF,6,FALSE),VLOOKUP(K836,$B:$G,4,FALSE))</f>
        <v>#N/A</v>
      </c>
      <c r="O836" t="e">
        <f>IF(ISERROR(VLOOKUP(K836,$B:$G,5,FALSE))=TRUE,VLOOKUP(K836,TestTable!$A:$AF,5,FALSE),VLOOKUP(K836,$B:$G,5,FALSE))</f>
        <v>#N/A</v>
      </c>
      <c r="P836">
        <f t="shared" si="12"/>
        <v>0</v>
      </c>
    </row>
    <row r="837" customHeight="1" spans="11:16">
      <c r="K837" s="3">
        <v>90321003</v>
      </c>
      <c r="L837" t="e">
        <f>IF(ISERROR(VLOOKUP(K837,$B:$G,2,FALSE))=TRUE,VLOOKUP(K837,TestTable!$A:$AF,24,FALSE),VLOOKUP(K837,$B:$G,2,FALSE))</f>
        <v>#N/A</v>
      </c>
      <c r="M837" t="e">
        <f>IF(ISERROR(VLOOKUP(K837,$B:$G,3,FALSE))=TRUE,VLOOKUP(K837,TestTable!$A:$AF,25,FALSE),VLOOKUP(K837,$B:$G,3,FALSE))</f>
        <v>#N/A</v>
      </c>
      <c r="N837" t="e">
        <f>IF(ISERROR(VLOOKUP(K837,$B:$G,4,FALSE))=TRUE,VLOOKUP(K837,TestTable!$A:$AF,6,FALSE),VLOOKUP(K837,$B:$G,4,FALSE))</f>
        <v>#N/A</v>
      </c>
      <c r="O837" t="e">
        <f>IF(ISERROR(VLOOKUP(K837,$B:$G,5,FALSE))=TRUE,VLOOKUP(K837,TestTable!$A:$AF,5,FALSE),VLOOKUP(K837,$B:$G,5,FALSE))</f>
        <v>#N/A</v>
      </c>
      <c r="P837">
        <f t="shared" si="12"/>
        <v>0</v>
      </c>
    </row>
    <row r="838" customHeight="1" spans="11:16">
      <c r="K838" s="3">
        <v>90321004</v>
      </c>
      <c r="L838" t="e">
        <f>IF(ISERROR(VLOOKUP(K838,$B:$G,2,FALSE))=TRUE,VLOOKUP(K838,TestTable!$A:$AF,24,FALSE),VLOOKUP(K838,$B:$G,2,FALSE))</f>
        <v>#N/A</v>
      </c>
      <c r="M838" t="e">
        <f>IF(ISERROR(VLOOKUP(K838,$B:$G,3,FALSE))=TRUE,VLOOKUP(K838,TestTable!$A:$AF,25,FALSE),VLOOKUP(K838,$B:$G,3,FALSE))</f>
        <v>#N/A</v>
      </c>
      <c r="N838" t="e">
        <f>IF(ISERROR(VLOOKUP(K838,$B:$G,4,FALSE))=TRUE,VLOOKUP(K838,TestTable!$A:$AF,6,FALSE),VLOOKUP(K838,$B:$G,4,FALSE))</f>
        <v>#N/A</v>
      </c>
      <c r="O838" t="e">
        <f>IF(ISERROR(VLOOKUP(K838,$B:$G,5,FALSE))=TRUE,VLOOKUP(K838,TestTable!$A:$AF,5,FALSE),VLOOKUP(K838,$B:$G,5,FALSE))</f>
        <v>#N/A</v>
      </c>
      <c r="P838">
        <f t="shared" si="12"/>
        <v>0</v>
      </c>
    </row>
    <row r="839" customHeight="1" spans="11:16">
      <c r="K839" s="3">
        <v>90321005</v>
      </c>
      <c r="L839" t="e">
        <f>IF(ISERROR(VLOOKUP(K839,$B:$G,2,FALSE))=TRUE,VLOOKUP(K839,TestTable!$A:$AF,24,FALSE),VLOOKUP(K839,$B:$G,2,FALSE))</f>
        <v>#N/A</v>
      </c>
      <c r="M839" t="e">
        <f>IF(ISERROR(VLOOKUP(K839,$B:$G,3,FALSE))=TRUE,VLOOKUP(K839,TestTable!$A:$AF,25,FALSE),VLOOKUP(K839,$B:$G,3,FALSE))</f>
        <v>#N/A</v>
      </c>
      <c r="N839" t="e">
        <f>IF(ISERROR(VLOOKUP(K839,$B:$G,4,FALSE))=TRUE,VLOOKUP(K839,TestTable!$A:$AF,6,FALSE),VLOOKUP(K839,$B:$G,4,FALSE))</f>
        <v>#N/A</v>
      </c>
      <c r="O839" t="e">
        <f>IF(ISERROR(VLOOKUP(K839,$B:$G,5,FALSE))=TRUE,VLOOKUP(K839,TestTable!$A:$AF,5,FALSE),VLOOKUP(K839,$B:$G,5,FALSE))</f>
        <v>#N/A</v>
      </c>
      <c r="P839">
        <f t="shared" si="12"/>
        <v>0</v>
      </c>
    </row>
    <row r="840" customHeight="1" spans="11:16">
      <c r="K840" s="3">
        <v>90321006</v>
      </c>
      <c r="L840" t="e">
        <f>IF(ISERROR(VLOOKUP(K840,$B:$G,2,FALSE))=TRUE,VLOOKUP(K840,TestTable!$A:$AF,24,FALSE),VLOOKUP(K840,$B:$G,2,FALSE))</f>
        <v>#N/A</v>
      </c>
      <c r="M840" t="e">
        <f>IF(ISERROR(VLOOKUP(K840,$B:$G,3,FALSE))=TRUE,VLOOKUP(K840,TestTable!$A:$AF,25,FALSE),VLOOKUP(K840,$B:$G,3,FALSE))</f>
        <v>#N/A</v>
      </c>
      <c r="N840" t="e">
        <f>IF(ISERROR(VLOOKUP(K840,$B:$G,4,FALSE))=TRUE,VLOOKUP(K840,TestTable!$A:$AF,6,FALSE),VLOOKUP(K840,$B:$G,4,FALSE))</f>
        <v>#N/A</v>
      </c>
      <c r="O840" t="e">
        <f>IF(ISERROR(VLOOKUP(K840,$B:$G,5,FALSE))=TRUE,VLOOKUP(K840,TestTable!$A:$AF,5,FALSE),VLOOKUP(K840,$B:$G,5,FALSE))</f>
        <v>#N/A</v>
      </c>
      <c r="P840">
        <f t="shared" si="12"/>
        <v>0</v>
      </c>
    </row>
    <row r="841" customHeight="1" spans="11:16">
      <c r="K841" s="3">
        <v>90321007</v>
      </c>
      <c r="L841" t="e">
        <f>IF(ISERROR(VLOOKUP(K841,$B:$G,2,FALSE))=TRUE,VLOOKUP(K841,TestTable!$A:$AF,24,FALSE),VLOOKUP(K841,$B:$G,2,FALSE))</f>
        <v>#N/A</v>
      </c>
      <c r="M841" t="e">
        <f>IF(ISERROR(VLOOKUP(K841,$B:$G,3,FALSE))=TRUE,VLOOKUP(K841,TestTable!$A:$AF,25,FALSE),VLOOKUP(K841,$B:$G,3,FALSE))</f>
        <v>#N/A</v>
      </c>
      <c r="N841" t="e">
        <f>IF(ISERROR(VLOOKUP(K841,$B:$G,4,FALSE))=TRUE,VLOOKUP(K841,TestTable!$A:$AF,6,FALSE),VLOOKUP(K841,$B:$G,4,FALSE))</f>
        <v>#N/A</v>
      </c>
      <c r="O841" t="e">
        <f>IF(ISERROR(VLOOKUP(K841,$B:$G,5,FALSE))=TRUE,VLOOKUP(K841,TestTable!$A:$AF,5,FALSE),VLOOKUP(K841,$B:$G,5,FALSE))</f>
        <v>#N/A</v>
      </c>
      <c r="P841">
        <f t="shared" ref="P841:P904" si="13">IF(ISERROR(VLOOKUP(K841,$B:$G,6,FALSE))=TRUE,0,VLOOKUP(K841,$B:$G,6,FALSE))</f>
        <v>0</v>
      </c>
    </row>
    <row r="842" customHeight="1" spans="11:16">
      <c r="K842" s="3">
        <v>90321008</v>
      </c>
      <c r="L842" t="e">
        <f>IF(ISERROR(VLOOKUP(K842,$B:$G,2,FALSE))=TRUE,VLOOKUP(K842,TestTable!$A:$AF,24,FALSE),VLOOKUP(K842,$B:$G,2,FALSE))</f>
        <v>#N/A</v>
      </c>
      <c r="M842" t="e">
        <f>IF(ISERROR(VLOOKUP(K842,$B:$G,3,FALSE))=TRUE,VLOOKUP(K842,TestTable!$A:$AF,25,FALSE),VLOOKUP(K842,$B:$G,3,FALSE))</f>
        <v>#N/A</v>
      </c>
      <c r="N842" t="e">
        <f>IF(ISERROR(VLOOKUP(K842,$B:$G,4,FALSE))=TRUE,VLOOKUP(K842,TestTable!$A:$AF,6,FALSE),VLOOKUP(K842,$B:$G,4,FALSE))</f>
        <v>#N/A</v>
      </c>
      <c r="O842" t="e">
        <f>IF(ISERROR(VLOOKUP(K842,$B:$G,5,FALSE))=TRUE,VLOOKUP(K842,TestTable!$A:$AF,5,FALSE),VLOOKUP(K842,$B:$G,5,FALSE))</f>
        <v>#N/A</v>
      </c>
      <c r="P842">
        <f t="shared" si="13"/>
        <v>0</v>
      </c>
    </row>
    <row r="843" customHeight="1" spans="11:16">
      <c r="K843" s="3">
        <v>90322001</v>
      </c>
      <c r="L843" t="e">
        <f>IF(ISERROR(VLOOKUP(K843,$B:$G,2,FALSE))=TRUE,VLOOKUP(K843,TestTable!$A:$AF,24,FALSE),VLOOKUP(K843,$B:$G,2,FALSE))</f>
        <v>#N/A</v>
      </c>
      <c r="M843" t="e">
        <f>IF(ISERROR(VLOOKUP(K843,$B:$G,3,FALSE))=TRUE,VLOOKUP(K843,TestTable!$A:$AF,25,FALSE),VLOOKUP(K843,$B:$G,3,FALSE))</f>
        <v>#N/A</v>
      </c>
      <c r="N843" t="e">
        <f>IF(ISERROR(VLOOKUP(K843,$B:$G,4,FALSE))=TRUE,VLOOKUP(K843,TestTable!$A:$AF,6,FALSE),VLOOKUP(K843,$B:$G,4,FALSE))</f>
        <v>#N/A</v>
      </c>
      <c r="O843" t="e">
        <f>IF(ISERROR(VLOOKUP(K843,$B:$G,5,FALSE))=TRUE,VLOOKUP(K843,TestTable!$A:$AF,5,FALSE),VLOOKUP(K843,$B:$G,5,FALSE))</f>
        <v>#N/A</v>
      </c>
      <c r="P843">
        <f t="shared" si="13"/>
        <v>0</v>
      </c>
    </row>
    <row r="844" customHeight="1" spans="11:16">
      <c r="K844" s="3">
        <v>90322002</v>
      </c>
      <c r="L844" t="e">
        <f>IF(ISERROR(VLOOKUP(K844,$B:$G,2,FALSE))=TRUE,VLOOKUP(K844,TestTable!$A:$AF,24,FALSE),VLOOKUP(K844,$B:$G,2,FALSE))</f>
        <v>#N/A</v>
      </c>
      <c r="M844" t="e">
        <f>IF(ISERROR(VLOOKUP(K844,$B:$G,3,FALSE))=TRUE,VLOOKUP(K844,TestTable!$A:$AF,25,FALSE),VLOOKUP(K844,$B:$G,3,FALSE))</f>
        <v>#N/A</v>
      </c>
      <c r="N844" t="e">
        <f>IF(ISERROR(VLOOKUP(K844,$B:$G,4,FALSE))=TRUE,VLOOKUP(K844,TestTable!$A:$AF,6,FALSE),VLOOKUP(K844,$B:$G,4,FALSE))</f>
        <v>#N/A</v>
      </c>
      <c r="O844" t="e">
        <f>IF(ISERROR(VLOOKUP(K844,$B:$G,5,FALSE))=TRUE,VLOOKUP(K844,TestTable!$A:$AF,5,FALSE),VLOOKUP(K844,$B:$G,5,FALSE))</f>
        <v>#N/A</v>
      </c>
      <c r="P844">
        <f t="shared" si="13"/>
        <v>0</v>
      </c>
    </row>
    <row r="845" customHeight="1" spans="11:16">
      <c r="K845" s="3">
        <v>90322003</v>
      </c>
      <c r="L845" t="e">
        <f>IF(ISERROR(VLOOKUP(K845,$B:$G,2,FALSE))=TRUE,VLOOKUP(K845,TestTable!$A:$AF,24,FALSE),VLOOKUP(K845,$B:$G,2,FALSE))</f>
        <v>#N/A</v>
      </c>
      <c r="M845" t="e">
        <f>IF(ISERROR(VLOOKUP(K845,$B:$G,3,FALSE))=TRUE,VLOOKUP(K845,TestTable!$A:$AF,25,FALSE),VLOOKUP(K845,$B:$G,3,FALSE))</f>
        <v>#N/A</v>
      </c>
      <c r="N845" t="e">
        <f>IF(ISERROR(VLOOKUP(K845,$B:$G,4,FALSE))=TRUE,VLOOKUP(K845,TestTable!$A:$AF,6,FALSE),VLOOKUP(K845,$B:$G,4,FALSE))</f>
        <v>#N/A</v>
      </c>
      <c r="O845" t="e">
        <f>IF(ISERROR(VLOOKUP(K845,$B:$G,5,FALSE))=TRUE,VLOOKUP(K845,TestTable!$A:$AF,5,FALSE),VLOOKUP(K845,$B:$G,5,FALSE))</f>
        <v>#N/A</v>
      </c>
      <c r="P845">
        <f t="shared" si="13"/>
        <v>0</v>
      </c>
    </row>
    <row r="846" customHeight="1" spans="11:16">
      <c r="K846" s="3">
        <v>90322004</v>
      </c>
      <c r="L846" t="e">
        <f>IF(ISERROR(VLOOKUP(K846,$B:$G,2,FALSE))=TRUE,VLOOKUP(K846,TestTable!$A:$AF,24,FALSE),VLOOKUP(K846,$B:$G,2,FALSE))</f>
        <v>#N/A</v>
      </c>
      <c r="M846" t="e">
        <f>IF(ISERROR(VLOOKUP(K846,$B:$G,3,FALSE))=TRUE,VLOOKUP(K846,TestTable!$A:$AF,25,FALSE),VLOOKUP(K846,$B:$G,3,FALSE))</f>
        <v>#N/A</v>
      </c>
      <c r="N846" t="e">
        <f>IF(ISERROR(VLOOKUP(K846,$B:$G,4,FALSE))=TRUE,VLOOKUP(K846,TestTable!$A:$AF,6,FALSE),VLOOKUP(K846,$B:$G,4,FALSE))</f>
        <v>#N/A</v>
      </c>
      <c r="O846" t="e">
        <f>IF(ISERROR(VLOOKUP(K846,$B:$G,5,FALSE))=TRUE,VLOOKUP(K846,TestTable!$A:$AF,5,FALSE),VLOOKUP(K846,$B:$G,5,FALSE))</f>
        <v>#N/A</v>
      </c>
      <c r="P846">
        <f t="shared" si="13"/>
        <v>0</v>
      </c>
    </row>
    <row r="847" customHeight="1" spans="11:16">
      <c r="K847" s="3">
        <v>90322005</v>
      </c>
      <c r="L847" t="e">
        <f>IF(ISERROR(VLOOKUP(K847,$B:$G,2,FALSE))=TRUE,VLOOKUP(K847,TestTable!$A:$AF,24,FALSE),VLOOKUP(K847,$B:$G,2,FALSE))</f>
        <v>#N/A</v>
      </c>
      <c r="M847" t="e">
        <f>IF(ISERROR(VLOOKUP(K847,$B:$G,3,FALSE))=TRUE,VLOOKUP(K847,TestTable!$A:$AF,25,FALSE),VLOOKUP(K847,$B:$G,3,FALSE))</f>
        <v>#N/A</v>
      </c>
      <c r="N847" t="e">
        <f>IF(ISERROR(VLOOKUP(K847,$B:$G,4,FALSE))=TRUE,VLOOKUP(K847,TestTable!$A:$AF,6,FALSE),VLOOKUP(K847,$B:$G,4,FALSE))</f>
        <v>#N/A</v>
      </c>
      <c r="O847" t="e">
        <f>IF(ISERROR(VLOOKUP(K847,$B:$G,5,FALSE))=TRUE,VLOOKUP(K847,TestTable!$A:$AF,5,FALSE),VLOOKUP(K847,$B:$G,5,FALSE))</f>
        <v>#N/A</v>
      </c>
      <c r="P847">
        <f t="shared" si="13"/>
        <v>0</v>
      </c>
    </row>
    <row r="848" customHeight="1" spans="11:16">
      <c r="K848" s="3">
        <v>90322006</v>
      </c>
      <c r="L848" t="e">
        <f>IF(ISERROR(VLOOKUP(K848,$B:$G,2,FALSE))=TRUE,VLOOKUP(K848,TestTable!$A:$AF,24,FALSE),VLOOKUP(K848,$B:$G,2,FALSE))</f>
        <v>#N/A</v>
      </c>
      <c r="M848" t="e">
        <f>IF(ISERROR(VLOOKUP(K848,$B:$G,3,FALSE))=TRUE,VLOOKUP(K848,TestTable!$A:$AF,25,FALSE),VLOOKUP(K848,$B:$G,3,FALSE))</f>
        <v>#N/A</v>
      </c>
      <c r="N848" t="e">
        <f>IF(ISERROR(VLOOKUP(K848,$B:$G,4,FALSE))=TRUE,VLOOKUP(K848,TestTable!$A:$AF,6,FALSE),VLOOKUP(K848,$B:$G,4,FALSE))</f>
        <v>#N/A</v>
      </c>
      <c r="O848" t="e">
        <f>IF(ISERROR(VLOOKUP(K848,$B:$G,5,FALSE))=TRUE,VLOOKUP(K848,TestTable!$A:$AF,5,FALSE),VLOOKUP(K848,$B:$G,5,FALSE))</f>
        <v>#N/A</v>
      </c>
      <c r="P848">
        <f t="shared" si="13"/>
        <v>0</v>
      </c>
    </row>
    <row r="849" customHeight="1" spans="11:16">
      <c r="K849" s="3">
        <v>90322007</v>
      </c>
      <c r="L849" t="e">
        <f>IF(ISERROR(VLOOKUP(K849,$B:$G,2,FALSE))=TRUE,VLOOKUP(K849,TestTable!$A:$AF,24,FALSE),VLOOKUP(K849,$B:$G,2,FALSE))</f>
        <v>#N/A</v>
      </c>
      <c r="M849" t="e">
        <f>IF(ISERROR(VLOOKUP(K849,$B:$G,3,FALSE))=TRUE,VLOOKUP(K849,TestTable!$A:$AF,25,FALSE),VLOOKUP(K849,$B:$G,3,FALSE))</f>
        <v>#N/A</v>
      </c>
      <c r="N849" t="e">
        <f>IF(ISERROR(VLOOKUP(K849,$B:$G,4,FALSE))=TRUE,VLOOKUP(K849,TestTable!$A:$AF,6,FALSE),VLOOKUP(K849,$B:$G,4,FALSE))</f>
        <v>#N/A</v>
      </c>
      <c r="O849" t="e">
        <f>IF(ISERROR(VLOOKUP(K849,$B:$G,5,FALSE))=TRUE,VLOOKUP(K849,TestTable!$A:$AF,5,FALSE),VLOOKUP(K849,$B:$G,5,FALSE))</f>
        <v>#N/A</v>
      </c>
      <c r="P849">
        <f t="shared" si="13"/>
        <v>0</v>
      </c>
    </row>
    <row r="850" customHeight="1" spans="11:16">
      <c r="K850" s="3">
        <v>90322008</v>
      </c>
      <c r="L850" t="e">
        <f>IF(ISERROR(VLOOKUP(K850,$B:$G,2,FALSE))=TRUE,VLOOKUP(K850,TestTable!$A:$AF,24,FALSE),VLOOKUP(K850,$B:$G,2,FALSE))</f>
        <v>#N/A</v>
      </c>
      <c r="M850" t="e">
        <f>IF(ISERROR(VLOOKUP(K850,$B:$G,3,FALSE))=TRUE,VLOOKUP(K850,TestTable!$A:$AF,25,FALSE),VLOOKUP(K850,$B:$G,3,FALSE))</f>
        <v>#N/A</v>
      </c>
      <c r="N850" t="e">
        <f>IF(ISERROR(VLOOKUP(K850,$B:$G,4,FALSE))=TRUE,VLOOKUP(K850,TestTable!$A:$AF,6,FALSE),VLOOKUP(K850,$B:$G,4,FALSE))</f>
        <v>#N/A</v>
      </c>
      <c r="O850" t="e">
        <f>IF(ISERROR(VLOOKUP(K850,$B:$G,5,FALSE))=TRUE,VLOOKUP(K850,TestTable!$A:$AF,5,FALSE),VLOOKUP(K850,$B:$G,5,FALSE))</f>
        <v>#N/A</v>
      </c>
      <c r="P850">
        <f t="shared" si="13"/>
        <v>0</v>
      </c>
    </row>
    <row r="851" customHeight="1" spans="11:16">
      <c r="K851" s="3">
        <v>90323001</v>
      </c>
      <c r="L851" t="e">
        <f>IF(ISERROR(VLOOKUP(K851,$B:$G,2,FALSE))=TRUE,VLOOKUP(K851,TestTable!$A:$AF,24,FALSE),VLOOKUP(K851,$B:$G,2,FALSE))</f>
        <v>#N/A</v>
      </c>
      <c r="M851" t="e">
        <f>IF(ISERROR(VLOOKUP(K851,$B:$G,3,FALSE))=TRUE,VLOOKUP(K851,TestTable!$A:$AF,25,FALSE),VLOOKUP(K851,$B:$G,3,FALSE))</f>
        <v>#N/A</v>
      </c>
      <c r="N851" t="e">
        <f>IF(ISERROR(VLOOKUP(K851,$B:$G,4,FALSE))=TRUE,VLOOKUP(K851,TestTable!$A:$AF,6,FALSE),VLOOKUP(K851,$B:$G,4,FALSE))</f>
        <v>#N/A</v>
      </c>
      <c r="O851" t="e">
        <f>IF(ISERROR(VLOOKUP(K851,$B:$G,5,FALSE))=TRUE,VLOOKUP(K851,TestTable!$A:$AF,5,FALSE),VLOOKUP(K851,$B:$G,5,FALSE))</f>
        <v>#N/A</v>
      </c>
      <c r="P851">
        <f t="shared" si="13"/>
        <v>0</v>
      </c>
    </row>
    <row r="852" customHeight="1" spans="11:16">
      <c r="K852" s="3">
        <v>90323002</v>
      </c>
      <c r="L852" t="e">
        <f>IF(ISERROR(VLOOKUP(K852,$B:$G,2,FALSE))=TRUE,VLOOKUP(K852,TestTable!$A:$AF,24,FALSE),VLOOKUP(K852,$B:$G,2,FALSE))</f>
        <v>#N/A</v>
      </c>
      <c r="M852" t="e">
        <f>IF(ISERROR(VLOOKUP(K852,$B:$G,3,FALSE))=TRUE,VLOOKUP(K852,TestTable!$A:$AF,25,FALSE),VLOOKUP(K852,$B:$G,3,FALSE))</f>
        <v>#N/A</v>
      </c>
      <c r="N852" t="e">
        <f>IF(ISERROR(VLOOKUP(K852,$B:$G,4,FALSE))=TRUE,VLOOKUP(K852,TestTable!$A:$AF,6,FALSE),VLOOKUP(K852,$B:$G,4,FALSE))</f>
        <v>#N/A</v>
      </c>
      <c r="O852" t="e">
        <f>IF(ISERROR(VLOOKUP(K852,$B:$G,5,FALSE))=TRUE,VLOOKUP(K852,TestTable!$A:$AF,5,FALSE),VLOOKUP(K852,$B:$G,5,FALSE))</f>
        <v>#N/A</v>
      </c>
      <c r="P852">
        <f t="shared" si="13"/>
        <v>0</v>
      </c>
    </row>
    <row r="853" customHeight="1" spans="11:16">
      <c r="K853" s="3">
        <v>90323003</v>
      </c>
      <c r="L853" t="e">
        <f>IF(ISERROR(VLOOKUP(K853,$B:$G,2,FALSE))=TRUE,VLOOKUP(K853,TestTable!$A:$AF,24,FALSE),VLOOKUP(K853,$B:$G,2,FALSE))</f>
        <v>#N/A</v>
      </c>
      <c r="M853" t="e">
        <f>IF(ISERROR(VLOOKUP(K853,$B:$G,3,FALSE))=TRUE,VLOOKUP(K853,TestTable!$A:$AF,25,FALSE),VLOOKUP(K853,$B:$G,3,FALSE))</f>
        <v>#N/A</v>
      </c>
      <c r="N853" t="e">
        <f>IF(ISERROR(VLOOKUP(K853,$B:$G,4,FALSE))=TRUE,VLOOKUP(K853,TestTable!$A:$AF,6,FALSE),VLOOKUP(K853,$B:$G,4,FALSE))</f>
        <v>#N/A</v>
      </c>
      <c r="O853" t="e">
        <f>IF(ISERROR(VLOOKUP(K853,$B:$G,5,FALSE))=TRUE,VLOOKUP(K853,TestTable!$A:$AF,5,FALSE),VLOOKUP(K853,$B:$G,5,FALSE))</f>
        <v>#N/A</v>
      </c>
      <c r="P853">
        <f t="shared" si="13"/>
        <v>0</v>
      </c>
    </row>
    <row r="854" customHeight="1" spans="11:16">
      <c r="K854" s="3">
        <v>90323004</v>
      </c>
      <c r="L854" t="e">
        <f>IF(ISERROR(VLOOKUP(K854,$B:$G,2,FALSE))=TRUE,VLOOKUP(K854,TestTable!$A:$AF,24,FALSE),VLOOKUP(K854,$B:$G,2,FALSE))</f>
        <v>#N/A</v>
      </c>
      <c r="M854" t="e">
        <f>IF(ISERROR(VLOOKUP(K854,$B:$G,3,FALSE))=TRUE,VLOOKUP(K854,TestTable!$A:$AF,25,FALSE),VLOOKUP(K854,$B:$G,3,FALSE))</f>
        <v>#N/A</v>
      </c>
      <c r="N854" t="e">
        <f>IF(ISERROR(VLOOKUP(K854,$B:$G,4,FALSE))=TRUE,VLOOKUP(K854,TestTable!$A:$AF,6,FALSE),VLOOKUP(K854,$B:$G,4,FALSE))</f>
        <v>#N/A</v>
      </c>
      <c r="O854" t="e">
        <f>IF(ISERROR(VLOOKUP(K854,$B:$G,5,FALSE))=TRUE,VLOOKUP(K854,TestTable!$A:$AF,5,FALSE),VLOOKUP(K854,$B:$G,5,FALSE))</f>
        <v>#N/A</v>
      </c>
      <c r="P854">
        <f t="shared" si="13"/>
        <v>0</v>
      </c>
    </row>
    <row r="855" customHeight="1" spans="11:16">
      <c r="K855" s="3">
        <v>90324001</v>
      </c>
      <c r="L855" t="str">
        <f>IF(ISERROR(VLOOKUP(K855,$B:$G,2,FALSE))=TRUE,VLOOKUP(K855,TestTable!$A:$AF,24,FALSE),VLOOKUP(K855,$B:$G,2,FALSE))</f>
        <v>怪物悬赏令</v>
      </c>
      <c r="M855" t="str">
        <f>IF(ISERROR(VLOOKUP(K855,$B:$G,3,FALSE))=TRUE,VLOOKUP(K855,TestTable!$A:$AF,25,FALSE),VLOOKUP(K855,$B:$G,3,FALSE))</f>
        <v>和水晶附近的商会委托员对话，成功完成3星以下的战斗悬赏</v>
      </c>
      <c r="N855">
        <f>IF(ISERROR(VLOOKUP(K855,$B:$G,4,FALSE))=TRUE,VLOOKUP(K855,TestTable!$A:$AF,6,FALSE),VLOOKUP(K855,$B:$G,4,FALSE))</f>
        <v>79033001</v>
      </c>
      <c r="O855">
        <f>IF(ISERROR(VLOOKUP(K855,$B:$G,5,FALSE))=TRUE,VLOOKUP(K855,TestTable!$A:$AF,5,FALSE),VLOOKUP(K855,$B:$G,5,FALSE))</f>
        <v>11</v>
      </c>
      <c r="P855">
        <f t="shared" si="13"/>
        <v>69</v>
      </c>
    </row>
    <row r="856" customHeight="1" spans="11:16">
      <c r="K856" s="3">
        <v>90324002</v>
      </c>
      <c r="L856" t="e">
        <f>IF(ISERROR(VLOOKUP(K856,$B:$G,2,FALSE))=TRUE,VLOOKUP(K856,TestTable!$A:$AF,24,FALSE),VLOOKUP(K856,$B:$G,2,FALSE))</f>
        <v>#N/A</v>
      </c>
      <c r="M856" t="e">
        <f>IF(ISERROR(VLOOKUP(K856,$B:$G,3,FALSE))=TRUE,VLOOKUP(K856,TestTable!$A:$AF,25,FALSE),VLOOKUP(K856,$B:$G,3,FALSE))</f>
        <v>#N/A</v>
      </c>
      <c r="N856" t="e">
        <f>IF(ISERROR(VLOOKUP(K856,$B:$G,4,FALSE))=TRUE,VLOOKUP(K856,TestTable!$A:$AF,6,FALSE),VLOOKUP(K856,$B:$G,4,FALSE))</f>
        <v>#N/A</v>
      </c>
      <c r="O856" t="e">
        <f>IF(ISERROR(VLOOKUP(K856,$B:$G,5,FALSE))=TRUE,VLOOKUP(K856,TestTable!$A:$AF,5,FALSE),VLOOKUP(K856,$B:$G,5,FALSE))</f>
        <v>#N/A</v>
      </c>
      <c r="P856">
        <f t="shared" si="13"/>
        <v>0</v>
      </c>
    </row>
    <row r="857" customHeight="1" spans="11:16">
      <c r="K857" s="3">
        <v>90324003</v>
      </c>
      <c r="L857" t="e">
        <f>IF(ISERROR(VLOOKUP(K857,$B:$G,2,FALSE))=TRUE,VLOOKUP(K857,TestTable!$A:$AF,24,FALSE),VLOOKUP(K857,$B:$G,2,FALSE))</f>
        <v>#N/A</v>
      </c>
      <c r="M857" t="e">
        <f>IF(ISERROR(VLOOKUP(K857,$B:$G,3,FALSE))=TRUE,VLOOKUP(K857,TestTable!$A:$AF,25,FALSE),VLOOKUP(K857,$B:$G,3,FALSE))</f>
        <v>#N/A</v>
      </c>
      <c r="N857" t="e">
        <f>IF(ISERROR(VLOOKUP(K857,$B:$G,4,FALSE))=TRUE,VLOOKUP(K857,TestTable!$A:$AF,6,FALSE),VLOOKUP(K857,$B:$G,4,FALSE))</f>
        <v>#N/A</v>
      </c>
      <c r="O857" t="e">
        <f>IF(ISERROR(VLOOKUP(K857,$B:$G,5,FALSE))=TRUE,VLOOKUP(K857,TestTable!$A:$AF,5,FALSE),VLOOKUP(K857,$B:$G,5,FALSE))</f>
        <v>#N/A</v>
      </c>
      <c r="P857">
        <f t="shared" si="13"/>
        <v>0</v>
      </c>
    </row>
    <row r="858" customHeight="1" spans="11:16">
      <c r="K858" s="3">
        <v>90324004</v>
      </c>
      <c r="L858" t="e">
        <f>IF(ISERROR(VLOOKUP(K858,$B:$G,2,FALSE))=TRUE,VLOOKUP(K858,TestTable!$A:$AF,24,FALSE),VLOOKUP(K858,$B:$G,2,FALSE))</f>
        <v>#N/A</v>
      </c>
      <c r="M858" t="e">
        <f>IF(ISERROR(VLOOKUP(K858,$B:$G,3,FALSE))=TRUE,VLOOKUP(K858,TestTable!$A:$AF,25,FALSE),VLOOKUP(K858,$B:$G,3,FALSE))</f>
        <v>#N/A</v>
      </c>
      <c r="N858" t="e">
        <f>IF(ISERROR(VLOOKUP(K858,$B:$G,4,FALSE))=TRUE,VLOOKUP(K858,TestTable!$A:$AF,6,FALSE),VLOOKUP(K858,$B:$G,4,FALSE))</f>
        <v>#N/A</v>
      </c>
      <c r="O858" t="e">
        <f>IF(ISERROR(VLOOKUP(K858,$B:$G,5,FALSE))=TRUE,VLOOKUP(K858,TestTable!$A:$AF,5,FALSE),VLOOKUP(K858,$B:$G,5,FALSE))</f>
        <v>#N/A</v>
      </c>
      <c r="P858">
        <f t="shared" si="13"/>
        <v>0</v>
      </c>
    </row>
    <row r="859" customHeight="1" spans="11:16">
      <c r="K859" s="3">
        <v>90324005</v>
      </c>
      <c r="L859" t="e">
        <f>IF(ISERROR(VLOOKUP(K859,$B:$G,2,FALSE))=TRUE,VLOOKUP(K859,TestTable!$A:$AF,24,FALSE),VLOOKUP(K859,$B:$G,2,FALSE))</f>
        <v>#N/A</v>
      </c>
      <c r="M859" t="e">
        <f>IF(ISERROR(VLOOKUP(K859,$B:$G,3,FALSE))=TRUE,VLOOKUP(K859,TestTable!$A:$AF,25,FALSE),VLOOKUP(K859,$B:$G,3,FALSE))</f>
        <v>#N/A</v>
      </c>
      <c r="N859" t="e">
        <f>IF(ISERROR(VLOOKUP(K859,$B:$G,4,FALSE))=TRUE,VLOOKUP(K859,TestTable!$A:$AF,6,FALSE),VLOOKUP(K859,$B:$G,4,FALSE))</f>
        <v>#N/A</v>
      </c>
      <c r="O859" t="e">
        <f>IF(ISERROR(VLOOKUP(K859,$B:$G,5,FALSE))=TRUE,VLOOKUP(K859,TestTable!$A:$AF,5,FALSE),VLOOKUP(K859,$B:$G,5,FALSE))</f>
        <v>#N/A</v>
      </c>
      <c r="P859">
        <f t="shared" si="13"/>
        <v>0</v>
      </c>
    </row>
    <row r="860" customHeight="1" spans="11:16">
      <c r="K860" s="3">
        <v>90324006</v>
      </c>
      <c r="L860" t="e">
        <f>IF(ISERROR(VLOOKUP(K860,$B:$G,2,FALSE))=TRUE,VLOOKUP(K860,TestTable!$A:$AF,24,FALSE),VLOOKUP(K860,$B:$G,2,FALSE))</f>
        <v>#N/A</v>
      </c>
      <c r="M860" t="e">
        <f>IF(ISERROR(VLOOKUP(K860,$B:$G,3,FALSE))=TRUE,VLOOKUP(K860,TestTable!$A:$AF,25,FALSE),VLOOKUP(K860,$B:$G,3,FALSE))</f>
        <v>#N/A</v>
      </c>
      <c r="N860" t="e">
        <f>IF(ISERROR(VLOOKUP(K860,$B:$G,4,FALSE))=TRUE,VLOOKUP(K860,TestTable!$A:$AF,6,FALSE),VLOOKUP(K860,$B:$G,4,FALSE))</f>
        <v>#N/A</v>
      </c>
      <c r="O860" t="e">
        <f>IF(ISERROR(VLOOKUP(K860,$B:$G,5,FALSE))=TRUE,VLOOKUP(K860,TestTable!$A:$AF,5,FALSE),VLOOKUP(K860,$B:$G,5,FALSE))</f>
        <v>#N/A</v>
      </c>
      <c r="P860">
        <f t="shared" si="13"/>
        <v>0</v>
      </c>
    </row>
    <row r="861" customHeight="1" spans="11:16">
      <c r="K861" s="3">
        <v>90324007</v>
      </c>
      <c r="L861" t="e">
        <f>IF(ISERROR(VLOOKUP(K861,$B:$G,2,FALSE))=TRUE,VLOOKUP(K861,TestTable!$A:$AF,24,FALSE),VLOOKUP(K861,$B:$G,2,FALSE))</f>
        <v>#N/A</v>
      </c>
      <c r="M861" t="e">
        <f>IF(ISERROR(VLOOKUP(K861,$B:$G,3,FALSE))=TRUE,VLOOKUP(K861,TestTable!$A:$AF,25,FALSE),VLOOKUP(K861,$B:$G,3,FALSE))</f>
        <v>#N/A</v>
      </c>
      <c r="N861" t="e">
        <f>IF(ISERROR(VLOOKUP(K861,$B:$G,4,FALSE))=TRUE,VLOOKUP(K861,TestTable!$A:$AF,6,FALSE),VLOOKUP(K861,$B:$G,4,FALSE))</f>
        <v>#N/A</v>
      </c>
      <c r="O861" t="e">
        <f>IF(ISERROR(VLOOKUP(K861,$B:$G,5,FALSE))=TRUE,VLOOKUP(K861,TestTable!$A:$AF,5,FALSE),VLOOKUP(K861,$B:$G,5,FALSE))</f>
        <v>#N/A</v>
      </c>
      <c r="P861">
        <f t="shared" si="13"/>
        <v>0</v>
      </c>
    </row>
    <row r="862" customHeight="1" spans="11:16">
      <c r="K862" s="3">
        <v>90324008</v>
      </c>
      <c r="L862" t="e">
        <f>IF(ISERROR(VLOOKUP(K862,$B:$G,2,FALSE))=TRUE,VLOOKUP(K862,TestTable!$A:$AF,24,FALSE),VLOOKUP(K862,$B:$G,2,FALSE))</f>
        <v>#N/A</v>
      </c>
      <c r="M862" t="e">
        <f>IF(ISERROR(VLOOKUP(K862,$B:$G,3,FALSE))=TRUE,VLOOKUP(K862,TestTable!$A:$AF,25,FALSE),VLOOKUP(K862,$B:$G,3,FALSE))</f>
        <v>#N/A</v>
      </c>
      <c r="N862" t="e">
        <f>IF(ISERROR(VLOOKUP(K862,$B:$G,4,FALSE))=TRUE,VLOOKUP(K862,TestTable!$A:$AF,6,FALSE),VLOOKUP(K862,$B:$G,4,FALSE))</f>
        <v>#N/A</v>
      </c>
      <c r="O862" t="e">
        <f>IF(ISERROR(VLOOKUP(K862,$B:$G,5,FALSE))=TRUE,VLOOKUP(K862,TestTable!$A:$AF,5,FALSE),VLOOKUP(K862,$B:$G,5,FALSE))</f>
        <v>#N/A</v>
      </c>
      <c r="P862">
        <f t="shared" si="13"/>
        <v>0</v>
      </c>
    </row>
    <row r="863" customHeight="1" spans="11:16">
      <c r="K863" s="3">
        <v>90326001</v>
      </c>
      <c r="L863" t="e">
        <f>IF(ISERROR(VLOOKUP(K863,$B:$G,2,FALSE))=TRUE,VLOOKUP(K863,TestTable!$A:$AF,24,FALSE),VLOOKUP(K863,$B:$G,2,FALSE))</f>
        <v>#N/A</v>
      </c>
      <c r="M863" t="e">
        <f>IF(ISERROR(VLOOKUP(K863,$B:$G,3,FALSE))=TRUE,VLOOKUP(K863,TestTable!$A:$AF,25,FALSE),VLOOKUP(K863,$B:$G,3,FALSE))</f>
        <v>#N/A</v>
      </c>
      <c r="N863" t="e">
        <f>IF(ISERROR(VLOOKUP(K863,$B:$G,4,FALSE))=TRUE,VLOOKUP(K863,TestTable!$A:$AF,6,FALSE),VLOOKUP(K863,$B:$G,4,FALSE))</f>
        <v>#N/A</v>
      </c>
      <c r="O863" t="e">
        <f>IF(ISERROR(VLOOKUP(K863,$B:$G,5,FALSE))=TRUE,VLOOKUP(K863,TestTable!$A:$AF,5,FALSE),VLOOKUP(K863,$B:$G,5,FALSE))</f>
        <v>#N/A</v>
      </c>
      <c r="P863">
        <f t="shared" si="13"/>
        <v>0</v>
      </c>
    </row>
    <row r="864" customHeight="1" spans="11:16">
      <c r="K864" s="3">
        <v>90326002</v>
      </c>
      <c r="L864" t="e">
        <f>IF(ISERROR(VLOOKUP(K864,$B:$G,2,FALSE))=TRUE,VLOOKUP(K864,TestTable!$A:$AF,24,FALSE),VLOOKUP(K864,$B:$G,2,FALSE))</f>
        <v>#N/A</v>
      </c>
      <c r="M864" t="e">
        <f>IF(ISERROR(VLOOKUP(K864,$B:$G,3,FALSE))=TRUE,VLOOKUP(K864,TestTable!$A:$AF,25,FALSE),VLOOKUP(K864,$B:$G,3,FALSE))</f>
        <v>#N/A</v>
      </c>
      <c r="N864" t="e">
        <f>IF(ISERROR(VLOOKUP(K864,$B:$G,4,FALSE))=TRUE,VLOOKUP(K864,TestTable!$A:$AF,6,FALSE),VLOOKUP(K864,$B:$G,4,FALSE))</f>
        <v>#N/A</v>
      </c>
      <c r="O864" t="e">
        <f>IF(ISERROR(VLOOKUP(K864,$B:$G,5,FALSE))=TRUE,VLOOKUP(K864,TestTable!$A:$AF,5,FALSE),VLOOKUP(K864,$B:$G,5,FALSE))</f>
        <v>#N/A</v>
      </c>
      <c r="P864">
        <f t="shared" si="13"/>
        <v>0</v>
      </c>
    </row>
    <row r="865" customHeight="1" spans="11:16">
      <c r="K865" s="3">
        <v>90326003</v>
      </c>
      <c r="L865" t="e">
        <f>IF(ISERROR(VLOOKUP(K865,$B:$G,2,FALSE))=TRUE,VLOOKUP(K865,TestTable!$A:$AF,24,FALSE),VLOOKUP(K865,$B:$G,2,FALSE))</f>
        <v>#N/A</v>
      </c>
      <c r="M865" t="e">
        <f>IF(ISERROR(VLOOKUP(K865,$B:$G,3,FALSE))=TRUE,VLOOKUP(K865,TestTable!$A:$AF,25,FALSE),VLOOKUP(K865,$B:$G,3,FALSE))</f>
        <v>#N/A</v>
      </c>
      <c r="N865" t="e">
        <f>IF(ISERROR(VLOOKUP(K865,$B:$G,4,FALSE))=TRUE,VLOOKUP(K865,TestTable!$A:$AF,6,FALSE),VLOOKUP(K865,$B:$G,4,FALSE))</f>
        <v>#N/A</v>
      </c>
      <c r="O865" t="e">
        <f>IF(ISERROR(VLOOKUP(K865,$B:$G,5,FALSE))=TRUE,VLOOKUP(K865,TestTable!$A:$AF,5,FALSE),VLOOKUP(K865,$B:$G,5,FALSE))</f>
        <v>#N/A</v>
      </c>
      <c r="P865">
        <f t="shared" si="13"/>
        <v>0</v>
      </c>
    </row>
    <row r="866" customHeight="1" spans="11:16">
      <c r="K866" s="3">
        <v>90326004</v>
      </c>
      <c r="L866" t="e">
        <f>IF(ISERROR(VLOOKUP(K866,$B:$G,2,FALSE))=TRUE,VLOOKUP(K866,TestTable!$A:$AF,24,FALSE),VLOOKUP(K866,$B:$G,2,FALSE))</f>
        <v>#N/A</v>
      </c>
      <c r="M866" t="e">
        <f>IF(ISERROR(VLOOKUP(K866,$B:$G,3,FALSE))=TRUE,VLOOKUP(K866,TestTable!$A:$AF,25,FALSE),VLOOKUP(K866,$B:$G,3,FALSE))</f>
        <v>#N/A</v>
      </c>
      <c r="N866" t="e">
        <f>IF(ISERROR(VLOOKUP(K866,$B:$G,4,FALSE))=TRUE,VLOOKUP(K866,TestTable!$A:$AF,6,FALSE),VLOOKUP(K866,$B:$G,4,FALSE))</f>
        <v>#N/A</v>
      </c>
      <c r="O866" t="e">
        <f>IF(ISERROR(VLOOKUP(K866,$B:$G,5,FALSE))=TRUE,VLOOKUP(K866,TestTable!$A:$AF,5,FALSE),VLOOKUP(K866,$B:$G,5,FALSE))</f>
        <v>#N/A</v>
      </c>
      <c r="P866">
        <f t="shared" si="13"/>
        <v>0</v>
      </c>
    </row>
    <row r="867" customHeight="1" spans="11:16">
      <c r="K867" s="3">
        <v>90326005</v>
      </c>
      <c r="L867" t="e">
        <f>IF(ISERROR(VLOOKUP(K867,$B:$G,2,FALSE))=TRUE,VLOOKUP(K867,TestTable!$A:$AF,24,FALSE),VLOOKUP(K867,$B:$G,2,FALSE))</f>
        <v>#N/A</v>
      </c>
      <c r="M867" t="e">
        <f>IF(ISERROR(VLOOKUP(K867,$B:$G,3,FALSE))=TRUE,VLOOKUP(K867,TestTable!$A:$AF,25,FALSE),VLOOKUP(K867,$B:$G,3,FALSE))</f>
        <v>#N/A</v>
      </c>
      <c r="N867" t="e">
        <f>IF(ISERROR(VLOOKUP(K867,$B:$G,4,FALSE))=TRUE,VLOOKUP(K867,TestTable!$A:$AF,6,FALSE),VLOOKUP(K867,$B:$G,4,FALSE))</f>
        <v>#N/A</v>
      </c>
      <c r="O867" t="e">
        <f>IF(ISERROR(VLOOKUP(K867,$B:$G,5,FALSE))=TRUE,VLOOKUP(K867,TestTable!$A:$AF,5,FALSE),VLOOKUP(K867,$B:$G,5,FALSE))</f>
        <v>#N/A</v>
      </c>
      <c r="P867">
        <f t="shared" si="13"/>
        <v>0</v>
      </c>
    </row>
    <row r="868" customHeight="1" spans="11:16">
      <c r="K868" s="3">
        <v>90326006</v>
      </c>
      <c r="L868" t="e">
        <f>IF(ISERROR(VLOOKUP(K868,$B:$G,2,FALSE))=TRUE,VLOOKUP(K868,TestTable!$A:$AF,24,FALSE),VLOOKUP(K868,$B:$G,2,FALSE))</f>
        <v>#N/A</v>
      </c>
      <c r="M868" t="e">
        <f>IF(ISERROR(VLOOKUP(K868,$B:$G,3,FALSE))=TRUE,VLOOKUP(K868,TestTable!$A:$AF,25,FALSE),VLOOKUP(K868,$B:$G,3,FALSE))</f>
        <v>#N/A</v>
      </c>
      <c r="N868" t="e">
        <f>IF(ISERROR(VLOOKUP(K868,$B:$G,4,FALSE))=TRUE,VLOOKUP(K868,TestTable!$A:$AF,6,FALSE),VLOOKUP(K868,$B:$G,4,FALSE))</f>
        <v>#N/A</v>
      </c>
      <c r="O868" t="e">
        <f>IF(ISERROR(VLOOKUP(K868,$B:$G,5,FALSE))=TRUE,VLOOKUP(K868,TestTable!$A:$AF,5,FALSE),VLOOKUP(K868,$B:$G,5,FALSE))</f>
        <v>#N/A</v>
      </c>
      <c r="P868">
        <f t="shared" si="13"/>
        <v>0</v>
      </c>
    </row>
    <row r="869" customHeight="1" spans="11:16">
      <c r="K869" s="3">
        <v>90326007</v>
      </c>
      <c r="L869" t="e">
        <f>IF(ISERROR(VLOOKUP(K869,$B:$G,2,FALSE))=TRUE,VLOOKUP(K869,TestTable!$A:$AF,24,FALSE),VLOOKUP(K869,$B:$G,2,FALSE))</f>
        <v>#N/A</v>
      </c>
      <c r="M869" t="e">
        <f>IF(ISERROR(VLOOKUP(K869,$B:$G,3,FALSE))=TRUE,VLOOKUP(K869,TestTable!$A:$AF,25,FALSE),VLOOKUP(K869,$B:$G,3,FALSE))</f>
        <v>#N/A</v>
      </c>
      <c r="N869" t="e">
        <f>IF(ISERROR(VLOOKUP(K869,$B:$G,4,FALSE))=TRUE,VLOOKUP(K869,TestTable!$A:$AF,6,FALSE),VLOOKUP(K869,$B:$G,4,FALSE))</f>
        <v>#N/A</v>
      </c>
      <c r="O869" t="e">
        <f>IF(ISERROR(VLOOKUP(K869,$B:$G,5,FALSE))=TRUE,VLOOKUP(K869,TestTable!$A:$AF,5,FALSE),VLOOKUP(K869,$B:$G,5,FALSE))</f>
        <v>#N/A</v>
      </c>
      <c r="P869">
        <f t="shared" si="13"/>
        <v>0</v>
      </c>
    </row>
    <row r="870" customHeight="1" spans="11:16">
      <c r="K870" s="3">
        <v>90327001</v>
      </c>
      <c r="L870" t="e">
        <f>IF(ISERROR(VLOOKUP(K870,$B:$G,2,FALSE))=TRUE,VLOOKUP(K870,TestTable!$A:$AF,24,FALSE),VLOOKUP(K870,$B:$G,2,FALSE))</f>
        <v>#N/A</v>
      </c>
      <c r="M870" t="e">
        <f>IF(ISERROR(VLOOKUP(K870,$B:$G,3,FALSE))=TRUE,VLOOKUP(K870,TestTable!$A:$AF,25,FALSE),VLOOKUP(K870,$B:$G,3,FALSE))</f>
        <v>#N/A</v>
      </c>
      <c r="N870" t="e">
        <f>IF(ISERROR(VLOOKUP(K870,$B:$G,4,FALSE))=TRUE,VLOOKUP(K870,TestTable!$A:$AF,6,FALSE),VLOOKUP(K870,$B:$G,4,FALSE))</f>
        <v>#N/A</v>
      </c>
      <c r="O870" t="e">
        <f>IF(ISERROR(VLOOKUP(K870,$B:$G,5,FALSE))=TRUE,VLOOKUP(K870,TestTable!$A:$AF,5,FALSE),VLOOKUP(K870,$B:$G,5,FALSE))</f>
        <v>#N/A</v>
      </c>
      <c r="P870">
        <f t="shared" si="13"/>
        <v>0</v>
      </c>
    </row>
    <row r="871" customHeight="1" spans="11:16">
      <c r="K871" s="3">
        <v>90327002</v>
      </c>
      <c r="L871" t="e">
        <f>IF(ISERROR(VLOOKUP(K871,$B:$G,2,FALSE))=TRUE,VLOOKUP(K871,TestTable!$A:$AF,24,FALSE),VLOOKUP(K871,$B:$G,2,FALSE))</f>
        <v>#N/A</v>
      </c>
      <c r="M871" t="e">
        <f>IF(ISERROR(VLOOKUP(K871,$B:$G,3,FALSE))=TRUE,VLOOKUP(K871,TestTable!$A:$AF,25,FALSE),VLOOKUP(K871,$B:$G,3,FALSE))</f>
        <v>#N/A</v>
      </c>
      <c r="N871" t="e">
        <f>IF(ISERROR(VLOOKUP(K871,$B:$G,4,FALSE))=TRUE,VLOOKUP(K871,TestTable!$A:$AF,6,FALSE),VLOOKUP(K871,$B:$G,4,FALSE))</f>
        <v>#N/A</v>
      </c>
      <c r="O871" t="e">
        <f>IF(ISERROR(VLOOKUP(K871,$B:$G,5,FALSE))=TRUE,VLOOKUP(K871,TestTable!$A:$AF,5,FALSE),VLOOKUP(K871,$B:$G,5,FALSE))</f>
        <v>#N/A</v>
      </c>
      <c r="P871">
        <f t="shared" si="13"/>
        <v>0</v>
      </c>
    </row>
    <row r="872" customHeight="1" spans="11:16">
      <c r="K872" s="3">
        <v>90327003</v>
      </c>
      <c r="L872" t="e">
        <f>IF(ISERROR(VLOOKUP(K872,$B:$G,2,FALSE))=TRUE,VLOOKUP(K872,TestTable!$A:$AF,24,FALSE),VLOOKUP(K872,$B:$G,2,FALSE))</f>
        <v>#N/A</v>
      </c>
      <c r="M872" t="e">
        <f>IF(ISERROR(VLOOKUP(K872,$B:$G,3,FALSE))=TRUE,VLOOKUP(K872,TestTable!$A:$AF,25,FALSE),VLOOKUP(K872,$B:$G,3,FALSE))</f>
        <v>#N/A</v>
      </c>
      <c r="N872" t="e">
        <f>IF(ISERROR(VLOOKUP(K872,$B:$G,4,FALSE))=TRUE,VLOOKUP(K872,TestTable!$A:$AF,6,FALSE),VLOOKUP(K872,$B:$G,4,FALSE))</f>
        <v>#N/A</v>
      </c>
      <c r="O872" t="e">
        <f>IF(ISERROR(VLOOKUP(K872,$B:$G,5,FALSE))=TRUE,VLOOKUP(K872,TestTable!$A:$AF,5,FALSE),VLOOKUP(K872,$B:$G,5,FALSE))</f>
        <v>#N/A</v>
      </c>
      <c r="P872">
        <f t="shared" si="13"/>
        <v>0</v>
      </c>
    </row>
    <row r="873" customHeight="1" spans="11:16">
      <c r="K873" s="3">
        <v>90327004</v>
      </c>
      <c r="L873" t="e">
        <f>IF(ISERROR(VLOOKUP(K873,$B:$G,2,FALSE))=TRUE,VLOOKUP(K873,TestTable!$A:$AF,24,FALSE),VLOOKUP(K873,$B:$G,2,FALSE))</f>
        <v>#N/A</v>
      </c>
      <c r="M873" t="e">
        <f>IF(ISERROR(VLOOKUP(K873,$B:$G,3,FALSE))=TRUE,VLOOKUP(K873,TestTable!$A:$AF,25,FALSE),VLOOKUP(K873,$B:$G,3,FALSE))</f>
        <v>#N/A</v>
      </c>
      <c r="N873" t="e">
        <f>IF(ISERROR(VLOOKUP(K873,$B:$G,4,FALSE))=TRUE,VLOOKUP(K873,TestTable!$A:$AF,6,FALSE),VLOOKUP(K873,$B:$G,4,FALSE))</f>
        <v>#N/A</v>
      </c>
      <c r="O873" t="e">
        <f>IF(ISERROR(VLOOKUP(K873,$B:$G,5,FALSE))=TRUE,VLOOKUP(K873,TestTable!$A:$AF,5,FALSE),VLOOKUP(K873,$B:$G,5,FALSE))</f>
        <v>#N/A</v>
      </c>
      <c r="P873">
        <f t="shared" si="13"/>
        <v>0</v>
      </c>
    </row>
    <row r="874" customHeight="1" spans="11:16">
      <c r="K874" s="3">
        <v>90327005</v>
      </c>
      <c r="L874" t="e">
        <f>IF(ISERROR(VLOOKUP(K874,$B:$G,2,FALSE))=TRUE,VLOOKUP(K874,TestTable!$A:$AF,24,FALSE),VLOOKUP(K874,$B:$G,2,FALSE))</f>
        <v>#N/A</v>
      </c>
      <c r="M874" t="e">
        <f>IF(ISERROR(VLOOKUP(K874,$B:$G,3,FALSE))=TRUE,VLOOKUP(K874,TestTable!$A:$AF,25,FALSE),VLOOKUP(K874,$B:$G,3,FALSE))</f>
        <v>#N/A</v>
      </c>
      <c r="N874" t="e">
        <f>IF(ISERROR(VLOOKUP(K874,$B:$G,4,FALSE))=TRUE,VLOOKUP(K874,TestTable!$A:$AF,6,FALSE),VLOOKUP(K874,$B:$G,4,FALSE))</f>
        <v>#N/A</v>
      </c>
      <c r="O874" t="e">
        <f>IF(ISERROR(VLOOKUP(K874,$B:$G,5,FALSE))=TRUE,VLOOKUP(K874,TestTable!$A:$AF,5,FALSE),VLOOKUP(K874,$B:$G,5,FALSE))</f>
        <v>#N/A</v>
      </c>
      <c r="P874">
        <f t="shared" si="13"/>
        <v>0</v>
      </c>
    </row>
    <row r="875" customHeight="1" spans="11:16">
      <c r="K875" s="3">
        <v>90327006</v>
      </c>
      <c r="L875" t="e">
        <f>IF(ISERROR(VLOOKUP(K875,$B:$G,2,FALSE))=TRUE,VLOOKUP(K875,TestTable!$A:$AF,24,FALSE),VLOOKUP(K875,$B:$G,2,FALSE))</f>
        <v>#N/A</v>
      </c>
      <c r="M875" t="e">
        <f>IF(ISERROR(VLOOKUP(K875,$B:$G,3,FALSE))=TRUE,VLOOKUP(K875,TestTable!$A:$AF,25,FALSE),VLOOKUP(K875,$B:$G,3,FALSE))</f>
        <v>#N/A</v>
      </c>
      <c r="N875" t="e">
        <f>IF(ISERROR(VLOOKUP(K875,$B:$G,4,FALSE))=TRUE,VLOOKUP(K875,TestTable!$A:$AF,6,FALSE),VLOOKUP(K875,$B:$G,4,FALSE))</f>
        <v>#N/A</v>
      </c>
      <c r="O875" t="e">
        <f>IF(ISERROR(VLOOKUP(K875,$B:$G,5,FALSE))=TRUE,VLOOKUP(K875,TestTable!$A:$AF,5,FALSE),VLOOKUP(K875,$B:$G,5,FALSE))</f>
        <v>#N/A</v>
      </c>
      <c r="P875">
        <f t="shared" si="13"/>
        <v>0</v>
      </c>
    </row>
    <row r="876" customHeight="1" spans="11:16">
      <c r="K876" s="3">
        <v>90335001</v>
      </c>
      <c r="L876" t="e">
        <f>IF(ISERROR(VLOOKUP(K876,$B:$G,2,FALSE))=TRUE,VLOOKUP(K876,TestTable!$A:$AF,24,FALSE),VLOOKUP(K876,$B:$G,2,FALSE))</f>
        <v>#N/A</v>
      </c>
      <c r="M876" t="e">
        <f>IF(ISERROR(VLOOKUP(K876,$B:$G,3,FALSE))=TRUE,VLOOKUP(K876,TestTable!$A:$AF,25,FALSE),VLOOKUP(K876,$B:$G,3,FALSE))</f>
        <v>#N/A</v>
      </c>
      <c r="N876" t="e">
        <f>IF(ISERROR(VLOOKUP(K876,$B:$G,4,FALSE))=TRUE,VLOOKUP(K876,TestTable!$A:$AF,6,FALSE),VLOOKUP(K876,$B:$G,4,FALSE))</f>
        <v>#N/A</v>
      </c>
      <c r="O876" t="e">
        <f>IF(ISERROR(VLOOKUP(K876,$B:$G,5,FALSE))=TRUE,VLOOKUP(K876,TestTable!$A:$AF,5,FALSE),VLOOKUP(K876,$B:$G,5,FALSE))</f>
        <v>#N/A</v>
      </c>
      <c r="P876">
        <f t="shared" si="13"/>
        <v>0</v>
      </c>
    </row>
    <row r="877" customHeight="1" spans="11:16">
      <c r="K877" s="3">
        <v>90335002</v>
      </c>
      <c r="L877" t="e">
        <f>IF(ISERROR(VLOOKUP(K877,$B:$G,2,FALSE))=TRUE,VLOOKUP(K877,TestTable!$A:$AF,24,FALSE),VLOOKUP(K877,$B:$G,2,FALSE))</f>
        <v>#N/A</v>
      </c>
      <c r="M877" t="e">
        <f>IF(ISERROR(VLOOKUP(K877,$B:$G,3,FALSE))=TRUE,VLOOKUP(K877,TestTable!$A:$AF,25,FALSE),VLOOKUP(K877,$B:$G,3,FALSE))</f>
        <v>#N/A</v>
      </c>
      <c r="N877" t="e">
        <f>IF(ISERROR(VLOOKUP(K877,$B:$G,4,FALSE))=TRUE,VLOOKUP(K877,TestTable!$A:$AF,6,FALSE),VLOOKUP(K877,$B:$G,4,FALSE))</f>
        <v>#N/A</v>
      </c>
      <c r="O877" t="e">
        <f>IF(ISERROR(VLOOKUP(K877,$B:$G,5,FALSE))=TRUE,VLOOKUP(K877,TestTable!$A:$AF,5,FALSE),VLOOKUP(K877,$B:$G,5,FALSE))</f>
        <v>#N/A</v>
      </c>
      <c r="P877">
        <f t="shared" si="13"/>
        <v>0</v>
      </c>
    </row>
    <row r="878" customHeight="1" spans="11:16">
      <c r="K878" s="3">
        <v>90335003</v>
      </c>
      <c r="L878" t="e">
        <f>IF(ISERROR(VLOOKUP(K878,$B:$G,2,FALSE))=TRUE,VLOOKUP(K878,TestTable!$A:$AF,24,FALSE),VLOOKUP(K878,$B:$G,2,FALSE))</f>
        <v>#N/A</v>
      </c>
      <c r="M878" t="e">
        <f>IF(ISERROR(VLOOKUP(K878,$B:$G,3,FALSE))=TRUE,VLOOKUP(K878,TestTable!$A:$AF,25,FALSE),VLOOKUP(K878,$B:$G,3,FALSE))</f>
        <v>#N/A</v>
      </c>
      <c r="N878" t="e">
        <f>IF(ISERROR(VLOOKUP(K878,$B:$G,4,FALSE))=TRUE,VLOOKUP(K878,TestTable!$A:$AF,6,FALSE),VLOOKUP(K878,$B:$G,4,FALSE))</f>
        <v>#N/A</v>
      </c>
      <c r="O878" t="e">
        <f>IF(ISERROR(VLOOKUP(K878,$B:$G,5,FALSE))=TRUE,VLOOKUP(K878,TestTable!$A:$AF,5,FALSE),VLOOKUP(K878,$B:$G,5,FALSE))</f>
        <v>#N/A</v>
      </c>
      <c r="P878">
        <f t="shared" si="13"/>
        <v>0</v>
      </c>
    </row>
    <row r="879" customHeight="1" spans="11:16">
      <c r="K879" s="3">
        <v>90335004</v>
      </c>
      <c r="L879" t="e">
        <f>IF(ISERROR(VLOOKUP(K879,$B:$G,2,FALSE))=TRUE,VLOOKUP(K879,TestTable!$A:$AF,24,FALSE),VLOOKUP(K879,$B:$G,2,FALSE))</f>
        <v>#N/A</v>
      </c>
      <c r="M879" t="e">
        <f>IF(ISERROR(VLOOKUP(K879,$B:$G,3,FALSE))=TRUE,VLOOKUP(K879,TestTable!$A:$AF,25,FALSE),VLOOKUP(K879,$B:$G,3,FALSE))</f>
        <v>#N/A</v>
      </c>
      <c r="N879" t="e">
        <f>IF(ISERROR(VLOOKUP(K879,$B:$G,4,FALSE))=TRUE,VLOOKUP(K879,TestTable!$A:$AF,6,FALSE),VLOOKUP(K879,$B:$G,4,FALSE))</f>
        <v>#N/A</v>
      </c>
      <c r="O879" t="e">
        <f>IF(ISERROR(VLOOKUP(K879,$B:$G,5,FALSE))=TRUE,VLOOKUP(K879,TestTable!$A:$AF,5,FALSE),VLOOKUP(K879,$B:$G,5,FALSE))</f>
        <v>#N/A</v>
      </c>
      <c r="P879">
        <f t="shared" si="13"/>
        <v>0</v>
      </c>
    </row>
    <row r="880" customHeight="1" spans="11:16">
      <c r="K880" s="3">
        <v>90335005</v>
      </c>
      <c r="L880" t="e">
        <f>IF(ISERROR(VLOOKUP(K880,$B:$G,2,FALSE))=TRUE,VLOOKUP(K880,TestTable!$A:$AF,24,FALSE),VLOOKUP(K880,$B:$G,2,FALSE))</f>
        <v>#N/A</v>
      </c>
      <c r="M880" t="e">
        <f>IF(ISERROR(VLOOKUP(K880,$B:$G,3,FALSE))=TRUE,VLOOKUP(K880,TestTable!$A:$AF,25,FALSE),VLOOKUP(K880,$B:$G,3,FALSE))</f>
        <v>#N/A</v>
      </c>
      <c r="N880" t="e">
        <f>IF(ISERROR(VLOOKUP(K880,$B:$G,4,FALSE))=TRUE,VLOOKUP(K880,TestTable!$A:$AF,6,FALSE),VLOOKUP(K880,$B:$G,4,FALSE))</f>
        <v>#N/A</v>
      </c>
      <c r="O880" t="e">
        <f>IF(ISERROR(VLOOKUP(K880,$B:$G,5,FALSE))=TRUE,VLOOKUP(K880,TestTable!$A:$AF,5,FALSE),VLOOKUP(K880,$B:$G,5,FALSE))</f>
        <v>#N/A</v>
      </c>
      <c r="P880">
        <f t="shared" si="13"/>
        <v>0</v>
      </c>
    </row>
    <row r="881" customHeight="1" spans="11:16">
      <c r="K881" s="3">
        <v>90335006</v>
      </c>
      <c r="L881" t="e">
        <f>IF(ISERROR(VLOOKUP(K881,$B:$G,2,FALSE))=TRUE,VLOOKUP(K881,TestTable!$A:$AF,24,FALSE),VLOOKUP(K881,$B:$G,2,FALSE))</f>
        <v>#N/A</v>
      </c>
      <c r="M881" t="e">
        <f>IF(ISERROR(VLOOKUP(K881,$B:$G,3,FALSE))=TRUE,VLOOKUP(K881,TestTable!$A:$AF,25,FALSE),VLOOKUP(K881,$B:$G,3,FALSE))</f>
        <v>#N/A</v>
      </c>
      <c r="N881" t="e">
        <f>IF(ISERROR(VLOOKUP(K881,$B:$G,4,FALSE))=TRUE,VLOOKUP(K881,TestTable!$A:$AF,6,FALSE),VLOOKUP(K881,$B:$G,4,FALSE))</f>
        <v>#N/A</v>
      </c>
      <c r="O881" t="e">
        <f>IF(ISERROR(VLOOKUP(K881,$B:$G,5,FALSE))=TRUE,VLOOKUP(K881,TestTable!$A:$AF,5,FALSE),VLOOKUP(K881,$B:$G,5,FALSE))</f>
        <v>#N/A</v>
      </c>
      <c r="P881">
        <f t="shared" si="13"/>
        <v>0</v>
      </c>
    </row>
    <row r="882" customHeight="1" spans="11:16">
      <c r="K882" s="3">
        <v>90335007</v>
      </c>
      <c r="L882" t="e">
        <f>IF(ISERROR(VLOOKUP(K882,$B:$G,2,FALSE))=TRUE,VLOOKUP(K882,TestTable!$A:$AF,24,FALSE),VLOOKUP(K882,$B:$G,2,FALSE))</f>
        <v>#N/A</v>
      </c>
      <c r="M882" t="e">
        <f>IF(ISERROR(VLOOKUP(K882,$B:$G,3,FALSE))=TRUE,VLOOKUP(K882,TestTable!$A:$AF,25,FALSE),VLOOKUP(K882,$B:$G,3,FALSE))</f>
        <v>#N/A</v>
      </c>
      <c r="N882" t="e">
        <f>IF(ISERROR(VLOOKUP(K882,$B:$G,4,FALSE))=TRUE,VLOOKUP(K882,TestTable!$A:$AF,6,FALSE),VLOOKUP(K882,$B:$G,4,FALSE))</f>
        <v>#N/A</v>
      </c>
      <c r="O882" t="e">
        <f>IF(ISERROR(VLOOKUP(K882,$B:$G,5,FALSE))=TRUE,VLOOKUP(K882,TestTable!$A:$AF,5,FALSE),VLOOKUP(K882,$B:$G,5,FALSE))</f>
        <v>#N/A</v>
      </c>
      <c r="P882">
        <f t="shared" si="13"/>
        <v>0</v>
      </c>
    </row>
    <row r="883" customHeight="1" spans="11:16">
      <c r="K883" s="3">
        <v>90335008</v>
      </c>
      <c r="L883" t="e">
        <f>IF(ISERROR(VLOOKUP(K883,$B:$G,2,FALSE))=TRUE,VLOOKUP(K883,TestTable!$A:$AF,24,FALSE),VLOOKUP(K883,$B:$G,2,FALSE))</f>
        <v>#N/A</v>
      </c>
      <c r="M883" t="e">
        <f>IF(ISERROR(VLOOKUP(K883,$B:$G,3,FALSE))=TRUE,VLOOKUP(K883,TestTable!$A:$AF,25,FALSE),VLOOKUP(K883,$B:$G,3,FALSE))</f>
        <v>#N/A</v>
      </c>
      <c r="N883" t="e">
        <f>IF(ISERROR(VLOOKUP(K883,$B:$G,4,FALSE))=TRUE,VLOOKUP(K883,TestTable!$A:$AF,6,FALSE),VLOOKUP(K883,$B:$G,4,FALSE))</f>
        <v>#N/A</v>
      </c>
      <c r="O883" t="e">
        <f>IF(ISERROR(VLOOKUP(K883,$B:$G,5,FALSE))=TRUE,VLOOKUP(K883,TestTable!$A:$AF,5,FALSE),VLOOKUP(K883,$B:$G,5,FALSE))</f>
        <v>#N/A</v>
      </c>
      <c r="P883">
        <f t="shared" si="13"/>
        <v>0</v>
      </c>
    </row>
    <row r="884" customHeight="1" spans="11:16">
      <c r="K884" s="3">
        <v>90335009</v>
      </c>
      <c r="L884" t="e">
        <f>IF(ISERROR(VLOOKUP(K884,$B:$G,2,FALSE))=TRUE,VLOOKUP(K884,TestTable!$A:$AF,24,FALSE),VLOOKUP(K884,$B:$G,2,FALSE))</f>
        <v>#N/A</v>
      </c>
      <c r="M884" t="e">
        <f>IF(ISERROR(VLOOKUP(K884,$B:$G,3,FALSE))=TRUE,VLOOKUP(K884,TestTable!$A:$AF,25,FALSE),VLOOKUP(K884,$B:$G,3,FALSE))</f>
        <v>#N/A</v>
      </c>
      <c r="N884" t="e">
        <f>IF(ISERROR(VLOOKUP(K884,$B:$G,4,FALSE))=TRUE,VLOOKUP(K884,TestTable!$A:$AF,6,FALSE),VLOOKUP(K884,$B:$G,4,FALSE))</f>
        <v>#N/A</v>
      </c>
      <c r="O884" t="e">
        <f>IF(ISERROR(VLOOKUP(K884,$B:$G,5,FALSE))=TRUE,VLOOKUP(K884,TestTable!$A:$AF,5,FALSE),VLOOKUP(K884,$B:$G,5,FALSE))</f>
        <v>#N/A</v>
      </c>
      <c r="P884">
        <f t="shared" si="13"/>
        <v>0</v>
      </c>
    </row>
    <row r="885" customHeight="1" spans="11:16">
      <c r="K885" s="3">
        <v>90335010</v>
      </c>
      <c r="L885" t="e">
        <f>IF(ISERROR(VLOOKUP(K885,$B:$G,2,FALSE))=TRUE,VLOOKUP(K885,TestTable!$A:$AF,24,FALSE),VLOOKUP(K885,$B:$G,2,FALSE))</f>
        <v>#N/A</v>
      </c>
      <c r="M885" t="e">
        <f>IF(ISERROR(VLOOKUP(K885,$B:$G,3,FALSE))=TRUE,VLOOKUP(K885,TestTable!$A:$AF,25,FALSE),VLOOKUP(K885,$B:$G,3,FALSE))</f>
        <v>#N/A</v>
      </c>
      <c r="N885" t="e">
        <f>IF(ISERROR(VLOOKUP(K885,$B:$G,4,FALSE))=TRUE,VLOOKUP(K885,TestTable!$A:$AF,6,FALSE),VLOOKUP(K885,$B:$G,4,FALSE))</f>
        <v>#N/A</v>
      </c>
      <c r="O885" t="e">
        <f>IF(ISERROR(VLOOKUP(K885,$B:$G,5,FALSE))=TRUE,VLOOKUP(K885,TestTable!$A:$AF,5,FALSE),VLOOKUP(K885,$B:$G,5,FALSE))</f>
        <v>#N/A</v>
      </c>
      <c r="P885">
        <f t="shared" si="13"/>
        <v>0</v>
      </c>
    </row>
    <row r="886" customHeight="1" spans="11:16">
      <c r="K886" s="3">
        <v>90335011</v>
      </c>
      <c r="L886" t="e">
        <f>IF(ISERROR(VLOOKUP(K886,$B:$G,2,FALSE))=TRUE,VLOOKUP(K886,TestTable!$A:$AF,24,FALSE),VLOOKUP(K886,$B:$G,2,FALSE))</f>
        <v>#N/A</v>
      </c>
      <c r="M886" t="e">
        <f>IF(ISERROR(VLOOKUP(K886,$B:$G,3,FALSE))=TRUE,VLOOKUP(K886,TestTable!$A:$AF,25,FALSE),VLOOKUP(K886,$B:$G,3,FALSE))</f>
        <v>#N/A</v>
      </c>
      <c r="N886" t="e">
        <f>IF(ISERROR(VLOOKUP(K886,$B:$G,4,FALSE))=TRUE,VLOOKUP(K886,TestTable!$A:$AF,6,FALSE),VLOOKUP(K886,$B:$G,4,FALSE))</f>
        <v>#N/A</v>
      </c>
      <c r="O886" t="e">
        <f>IF(ISERROR(VLOOKUP(K886,$B:$G,5,FALSE))=TRUE,VLOOKUP(K886,TestTable!$A:$AF,5,FALSE),VLOOKUP(K886,$B:$G,5,FALSE))</f>
        <v>#N/A</v>
      </c>
      <c r="P886">
        <f t="shared" si="13"/>
        <v>0</v>
      </c>
    </row>
    <row r="887" customHeight="1" spans="11:16">
      <c r="K887" s="3">
        <v>90341001</v>
      </c>
      <c r="L887" t="e">
        <f>IF(ISERROR(VLOOKUP(K887,$B:$G,2,FALSE))=TRUE,VLOOKUP(K887,TestTable!$A:$AF,24,FALSE),VLOOKUP(K887,$B:$G,2,FALSE))</f>
        <v>#N/A</v>
      </c>
      <c r="M887" t="e">
        <f>IF(ISERROR(VLOOKUP(K887,$B:$G,3,FALSE))=TRUE,VLOOKUP(K887,TestTable!$A:$AF,25,FALSE),VLOOKUP(K887,$B:$G,3,FALSE))</f>
        <v>#N/A</v>
      </c>
      <c r="N887" t="e">
        <f>IF(ISERROR(VLOOKUP(K887,$B:$G,4,FALSE))=TRUE,VLOOKUP(K887,TestTable!$A:$AF,6,FALSE),VLOOKUP(K887,$B:$G,4,FALSE))</f>
        <v>#N/A</v>
      </c>
      <c r="O887" t="e">
        <f>IF(ISERROR(VLOOKUP(K887,$B:$G,5,FALSE))=TRUE,VLOOKUP(K887,TestTable!$A:$AF,5,FALSE),VLOOKUP(K887,$B:$G,5,FALSE))</f>
        <v>#N/A</v>
      </c>
      <c r="P887">
        <f t="shared" si="13"/>
        <v>0</v>
      </c>
    </row>
    <row r="888" customHeight="1" spans="11:16">
      <c r="K888" s="3">
        <v>90341002</v>
      </c>
      <c r="L888" t="e">
        <f>IF(ISERROR(VLOOKUP(K888,$B:$G,2,FALSE))=TRUE,VLOOKUP(K888,TestTable!$A:$AF,24,FALSE),VLOOKUP(K888,$B:$G,2,FALSE))</f>
        <v>#N/A</v>
      </c>
      <c r="M888" t="e">
        <f>IF(ISERROR(VLOOKUP(K888,$B:$G,3,FALSE))=TRUE,VLOOKUP(K888,TestTable!$A:$AF,25,FALSE),VLOOKUP(K888,$B:$G,3,FALSE))</f>
        <v>#N/A</v>
      </c>
      <c r="N888" t="e">
        <f>IF(ISERROR(VLOOKUP(K888,$B:$G,4,FALSE))=TRUE,VLOOKUP(K888,TestTable!$A:$AF,6,FALSE),VLOOKUP(K888,$B:$G,4,FALSE))</f>
        <v>#N/A</v>
      </c>
      <c r="O888" t="e">
        <f>IF(ISERROR(VLOOKUP(K888,$B:$G,5,FALSE))=TRUE,VLOOKUP(K888,TestTable!$A:$AF,5,FALSE),VLOOKUP(K888,$B:$G,5,FALSE))</f>
        <v>#N/A</v>
      </c>
      <c r="P888">
        <f t="shared" si="13"/>
        <v>0</v>
      </c>
    </row>
    <row r="889" customHeight="1" spans="11:16">
      <c r="K889" s="3">
        <v>90341003</v>
      </c>
      <c r="L889" t="e">
        <f>IF(ISERROR(VLOOKUP(K889,$B:$G,2,FALSE))=TRUE,VLOOKUP(K889,TestTable!$A:$AF,24,FALSE),VLOOKUP(K889,$B:$G,2,FALSE))</f>
        <v>#N/A</v>
      </c>
      <c r="M889" t="e">
        <f>IF(ISERROR(VLOOKUP(K889,$B:$G,3,FALSE))=TRUE,VLOOKUP(K889,TestTable!$A:$AF,25,FALSE),VLOOKUP(K889,$B:$G,3,FALSE))</f>
        <v>#N/A</v>
      </c>
      <c r="N889" t="e">
        <f>IF(ISERROR(VLOOKUP(K889,$B:$G,4,FALSE))=TRUE,VLOOKUP(K889,TestTable!$A:$AF,6,FALSE),VLOOKUP(K889,$B:$G,4,FALSE))</f>
        <v>#N/A</v>
      </c>
      <c r="O889" t="e">
        <f>IF(ISERROR(VLOOKUP(K889,$B:$G,5,FALSE))=TRUE,VLOOKUP(K889,TestTable!$A:$AF,5,FALSE),VLOOKUP(K889,$B:$G,5,FALSE))</f>
        <v>#N/A</v>
      </c>
      <c r="P889">
        <f t="shared" si="13"/>
        <v>0</v>
      </c>
    </row>
    <row r="890" customHeight="1" spans="11:16">
      <c r="K890" s="3">
        <v>90341004</v>
      </c>
      <c r="L890" t="e">
        <f>IF(ISERROR(VLOOKUP(K890,$B:$G,2,FALSE))=TRUE,VLOOKUP(K890,TestTable!$A:$AF,24,FALSE),VLOOKUP(K890,$B:$G,2,FALSE))</f>
        <v>#N/A</v>
      </c>
      <c r="M890" t="e">
        <f>IF(ISERROR(VLOOKUP(K890,$B:$G,3,FALSE))=TRUE,VLOOKUP(K890,TestTable!$A:$AF,25,FALSE),VLOOKUP(K890,$B:$G,3,FALSE))</f>
        <v>#N/A</v>
      </c>
      <c r="N890" t="e">
        <f>IF(ISERROR(VLOOKUP(K890,$B:$G,4,FALSE))=TRUE,VLOOKUP(K890,TestTable!$A:$AF,6,FALSE),VLOOKUP(K890,$B:$G,4,FALSE))</f>
        <v>#N/A</v>
      </c>
      <c r="O890" t="e">
        <f>IF(ISERROR(VLOOKUP(K890,$B:$G,5,FALSE))=TRUE,VLOOKUP(K890,TestTable!$A:$AF,5,FALSE),VLOOKUP(K890,$B:$G,5,FALSE))</f>
        <v>#N/A</v>
      </c>
      <c r="P890">
        <f t="shared" si="13"/>
        <v>0</v>
      </c>
    </row>
    <row r="891" customHeight="1" spans="11:16">
      <c r="K891" s="3">
        <v>90341005</v>
      </c>
      <c r="L891" t="e">
        <f>IF(ISERROR(VLOOKUP(K891,$B:$G,2,FALSE))=TRUE,VLOOKUP(K891,TestTable!$A:$AF,24,FALSE),VLOOKUP(K891,$B:$G,2,FALSE))</f>
        <v>#N/A</v>
      </c>
      <c r="M891" t="e">
        <f>IF(ISERROR(VLOOKUP(K891,$B:$G,3,FALSE))=TRUE,VLOOKUP(K891,TestTable!$A:$AF,25,FALSE),VLOOKUP(K891,$B:$G,3,FALSE))</f>
        <v>#N/A</v>
      </c>
      <c r="N891" t="e">
        <f>IF(ISERROR(VLOOKUP(K891,$B:$G,4,FALSE))=TRUE,VLOOKUP(K891,TestTable!$A:$AF,6,FALSE),VLOOKUP(K891,$B:$G,4,FALSE))</f>
        <v>#N/A</v>
      </c>
      <c r="O891" t="e">
        <f>IF(ISERROR(VLOOKUP(K891,$B:$G,5,FALSE))=TRUE,VLOOKUP(K891,TestTable!$A:$AF,5,FALSE),VLOOKUP(K891,$B:$G,5,FALSE))</f>
        <v>#N/A</v>
      </c>
      <c r="P891">
        <f t="shared" si="13"/>
        <v>0</v>
      </c>
    </row>
    <row r="892" customHeight="1" spans="11:16">
      <c r="K892" s="3">
        <v>90341006</v>
      </c>
      <c r="L892" t="e">
        <f>IF(ISERROR(VLOOKUP(K892,$B:$G,2,FALSE))=TRUE,VLOOKUP(K892,TestTable!$A:$AF,24,FALSE),VLOOKUP(K892,$B:$G,2,FALSE))</f>
        <v>#N/A</v>
      </c>
      <c r="M892" t="e">
        <f>IF(ISERROR(VLOOKUP(K892,$B:$G,3,FALSE))=TRUE,VLOOKUP(K892,TestTable!$A:$AF,25,FALSE),VLOOKUP(K892,$B:$G,3,FALSE))</f>
        <v>#N/A</v>
      </c>
      <c r="N892" t="e">
        <f>IF(ISERROR(VLOOKUP(K892,$B:$G,4,FALSE))=TRUE,VLOOKUP(K892,TestTable!$A:$AF,6,FALSE),VLOOKUP(K892,$B:$G,4,FALSE))</f>
        <v>#N/A</v>
      </c>
      <c r="O892" t="e">
        <f>IF(ISERROR(VLOOKUP(K892,$B:$G,5,FALSE))=TRUE,VLOOKUP(K892,TestTable!$A:$AF,5,FALSE),VLOOKUP(K892,$B:$G,5,FALSE))</f>
        <v>#N/A</v>
      </c>
      <c r="P892">
        <f t="shared" si="13"/>
        <v>0</v>
      </c>
    </row>
    <row r="893" customHeight="1" spans="11:16">
      <c r="K893" s="3">
        <v>90341007</v>
      </c>
      <c r="L893" t="e">
        <f>IF(ISERROR(VLOOKUP(K893,$B:$G,2,FALSE))=TRUE,VLOOKUP(K893,TestTable!$A:$AF,24,FALSE),VLOOKUP(K893,$B:$G,2,FALSE))</f>
        <v>#N/A</v>
      </c>
      <c r="M893" t="e">
        <f>IF(ISERROR(VLOOKUP(K893,$B:$G,3,FALSE))=TRUE,VLOOKUP(K893,TestTable!$A:$AF,25,FALSE),VLOOKUP(K893,$B:$G,3,FALSE))</f>
        <v>#N/A</v>
      </c>
      <c r="N893" t="e">
        <f>IF(ISERROR(VLOOKUP(K893,$B:$G,4,FALSE))=TRUE,VLOOKUP(K893,TestTable!$A:$AF,6,FALSE),VLOOKUP(K893,$B:$G,4,FALSE))</f>
        <v>#N/A</v>
      </c>
      <c r="O893" t="e">
        <f>IF(ISERROR(VLOOKUP(K893,$B:$G,5,FALSE))=TRUE,VLOOKUP(K893,TestTable!$A:$AF,5,FALSE),VLOOKUP(K893,$B:$G,5,FALSE))</f>
        <v>#N/A</v>
      </c>
      <c r="P893">
        <f t="shared" si="13"/>
        <v>0</v>
      </c>
    </row>
    <row r="894" customHeight="1" spans="11:16">
      <c r="K894" s="3">
        <v>90341008</v>
      </c>
      <c r="L894" t="e">
        <f>IF(ISERROR(VLOOKUP(K894,$B:$G,2,FALSE))=TRUE,VLOOKUP(K894,TestTable!$A:$AF,24,FALSE),VLOOKUP(K894,$B:$G,2,FALSE))</f>
        <v>#N/A</v>
      </c>
      <c r="M894" t="e">
        <f>IF(ISERROR(VLOOKUP(K894,$B:$G,3,FALSE))=TRUE,VLOOKUP(K894,TestTable!$A:$AF,25,FALSE),VLOOKUP(K894,$B:$G,3,FALSE))</f>
        <v>#N/A</v>
      </c>
      <c r="N894" t="e">
        <f>IF(ISERROR(VLOOKUP(K894,$B:$G,4,FALSE))=TRUE,VLOOKUP(K894,TestTable!$A:$AF,6,FALSE),VLOOKUP(K894,$B:$G,4,FALSE))</f>
        <v>#N/A</v>
      </c>
      <c r="O894" t="e">
        <f>IF(ISERROR(VLOOKUP(K894,$B:$G,5,FALSE))=TRUE,VLOOKUP(K894,TestTable!$A:$AF,5,FALSE),VLOOKUP(K894,$B:$G,5,FALSE))</f>
        <v>#N/A</v>
      </c>
      <c r="P894">
        <f t="shared" si="13"/>
        <v>0</v>
      </c>
    </row>
    <row r="895" customHeight="1" spans="11:16">
      <c r="K895" s="3">
        <v>90341009</v>
      </c>
      <c r="L895" t="e">
        <f>IF(ISERROR(VLOOKUP(K895,$B:$G,2,FALSE))=TRUE,VLOOKUP(K895,TestTable!$A:$AF,24,FALSE),VLOOKUP(K895,$B:$G,2,FALSE))</f>
        <v>#N/A</v>
      </c>
      <c r="M895" t="e">
        <f>IF(ISERROR(VLOOKUP(K895,$B:$G,3,FALSE))=TRUE,VLOOKUP(K895,TestTable!$A:$AF,25,FALSE),VLOOKUP(K895,$B:$G,3,FALSE))</f>
        <v>#N/A</v>
      </c>
      <c r="N895" t="e">
        <f>IF(ISERROR(VLOOKUP(K895,$B:$G,4,FALSE))=TRUE,VLOOKUP(K895,TestTable!$A:$AF,6,FALSE),VLOOKUP(K895,$B:$G,4,FALSE))</f>
        <v>#N/A</v>
      </c>
      <c r="O895" t="e">
        <f>IF(ISERROR(VLOOKUP(K895,$B:$G,5,FALSE))=TRUE,VLOOKUP(K895,TestTable!$A:$AF,5,FALSE),VLOOKUP(K895,$B:$G,5,FALSE))</f>
        <v>#N/A</v>
      </c>
      <c r="P895">
        <f t="shared" si="13"/>
        <v>0</v>
      </c>
    </row>
    <row r="896" customHeight="1" spans="11:16">
      <c r="K896" s="3">
        <v>90341010</v>
      </c>
      <c r="L896" t="e">
        <f>IF(ISERROR(VLOOKUP(K896,$B:$G,2,FALSE))=TRUE,VLOOKUP(K896,TestTable!$A:$AF,24,FALSE),VLOOKUP(K896,$B:$G,2,FALSE))</f>
        <v>#N/A</v>
      </c>
      <c r="M896" t="e">
        <f>IF(ISERROR(VLOOKUP(K896,$B:$G,3,FALSE))=TRUE,VLOOKUP(K896,TestTable!$A:$AF,25,FALSE),VLOOKUP(K896,$B:$G,3,FALSE))</f>
        <v>#N/A</v>
      </c>
      <c r="N896" t="e">
        <f>IF(ISERROR(VLOOKUP(K896,$B:$G,4,FALSE))=TRUE,VLOOKUP(K896,TestTable!$A:$AF,6,FALSE),VLOOKUP(K896,$B:$G,4,FALSE))</f>
        <v>#N/A</v>
      </c>
      <c r="O896" t="e">
        <f>IF(ISERROR(VLOOKUP(K896,$B:$G,5,FALSE))=TRUE,VLOOKUP(K896,TestTable!$A:$AF,5,FALSE),VLOOKUP(K896,$B:$G,5,FALSE))</f>
        <v>#N/A</v>
      </c>
      <c r="P896">
        <f t="shared" si="13"/>
        <v>0</v>
      </c>
    </row>
    <row r="897" customHeight="1" spans="11:16">
      <c r="K897" s="3">
        <v>90341011</v>
      </c>
      <c r="L897" t="e">
        <f>IF(ISERROR(VLOOKUP(K897,$B:$G,2,FALSE))=TRUE,VLOOKUP(K897,TestTable!$A:$AF,24,FALSE),VLOOKUP(K897,$B:$G,2,FALSE))</f>
        <v>#N/A</v>
      </c>
      <c r="M897" t="e">
        <f>IF(ISERROR(VLOOKUP(K897,$B:$G,3,FALSE))=TRUE,VLOOKUP(K897,TestTable!$A:$AF,25,FALSE),VLOOKUP(K897,$B:$G,3,FALSE))</f>
        <v>#N/A</v>
      </c>
      <c r="N897" t="e">
        <f>IF(ISERROR(VLOOKUP(K897,$B:$G,4,FALSE))=TRUE,VLOOKUP(K897,TestTable!$A:$AF,6,FALSE),VLOOKUP(K897,$B:$G,4,FALSE))</f>
        <v>#N/A</v>
      </c>
      <c r="O897" t="e">
        <f>IF(ISERROR(VLOOKUP(K897,$B:$G,5,FALSE))=TRUE,VLOOKUP(K897,TestTable!$A:$AF,5,FALSE),VLOOKUP(K897,$B:$G,5,FALSE))</f>
        <v>#N/A</v>
      </c>
      <c r="P897">
        <f t="shared" si="13"/>
        <v>0</v>
      </c>
    </row>
    <row r="898" customHeight="1" spans="11:16">
      <c r="K898" s="3">
        <v>90337001</v>
      </c>
      <c r="L898" t="e">
        <f>IF(ISERROR(VLOOKUP(K898,$B:$G,2,FALSE))=TRUE,VLOOKUP(K898,TestTable!$A:$AF,24,FALSE),VLOOKUP(K898,$B:$G,2,FALSE))</f>
        <v>#N/A</v>
      </c>
      <c r="M898" t="e">
        <f>IF(ISERROR(VLOOKUP(K898,$B:$G,3,FALSE))=TRUE,VLOOKUP(K898,TestTable!$A:$AF,25,FALSE),VLOOKUP(K898,$B:$G,3,FALSE))</f>
        <v>#N/A</v>
      </c>
      <c r="N898" t="e">
        <f>IF(ISERROR(VLOOKUP(K898,$B:$G,4,FALSE))=TRUE,VLOOKUP(K898,TestTable!$A:$AF,6,FALSE),VLOOKUP(K898,$B:$G,4,FALSE))</f>
        <v>#N/A</v>
      </c>
      <c r="O898" t="e">
        <f>IF(ISERROR(VLOOKUP(K898,$B:$G,5,FALSE))=TRUE,VLOOKUP(K898,TestTable!$A:$AF,5,FALSE),VLOOKUP(K898,$B:$G,5,FALSE))</f>
        <v>#N/A</v>
      </c>
      <c r="P898">
        <f t="shared" si="13"/>
        <v>0</v>
      </c>
    </row>
    <row r="899" customHeight="1" spans="11:16">
      <c r="K899" s="3">
        <v>90337002</v>
      </c>
      <c r="L899" t="e">
        <f>IF(ISERROR(VLOOKUP(K899,$B:$G,2,FALSE))=TRUE,VLOOKUP(K899,TestTable!$A:$AF,24,FALSE),VLOOKUP(K899,$B:$G,2,FALSE))</f>
        <v>#N/A</v>
      </c>
      <c r="M899" t="e">
        <f>IF(ISERROR(VLOOKUP(K899,$B:$G,3,FALSE))=TRUE,VLOOKUP(K899,TestTable!$A:$AF,25,FALSE),VLOOKUP(K899,$B:$G,3,FALSE))</f>
        <v>#N/A</v>
      </c>
      <c r="N899" t="e">
        <f>IF(ISERROR(VLOOKUP(K899,$B:$G,4,FALSE))=TRUE,VLOOKUP(K899,TestTable!$A:$AF,6,FALSE),VLOOKUP(K899,$B:$G,4,FALSE))</f>
        <v>#N/A</v>
      </c>
      <c r="O899" t="e">
        <f>IF(ISERROR(VLOOKUP(K899,$B:$G,5,FALSE))=TRUE,VLOOKUP(K899,TestTable!$A:$AF,5,FALSE),VLOOKUP(K899,$B:$G,5,FALSE))</f>
        <v>#N/A</v>
      </c>
      <c r="P899">
        <f t="shared" si="13"/>
        <v>0</v>
      </c>
    </row>
    <row r="900" customHeight="1" spans="11:16">
      <c r="K900" s="3">
        <v>90337003</v>
      </c>
      <c r="L900" t="e">
        <f>IF(ISERROR(VLOOKUP(K900,$B:$G,2,FALSE))=TRUE,VLOOKUP(K900,TestTable!$A:$AF,24,FALSE),VLOOKUP(K900,$B:$G,2,FALSE))</f>
        <v>#N/A</v>
      </c>
      <c r="M900" t="e">
        <f>IF(ISERROR(VLOOKUP(K900,$B:$G,3,FALSE))=TRUE,VLOOKUP(K900,TestTable!$A:$AF,25,FALSE),VLOOKUP(K900,$B:$G,3,FALSE))</f>
        <v>#N/A</v>
      </c>
      <c r="N900" t="e">
        <f>IF(ISERROR(VLOOKUP(K900,$B:$G,4,FALSE))=TRUE,VLOOKUP(K900,TestTable!$A:$AF,6,FALSE),VLOOKUP(K900,$B:$G,4,FALSE))</f>
        <v>#N/A</v>
      </c>
      <c r="O900" t="e">
        <f>IF(ISERROR(VLOOKUP(K900,$B:$G,5,FALSE))=TRUE,VLOOKUP(K900,TestTable!$A:$AF,5,FALSE),VLOOKUP(K900,$B:$G,5,FALSE))</f>
        <v>#N/A</v>
      </c>
      <c r="P900">
        <f t="shared" si="13"/>
        <v>0</v>
      </c>
    </row>
    <row r="901" customHeight="1" spans="11:16">
      <c r="K901" s="3">
        <v>90337004</v>
      </c>
      <c r="L901" t="e">
        <f>IF(ISERROR(VLOOKUP(K901,$B:$G,2,FALSE))=TRUE,VLOOKUP(K901,TestTable!$A:$AF,24,FALSE),VLOOKUP(K901,$B:$G,2,FALSE))</f>
        <v>#N/A</v>
      </c>
      <c r="M901" t="e">
        <f>IF(ISERROR(VLOOKUP(K901,$B:$G,3,FALSE))=TRUE,VLOOKUP(K901,TestTable!$A:$AF,25,FALSE),VLOOKUP(K901,$B:$G,3,FALSE))</f>
        <v>#N/A</v>
      </c>
      <c r="N901" t="e">
        <f>IF(ISERROR(VLOOKUP(K901,$B:$G,4,FALSE))=TRUE,VLOOKUP(K901,TestTable!$A:$AF,6,FALSE),VLOOKUP(K901,$B:$G,4,FALSE))</f>
        <v>#N/A</v>
      </c>
      <c r="O901" t="e">
        <f>IF(ISERROR(VLOOKUP(K901,$B:$G,5,FALSE))=TRUE,VLOOKUP(K901,TestTable!$A:$AF,5,FALSE),VLOOKUP(K901,$B:$G,5,FALSE))</f>
        <v>#N/A</v>
      </c>
      <c r="P901">
        <f t="shared" si="13"/>
        <v>0</v>
      </c>
    </row>
    <row r="902" customHeight="1" spans="11:16">
      <c r="K902" s="3">
        <v>90337005</v>
      </c>
      <c r="L902" t="e">
        <f>IF(ISERROR(VLOOKUP(K902,$B:$G,2,FALSE))=TRUE,VLOOKUP(K902,TestTable!$A:$AF,24,FALSE),VLOOKUP(K902,$B:$G,2,FALSE))</f>
        <v>#N/A</v>
      </c>
      <c r="M902" t="e">
        <f>IF(ISERROR(VLOOKUP(K902,$B:$G,3,FALSE))=TRUE,VLOOKUP(K902,TestTable!$A:$AF,25,FALSE),VLOOKUP(K902,$B:$G,3,FALSE))</f>
        <v>#N/A</v>
      </c>
      <c r="N902" t="e">
        <f>IF(ISERROR(VLOOKUP(K902,$B:$G,4,FALSE))=TRUE,VLOOKUP(K902,TestTable!$A:$AF,6,FALSE),VLOOKUP(K902,$B:$G,4,FALSE))</f>
        <v>#N/A</v>
      </c>
      <c r="O902" t="e">
        <f>IF(ISERROR(VLOOKUP(K902,$B:$G,5,FALSE))=TRUE,VLOOKUP(K902,TestTable!$A:$AF,5,FALSE),VLOOKUP(K902,$B:$G,5,FALSE))</f>
        <v>#N/A</v>
      </c>
      <c r="P902">
        <f t="shared" si="13"/>
        <v>0</v>
      </c>
    </row>
    <row r="903" customHeight="1" spans="11:16">
      <c r="K903" s="3">
        <v>90337006</v>
      </c>
      <c r="L903" t="e">
        <f>IF(ISERROR(VLOOKUP(K903,$B:$G,2,FALSE))=TRUE,VLOOKUP(K903,TestTable!$A:$AF,24,FALSE),VLOOKUP(K903,$B:$G,2,FALSE))</f>
        <v>#N/A</v>
      </c>
      <c r="M903" t="e">
        <f>IF(ISERROR(VLOOKUP(K903,$B:$G,3,FALSE))=TRUE,VLOOKUP(K903,TestTable!$A:$AF,25,FALSE),VLOOKUP(K903,$B:$G,3,FALSE))</f>
        <v>#N/A</v>
      </c>
      <c r="N903" t="e">
        <f>IF(ISERROR(VLOOKUP(K903,$B:$G,4,FALSE))=TRUE,VLOOKUP(K903,TestTable!$A:$AF,6,FALSE),VLOOKUP(K903,$B:$G,4,FALSE))</f>
        <v>#N/A</v>
      </c>
      <c r="O903" t="e">
        <f>IF(ISERROR(VLOOKUP(K903,$B:$G,5,FALSE))=TRUE,VLOOKUP(K903,TestTable!$A:$AF,5,FALSE),VLOOKUP(K903,$B:$G,5,FALSE))</f>
        <v>#N/A</v>
      </c>
      <c r="P903">
        <f t="shared" si="13"/>
        <v>0</v>
      </c>
    </row>
    <row r="904" customHeight="1" spans="11:16">
      <c r="K904" s="3">
        <v>90338001</v>
      </c>
      <c r="L904" t="e">
        <f>IF(ISERROR(VLOOKUP(K904,$B:$G,2,FALSE))=TRUE,VLOOKUP(K904,TestTable!$A:$AF,24,FALSE),VLOOKUP(K904,$B:$G,2,FALSE))</f>
        <v>#N/A</v>
      </c>
      <c r="M904" t="e">
        <f>IF(ISERROR(VLOOKUP(K904,$B:$G,3,FALSE))=TRUE,VLOOKUP(K904,TestTable!$A:$AF,25,FALSE),VLOOKUP(K904,$B:$G,3,FALSE))</f>
        <v>#N/A</v>
      </c>
      <c r="N904" t="e">
        <f>IF(ISERROR(VLOOKUP(K904,$B:$G,4,FALSE))=TRUE,VLOOKUP(K904,TestTable!$A:$AF,6,FALSE),VLOOKUP(K904,$B:$G,4,FALSE))</f>
        <v>#N/A</v>
      </c>
      <c r="O904" t="e">
        <f>IF(ISERROR(VLOOKUP(K904,$B:$G,5,FALSE))=TRUE,VLOOKUP(K904,TestTable!$A:$AF,5,FALSE),VLOOKUP(K904,$B:$G,5,FALSE))</f>
        <v>#N/A</v>
      </c>
      <c r="P904">
        <f t="shared" si="13"/>
        <v>0</v>
      </c>
    </row>
    <row r="905" customHeight="1" spans="11:16">
      <c r="K905" s="53">
        <v>90340001</v>
      </c>
      <c r="L905" t="e">
        <f>IF(ISERROR(VLOOKUP(K905,$B:$G,2,FALSE))=TRUE,VLOOKUP(K905,TestTable!$A:$AF,24,FALSE),VLOOKUP(K905,$B:$G,2,FALSE))</f>
        <v>#N/A</v>
      </c>
      <c r="M905" t="e">
        <f>IF(ISERROR(VLOOKUP(K905,$B:$G,3,FALSE))=TRUE,VLOOKUP(K905,TestTable!$A:$AF,25,FALSE),VLOOKUP(K905,$B:$G,3,FALSE))</f>
        <v>#N/A</v>
      </c>
      <c r="N905" t="e">
        <f>IF(ISERROR(VLOOKUP(K905,$B:$G,4,FALSE))=TRUE,VLOOKUP(K905,TestTable!$A:$AF,6,FALSE),VLOOKUP(K905,$B:$G,4,FALSE))</f>
        <v>#N/A</v>
      </c>
      <c r="O905" t="e">
        <f>IF(ISERROR(VLOOKUP(K905,$B:$G,5,FALSE))=TRUE,VLOOKUP(K905,TestTable!$A:$AF,5,FALSE),VLOOKUP(K905,$B:$G,5,FALSE))</f>
        <v>#N/A</v>
      </c>
      <c r="P905">
        <f t="shared" ref="P905:P968" si="14">IF(ISERROR(VLOOKUP(K905,$B:$G,6,FALSE))=TRUE,0,VLOOKUP(K905,$B:$G,6,FALSE))</f>
        <v>0</v>
      </c>
    </row>
    <row r="906" customHeight="1" spans="11:16">
      <c r="K906" s="54">
        <v>90342001</v>
      </c>
      <c r="L906" t="e">
        <f>IF(ISERROR(VLOOKUP(K906,$B:$G,2,FALSE))=TRUE,VLOOKUP(K906,TestTable!$A:$AF,24,FALSE),VLOOKUP(K906,$B:$G,2,FALSE))</f>
        <v>#N/A</v>
      </c>
      <c r="M906" t="e">
        <f>IF(ISERROR(VLOOKUP(K906,$B:$G,3,FALSE))=TRUE,VLOOKUP(K906,TestTable!$A:$AF,25,FALSE),VLOOKUP(K906,$B:$G,3,FALSE))</f>
        <v>#N/A</v>
      </c>
      <c r="N906" t="e">
        <f>IF(ISERROR(VLOOKUP(K906,$B:$G,4,FALSE))=TRUE,VLOOKUP(K906,TestTable!$A:$AF,6,FALSE),VLOOKUP(K906,$B:$G,4,FALSE))</f>
        <v>#N/A</v>
      </c>
      <c r="O906" t="e">
        <f>IF(ISERROR(VLOOKUP(K906,$B:$G,5,FALSE))=TRUE,VLOOKUP(K906,TestTable!$A:$AF,5,FALSE),VLOOKUP(K906,$B:$G,5,FALSE))</f>
        <v>#N/A</v>
      </c>
      <c r="P906">
        <f t="shared" si="14"/>
        <v>0</v>
      </c>
    </row>
    <row r="907" customHeight="1" spans="11:16">
      <c r="K907" s="55">
        <v>90342002</v>
      </c>
      <c r="L907" t="e">
        <f>IF(ISERROR(VLOOKUP(K907,$B:$G,2,FALSE))=TRUE,VLOOKUP(K907,TestTable!$A:$AF,24,FALSE),VLOOKUP(K907,$B:$G,2,FALSE))</f>
        <v>#N/A</v>
      </c>
      <c r="M907" t="e">
        <f>IF(ISERROR(VLOOKUP(K907,$B:$G,3,FALSE))=TRUE,VLOOKUP(K907,TestTable!$A:$AF,25,FALSE),VLOOKUP(K907,$B:$G,3,FALSE))</f>
        <v>#N/A</v>
      </c>
      <c r="N907" t="e">
        <f>IF(ISERROR(VLOOKUP(K907,$B:$G,4,FALSE))=TRUE,VLOOKUP(K907,TestTable!$A:$AF,6,FALSE),VLOOKUP(K907,$B:$G,4,FALSE))</f>
        <v>#N/A</v>
      </c>
      <c r="O907" t="e">
        <f>IF(ISERROR(VLOOKUP(K907,$B:$G,5,FALSE))=TRUE,VLOOKUP(K907,TestTable!$A:$AF,5,FALSE),VLOOKUP(K907,$B:$G,5,FALSE))</f>
        <v>#N/A</v>
      </c>
      <c r="P907">
        <f t="shared" si="14"/>
        <v>0</v>
      </c>
    </row>
    <row r="908" customHeight="1" spans="11:16">
      <c r="K908" s="55">
        <v>90342003</v>
      </c>
      <c r="L908" t="e">
        <f>IF(ISERROR(VLOOKUP(K908,$B:$G,2,FALSE))=TRUE,VLOOKUP(K908,TestTable!$A:$AF,24,FALSE),VLOOKUP(K908,$B:$G,2,FALSE))</f>
        <v>#N/A</v>
      </c>
      <c r="M908" t="e">
        <f>IF(ISERROR(VLOOKUP(K908,$B:$G,3,FALSE))=TRUE,VLOOKUP(K908,TestTable!$A:$AF,25,FALSE),VLOOKUP(K908,$B:$G,3,FALSE))</f>
        <v>#N/A</v>
      </c>
      <c r="N908" t="e">
        <f>IF(ISERROR(VLOOKUP(K908,$B:$G,4,FALSE))=TRUE,VLOOKUP(K908,TestTable!$A:$AF,6,FALSE),VLOOKUP(K908,$B:$G,4,FALSE))</f>
        <v>#N/A</v>
      </c>
      <c r="O908" t="e">
        <f>IF(ISERROR(VLOOKUP(K908,$B:$G,5,FALSE))=TRUE,VLOOKUP(K908,TestTable!$A:$AF,5,FALSE),VLOOKUP(K908,$B:$G,5,FALSE))</f>
        <v>#N/A</v>
      </c>
      <c r="P908">
        <f t="shared" si="14"/>
        <v>0</v>
      </c>
    </row>
    <row r="909" customHeight="1" spans="11:16">
      <c r="K909" s="55">
        <v>90342004</v>
      </c>
      <c r="L909" t="e">
        <f>IF(ISERROR(VLOOKUP(K909,$B:$G,2,FALSE))=TRUE,VLOOKUP(K909,TestTable!$A:$AF,24,FALSE),VLOOKUP(K909,$B:$G,2,FALSE))</f>
        <v>#N/A</v>
      </c>
      <c r="M909" t="e">
        <f>IF(ISERROR(VLOOKUP(K909,$B:$G,3,FALSE))=TRUE,VLOOKUP(K909,TestTable!$A:$AF,25,FALSE),VLOOKUP(K909,$B:$G,3,FALSE))</f>
        <v>#N/A</v>
      </c>
      <c r="N909" t="e">
        <f>IF(ISERROR(VLOOKUP(K909,$B:$G,4,FALSE))=TRUE,VLOOKUP(K909,TestTable!$A:$AF,6,FALSE),VLOOKUP(K909,$B:$G,4,FALSE))</f>
        <v>#N/A</v>
      </c>
      <c r="O909" t="e">
        <f>IF(ISERROR(VLOOKUP(K909,$B:$G,5,FALSE))=TRUE,VLOOKUP(K909,TestTable!$A:$AF,5,FALSE),VLOOKUP(K909,$B:$G,5,FALSE))</f>
        <v>#N/A</v>
      </c>
      <c r="P909">
        <f t="shared" si="14"/>
        <v>0</v>
      </c>
    </row>
    <row r="910" customHeight="1" spans="11:16">
      <c r="K910" s="55">
        <v>90343001</v>
      </c>
      <c r="L910" t="e">
        <f>IF(ISERROR(VLOOKUP(K910,$B:$G,2,FALSE))=TRUE,VLOOKUP(K910,TestTable!$A:$AF,24,FALSE),VLOOKUP(K910,$B:$G,2,FALSE))</f>
        <v>#N/A</v>
      </c>
      <c r="M910" t="e">
        <f>IF(ISERROR(VLOOKUP(K910,$B:$G,3,FALSE))=TRUE,VLOOKUP(K910,TestTable!$A:$AF,25,FALSE),VLOOKUP(K910,$B:$G,3,FALSE))</f>
        <v>#N/A</v>
      </c>
      <c r="N910" t="e">
        <f>IF(ISERROR(VLOOKUP(K910,$B:$G,4,FALSE))=TRUE,VLOOKUP(K910,TestTable!$A:$AF,6,FALSE),VLOOKUP(K910,$B:$G,4,FALSE))</f>
        <v>#N/A</v>
      </c>
      <c r="O910" t="e">
        <f>IF(ISERROR(VLOOKUP(K910,$B:$G,5,FALSE))=TRUE,VLOOKUP(K910,TestTable!$A:$AF,5,FALSE),VLOOKUP(K910,$B:$G,5,FALSE))</f>
        <v>#N/A</v>
      </c>
      <c r="P910">
        <f t="shared" si="14"/>
        <v>0</v>
      </c>
    </row>
    <row r="911" customHeight="1" spans="11:16">
      <c r="K911" s="55">
        <v>90343002</v>
      </c>
      <c r="L911" t="e">
        <f>IF(ISERROR(VLOOKUP(K911,$B:$G,2,FALSE))=TRUE,VLOOKUP(K911,TestTable!$A:$AF,24,FALSE),VLOOKUP(K911,$B:$G,2,FALSE))</f>
        <v>#N/A</v>
      </c>
      <c r="M911" t="e">
        <f>IF(ISERROR(VLOOKUP(K911,$B:$G,3,FALSE))=TRUE,VLOOKUP(K911,TestTable!$A:$AF,25,FALSE),VLOOKUP(K911,$B:$G,3,FALSE))</f>
        <v>#N/A</v>
      </c>
      <c r="N911" t="e">
        <f>IF(ISERROR(VLOOKUP(K911,$B:$G,4,FALSE))=TRUE,VLOOKUP(K911,TestTable!$A:$AF,6,FALSE),VLOOKUP(K911,$B:$G,4,FALSE))</f>
        <v>#N/A</v>
      </c>
      <c r="O911" t="e">
        <f>IF(ISERROR(VLOOKUP(K911,$B:$G,5,FALSE))=TRUE,VLOOKUP(K911,TestTable!$A:$AF,5,FALSE),VLOOKUP(K911,$B:$G,5,FALSE))</f>
        <v>#N/A</v>
      </c>
      <c r="P911">
        <f t="shared" si="14"/>
        <v>0</v>
      </c>
    </row>
    <row r="912" customHeight="1" spans="11:16">
      <c r="K912" s="55">
        <v>90343003</v>
      </c>
      <c r="L912" t="e">
        <f>IF(ISERROR(VLOOKUP(K912,$B:$G,2,FALSE))=TRUE,VLOOKUP(K912,TestTable!$A:$AF,24,FALSE),VLOOKUP(K912,$B:$G,2,FALSE))</f>
        <v>#N/A</v>
      </c>
      <c r="M912" t="e">
        <f>IF(ISERROR(VLOOKUP(K912,$B:$G,3,FALSE))=TRUE,VLOOKUP(K912,TestTable!$A:$AF,25,FALSE),VLOOKUP(K912,$B:$G,3,FALSE))</f>
        <v>#N/A</v>
      </c>
      <c r="N912" t="e">
        <f>IF(ISERROR(VLOOKUP(K912,$B:$G,4,FALSE))=TRUE,VLOOKUP(K912,TestTable!$A:$AF,6,FALSE),VLOOKUP(K912,$B:$G,4,FALSE))</f>
        <v>#N/A</v>
      </c>
      <c r="O912" t="e">
        <f>IF(ISERROR(VLOOKUP(K912,$B:$G,5,FALSE))=TRUE,VLOOKUP(K912,TestTable!$A:$AF,5,FALSE),VLOOKUP(K912,$B:$G,5,FALSE))</f>
        <v>#N/A</v>
      </c>
      <c r="P912">
        <f t="shared" si="14"/>
        <v>0</v>
      </c>
    </row>
    <row r="913" customHeight="1" spans="11:16">
      <c r="K913" s="55">
        <v>90344001</v>
      </c>
      <c r="L913" t="e">
        <f>IF(ISERROR(VLOOKUP(K913,$B:$G,2,FALSE))=TRUE,VLOOKUP(K913,TestTable!$A:$AF,24,FALSE),VLOOKUP(K913,$B:$G,2,FALSE))</f>
        <v>#N/A</v>
      </c>
      <c r="M913" t="e">
        <f>IF(ISERROR(VLOOKUP(K913,$B:$G,3,FALSE))=TRUE,VLOOKUP(K913,TestTable!$A:$AF,25,FALSE),VLOOKUP(K913,$B:$G,3,FALSE))</f>
        <v>#N/A</v>
      </c>
      <c r="N913" t="e">
        <f>IF(ISERROR(VLOOKUP(K913,$B:$G,4,FALSE))=TRUE,VLOOKUP(K913,TestTable!$A:$AF,6,FALSE),VLOOKUP(K913,$B:$G,4,FALSE))</f>
        <v>#N/A</v>
      </c>
      <c r="O913" t="e">
        <f>IF(ISERROR(VLOOKUP(K913,$B:$G,5,FALSE))=TRUE,VLOOKUP(K913,TestTable!$A:$AF,5,FALSE),VLOOKUP(K913,$B:$G,5,FALSE))</f>
        <v>#N/A</v>
      </c>
      <c r="P913">
        <f t="shared" si="14"/>
        <v>0</v>
      </c>
    </row>
    <row r="914" customHeight="1" spans="11:16">
      <c r="K914" s="55">
        <v>90344002</v>
      </c>
      <c r="L914" t="e">
        <f>IF(ISERROR(VLOOKUP(K914,$B:$G,2,FALSE))=TRUE,VLOOKUP(K914,TestTable!$A:$AF,24,FALSE),VLOOKUP(K914,$B:$G,2,FALSE))</f>
        <v>#N/A</v>
      </c>
      <c r="M914" t="e">
        <f>IF(ISERROR(VLOOKUP(K914,$B:$G,3,FALSE))=TRUE,VLOOKUP(K914,TestTable!$A:$AF,25,FALSE),VLOOKUP(K914,$B:$G,3,FALSE))</f>
        <v>#N/A</v>
      </c>
      <c r="N914" t="e">
        <f>IF(ISERROR(VLOOKUP(K914,$B:$G,4,FALSE))=TRUE,VLOOKUP(K914,TestTable!$A:$AF,6,FALSE),VLOOKUP(K914,$B:$G,4,FALSE))</f>
        <v>#N/A</v>
      </c>
      <c r="O914" t="e">
        <f>IF(ISERROR(VLOOKUP(K914,$B:$G,5,FALSE))=TRUE,VLOOKUP(K914,TestTable!$A:$AF,5,FALSE),VLOOKUP(K914,$B:$G,5,FALSE))</f>
        <v>#N/A</v>
      </c>
      <c r="P914">
        <f t="shared" si="14"/>
        <v>0</v>
      </c>
    </row>
    <row r="915" customHeight="1" spans="11:16">
      <c r="K915" s="55">
        <v>90344003</v>
      </c>
      <c r="L915" t="e">
        <f>IF(ISERROR(VLOOKUP(K915,$B:$G,2,FALSE))=TRUE,VLOOKUP(K915,TestTable!$A:$AF,24,FALSE),VLOOKUP(K915,$B:$G,2,FALSE))</f>
        <v>#N/A</v>
      </c>
      <c r="M915" t="e">
        <f>IF(ISERROR(VLOOKUP(K915,$B:$G,3,FALSE))=TRUE,VLOOKUP(K915,TestTable!$A:$AF,25,FALSE),VLOOKUP(K915,$B:$G,3,FALSE))</f>
        <v>#N/A</v>
      </c>
      <c r="N915" t="e">
        <f>IF(ISERROR(VLOOKUP(K915,$B:$G,4,FALSE))=TRUE,VLOOKUP(K915,TestTable!$A:$AF,6,FALSE),VLOOKUP(K915,$B:$G,4,FALSE))</f>
        <v>#N/A</v>
      </c>
      <c r="O915" t="e">
        <f>IF(ISERROR(VLOOKUP(K915,$B:$G,5,FALSE))=TRUE,VLOOKUP(K915,TestTable!$A:$AF,5,FALSE),VLOOKUP(K915,$B:$G,5,FALSE))</f>
        <v>#N/A</v>
      </c>
      <c r="P915">
        <f t="shared" si="14"/>
        <v>0</v>
      </c>
    </row>
    <row r="916" customHeight="1" spans="11:16">
      <c r="K916" s="55">
        <v>90345001</v>
      </c>
      <c r="L916" t="e">
        <f>IF(ISERROR(VLOOKUP(K916,$B:$G,2,FALSE))=TRUE,VLOOKUP(K916,TestTable!$A:$AF,24,FALSE),VLOOKUP(K916,$B:$G,2,FALSE))</f>
        <v>#N/A</v>
      </c>
      <c r="M916" t="e">
        <f>IF(ISERROR(VLOOKUP(K916,$B:$G,3,FALSE))=TRUE,VLOOKUP(K916,TestTable!$A:$AF,25,FALSE),VLOOKUP(K916,$B:$G,3,FALSE))</f>
        <v>#N/A</v>
      </c>
      <c r="N916" t="e">
        <f>IF(ISERROR(VLOOKUP(K916,$B:$G,4,FALSE))=TRUE,VLOOKUP(K916,TestTable!$A:$AF,6,FALSE),VLOOKUP(K916,$B:$G,4,FALSE))</f>
        <v>#N/A</v>
      </c>
      <c r="O916" t="e">
        <f>IF(ISERROR(VLOOKUP(K916,$B:$G,5,FALSE))=TRUE,VLOOKUP(K916,TestTable!$A:$AF,5,FALSE),VLOOKUP(K916,$B:$G,5,FALSE))</f>
        <v>#N/A</v>
      </c>
      <c r="P916">
        <f t="shared" si="14"/>
        <v>0</v>
      </c>
    </row>
    <row r="917" customHeight="1" spans="11:16">
      <c r="K917" s="55">
        <v>90345002</v>
      </c>
      <c r="L917" t="e">
        <f>IF(ISERROR(VLOOKUP(K917,$B:$G,2,FALSE))=TRUE,VLOOKUP(K917,TestTable!$A:$AF,24,FALSE),VLOOKUP(K917,$B:$G,2,FALSE))</f>
        <v>#N/A</v>
      </c>
      <c r="M917" t="e">
        <f>IF(ISERROR(VLOOKUP(K917,$B:$G,3,FALSE))=TRUE,VLOOKUP(K917,TestTable!$A:$AF,25,FALSE),VLOOKUP(K917,$B:$G,3,FALSE))</f>
        <v>#N/A</v>
      </c>
      <c r="N917" t="e">
        <f>IF(ISERROR(VLOOKUP(K917,$B:$G,4,FALSE))=TRUE,VLOOKUP(K917,TestTable!$A:$AF,6,FALSE),VLOOKUP(K917,$B:$G,4,FALSE))</f>
        <v>#N/A</v>
      </c>
      <c r="O917" t="e">
        <f>IF(ISERROR(VLOOKUP(K917,$B:$G,5,FALSE))=TRUE,VLOOKUP(K917,TestTable!$A:$AF,5,FALSE),VLOOKUP(K917,$B:$G,5,FALSE))</f>
        <v>#N/A</v>
      </c>
      <c r="P917">
        <f t="shared" si="14"/>
        <v>0</v>
      </c>
    </row>
    <row r="918" customHeight="1" spans="11:16">
      <c r="K918" s="55">
        <v>90345003</v>
      </c>
      <c r="L918" t="e">
        <f>IF(ISERROR(VLOOKUP(K918,$B:$G,2,FALSE))=TRUE,VLOOKUP(K918,TestTable!$A:$AF,24,FALSE),VLOOKUP(K918,$B:$G,2,FALSE))</f>
        <v>#N/A</v>
      </c>
      <c r="M918" t="e">
        <f>IF(ISERROR(VLOOKUP(K918,$B:$G,3,FALSE))=TRUE,VLOOKUP(K918,TestTable!$A:$AF,25,FALSE),VLOOKUP(K918,$B:$G,3,FALSE))</f>
        <v>#N/A</v>
      </c>
      <c r="N918" t="e">
        <f>IF(ISERROR(VLOOKUP(K918,$B:$G,4,FALSE))=TRUE,VLOOKUP(K918,TestTable!$A:$AF,6,FALSE),VLOOKUP(K918,$B:$G,4,FALSE))</f>
        <v>#N/A</v>
      </c>
      <c r="O918" t="e">
        <f>IF(ISERROR(VLOOKUP(K918,$B:$G,5,FALSE))=TRUE,VLOOKUP(K918,TestTable!$A:$AF,5,FALSE),VLOOKUP(K918,$B:$G,5,FALSE))</f>
        <v>#N/A</v>
      </c>
      <c r="P918">
        <f t="shared" si="14"/>
        <v>0</v>
      </c>
    </row>
    <row r="919" customHeight="1" spans="11:16">
      <c r="K919" s="55">
        <v>90346001</v>
      </c>
      <c r="L919" t="e">
        <f>IF(ISERROR(VLOOKUP(K919,$B:$G,2,FALSE))=TRUE,VLOOKUP(K919,TestTable!$A:$AF,24,FALSE),VLOOKUP(K919,$B:$G,2,FALSE))</f>
        <v>#N/A</v>
      </c>
      <c r="M919" t="e">
        <f>IF(ISERROR(VLOOKUP(K919,$B:$G,3,FALSE))=TRUE,VLOOKUP(K919,TestTable!$A:$AF,25,FALSE),VLOOKUP(K919,$B:$G,3,FALSE))</f>
        <v>#N/A</v>
      </c>
      <c r="N919" t="e">
        <f>IF(ISERROR(VLOOKUP(K919,$B:$G,4,FALSE))=TRUE,VLOOKUP(K919,TestTable!$A:$AF,6,FALSE),VLOOKUP(K919,$B:$G,4,FALSE))</f>
        <v>#N/A</v>
      </c>
      <c r="O919" t="e">
        <f>IF(ISERROR(VLOOKUP(K919,$B:$G,5,FALSE))=TRUE,VLOOKUP(K919,TestTable!$A:$AF,5,FALSE),VLOOKUP(K919,$B:$G,5,FALSE))</f>
        <v>#N/A</v>
      </c>
      <c r="P919">
        <f t="shared" si="14"/>
        <v>0</v>
      </c>
    </row>
    <row r="920" customHeight="1" spans="11:16">
      <c r="K920" s="55">
        <v>90346002</v>
      </c>
      <c r="L920" t="e">
        <f>IF(ISERROR(VLOOKUP(K920,$B:$G,2,FALSE))=TRUE,VLOOKUP(K920,TestTable!$A:$AF,24,FALSE),VLOOKUP(K920,$B:$G,2,FALSE))</f>
        <v>#N/A</v>
      </c>
      <c r="M920" t="e">
        <f>IF(ISERROR(VLOOKUP(K920,$B:$G,3,FALSE))=TRUE,VLOOKUP(K920,TestTable!$A:$AF,25,FALSE),VLOOKUP(K920,$B:$G,3,FALSE))</f>
        <v>#N/A</v>
      </c>
      <c r="N920" t="e">
        <f>IF(ISERROR(VLOOKUP(K920,$B:$G,4,FALSE))=TRUE,VLOOKUP(K920,TestTable!$A:$AF,6,FALSE),VLOOKUP(K920,$B:$G,4,FALSE))</f>
        <v>#N/A</v>
      </c>
      <c r="O920" t="e">
        <f>IF(ISERROR(VLOOKUP(K920,$B:$G,5,FALSE))=TRUE,VLOOKUP(K920,TestTable!$A:$AF,5,FALSE),VLOOKUP(K920,$B:$G,5,FALSE))</f>
        <v>#N/A</v>
      </c>
      <c r="P920">
        <f t="shared" si="14"/>
        <v>0</v>
      </c>
    </row>
    <row r="921" customHeight="1" spans="11:16">
      <c r="K921" s="55">
        <v>90346003</v>
      </c>
      <c r="L921" t="e">
        <f>IF(ISERROR(VLOOKUP(K921,$B:$G,2,FALSE))=TRUE,VLOOKUP(K921,TestTable!$A:$AF,24,FALSE),VLOOKUP(K921,$B:$G,2,FALSE))</f>
        <v>#N/A</v>
      </c>
      <c r="M921" t="e">
        <f>IF(ISERROR(VLOOKUP(K921,$B:$G,3,FALSE))=TRUE,VLOOKUP(K921,TestTable!$A:$AF,25,FALSE),VLOOKUP(K921,$B:$G,3,FALSE))</f>
        <v>#N/A</v>
      </c>
      <c r="N921" t="e">
        <f>IF(ISERROR(VLOOKUP(K921,$B:$G,4,FALSE))=TRUE,VLOOKUP(K921,TestTable!$A:$AF,6,FALSE),VLOOKUP(K921,$B:$G,4,FALSE))</f>
        <v>#N/A</v>
      </c>
      <c r="O921" t="e">
        <f>IF(ISERROR(VLOOKUP(K921,$B:$G,5,FALSE))=TRUE,VLOOKUP(K921,TestTable!$A:$AF,5,FALSE),VLOOKUP(K921,$B:$G,5,FALSE))</f>
        <v>#N/A</v>
      </c>
      <c r="P921">
        <f t="shared" si="14"/>
        <v>0</v>
      </c>
    </row>
    <row r="922" customHeight="1" spans="11:16">
      <c r="K922" s="55">
        <v>90347001</v>
      </c>
      <c r="L922" t="e">
        <f>IF(ISERROR(VLOOKUP(K922,$B:$G,2,FALSE))=TRUE,VLOOKUP(K922,TestTable!$A:$AF,24,FALSE),VLOOKUP(K922,$B:$G,2,FALSE))</f>
        <v>#N/A</v>
      </c>
      <c r="M922" t="e">
        <f>IF(ISERROR(VLOOKUP(K922,$B:$G,3,FALSE))=TRUE,VLOOKUP(K922,TestTable!$A:$AF,25,FALSE),VLOOKUP(K922,$B:$G,3,FALSE))</f>
        <v>#N/A</v>
      </c>
      <c r="N922" t="e">
        <f>IF(ISERROR(VLOOKUP(K922,$B:$G,4,FALSE))=TRUE,VLOOKUP(K922,TestTable!$A:$AF,6,FALSE),VLOOKUP(K922,$B:$G,4,FALSE))</f>
        <v>#N/A</v>
      </c>
      <c r="O922" t="e">
        <f>IF(ISERROR(VLOOKUP(K922,$B:$G,5,FALSE))=TRUE,VLOOKUP(K922,TestTable!$A:$AF,5,FALSE),VLOOKUP(K922,$B:$G,5,FALSE))</f>
        <v>#N/A</v>
      </c>
      <c r="P922">
        <f t="shared" si="14"/>
        <v>0</v>
      </c>
    </row>
    <row r="923" customHeight="1" spans="11:16">
      <c r="K923" s="55">
        <v>90347002</v>
      </c>
      <c r="L923" t="e">
        <f>IF(ISERROR(VLOOKUP(K923,$B:$G,2,FALSE))=TRUE,VLOOKUP(K923,TestTable!$A:$AF,24,FALSE),VLOOKUP(K923,$B:$G,2,FALSE))</f>
        <v>#N/A</v>
      </c>
      <c r="M923" t="e">
        <f>IF(ISERROR(VLOOKUP(K923,$B:$G,3,FALSE))=TRUE,VLOOKUP(K923,TestTable!$A:$AF,25,FALSE),VLOOKUP(K923,$B:$G,3,FALSE))</f>
        <v>#N/A</v>
      </c>
      <c r="N923" t="e">
        <f>IF(ISERROR(VLOOKUP(K923,$B:$G,4,FALSE))=TRUE,VLOOKUP(K923,TestTable!$A:$AF,6,FALSE),VLOOKUP(K923,$B:$G,4,FALSE))</f>
        <v>#N/A</v>
      </c>
      <c r="O923" t="e">
        <f>IF(ISERROR(VLOOKUP(K923,$B:$G,5,FALSE))=TRUE,VLOOKUP(K923,TestTable!$A:$AF,5,FALSE),VLOOKUP(K923,$B:$G,5,FALSE))</f>
        <v>#N/A</v>
      </c>
      <c r="P923">
        <f t="shared" si="14"/>
        <v>0</v>
      </c>
    </row>
    <row r="924" customHeight="1" spans="11:16">
      <c r="K924" s="55">
        <v>90347003</v>
      </c>
      <c r="L924" t="e">
        <f>IF(ISERROR(VLOOKUP(K924,$B:$G,2,FALSE))=TRUE,VLOOKUP(K924,TestTable!$A:$AF,24,FALSE),VLOOKUP(K924,$B:$G,2,FALSE))</f>
        <v>#N/A</v>
      </c>
      <c r="M924" t="e">
        <f>IF(ISERROR(VLOOKUP(K924,$B:$G,3,FALSE))=TRUE,VLOOKUP(K924,TestTable!$A:$AF,25,FALSE),VLOOKUP(K924,$B:$G,3,FALSE))</f>
        <v>#N/A</v>
      </c>
      <c r="N924" t="e">
        <f>IF(ISERROR(VLOOKUP(K924,$B:$G,4,FALSE))=TRUE,VLOOKUP(K924,TestTable!$A:$AF,6,FALSE),VLOOKUP(K924,$B:$G,4,FALSE))</f>
        <v>#N/A</v>
      </c>
      <c r="O924" t="e">
        <f>IF(ISERROR(VLOOKUP(K924,$B:$G,5,FALSE))=TRUE,VLOOKUP(K924,TestTable!$A:$AF,5,FALSE),VLOOKUP(K924,$B:$G,5,FALSE))</f>
        <v>#N/A</v>
      </c>
      <c r="P924">
        <f t="shared" si="14"/>
        <v>0</v>
      </c>
    </row>
    <row r="925" customHeight="1" spans="11:16">
      <c r="K925" s="55">
        <v>90348001</v>
      </c>
      <c r="L925" t="e">
        <f>IF(ISERROR(VLOOKUP(K925,$B:$G,2,FALSE))=TRUE,VLOOKUP(K925,TestTable!$A:$AF,24,FALSE),VLOOKUP(K925,$B:$G,2,FALSE))</f>
        <v>#N/A</v>
      </c>
      <c r="M925" t="e">
        <f>IF(ISERROR(VLOOKUP(K925,$B:$G,3,FALSE))=TRUE,VLOOKUP(K925,TestTable!$A:$AF,25,FALSE),VLOOKUP(K925,$B:$G,3,FALSE))</f>
        <v>#N/A</v>
      </c>
      <c r="N925" t="e">
        <f>IF(ISERROR(VLOOKUP(K925,$B:$G,4,FALSE))=TRUE,VLOOKUP(K925,TestTable!$A:$AF,6,FALSE),VLOOKUP(K925,$B:$G,4,FALSE))</f>
        <v>#N/A</v>
      </c>
      <c r="O925" t="e">
        <f>IF(ISERROR(VLOOKUP(K925,$B:$G,5,FALSE))=TRUE,VLOOKUP(K925,TestTable!$A:$AF,5,FALSE),VLOOKUP(K925,$B:$G,5,FALSE))</f>
        <v>#N/A</v>
      </c>
      <c r="P925">
        <f t="shared" si="14"/>
        <v>0</v>
      </c>
    </row>
    <row r="926" customHeight="1" spans="11:16">
      <c r="K926" s="55">
        <v>90348002</v>
      </c>
      <c r="L926" t="e">
        <f>IF(ISERROR(VLOOKUP(K926,$B:$G,2,FALSE))=TRUE,VLOOKUP(K926,TestTable!$A:$AF,24,FALSE),VLOOKUP(K926,$B:$G,2,FALSE))</f>
        <v>#N/A</v>
      </c>
      <c r="M926" t="e">
        <f>IF(ISERROR(VLOOKUP(K926,$B:$G,3,FALSE))=TRUE,VLOOKUP(K926,TestTable!$A:$AF,25,FALSE),VLOOKUP(K926,$B:$G,3,FALSE))</f>
        <v>#N/A</v>
      </c>
      <c r="N926" t="e">
        <f>IF(ISERROR(VLOOKUP(K926,$B:$G,4,FALSE))=TRUE,VLOOKUP(K926,TestTable!$A:$AF,6,FALSE),VLOOKUP(K926,$B:$G,4,FALSE))</f>
        <v>#N/A</v>
      </c>
      <c r="O926" t="e">
        <f>IF(ISERROR(VLOOKUP(K926,$B:$G,5,FALSE))=TRUE,VLOOKUP(K926,TestTable!$A:$AF,5,FALSE),VLOOKUP(K926,$B:$G,5,FALSE))</f>
        <v>#N/A</v>
      </c>
      <c r="P926">
        <f t="shared" si="14"/>
        <v>0</v>
      </c>
    </row>
    <row r="927" customHeight="1" spans="11:16">
      <c r="K927" s="55">
        <v>90348003</v>
      </c>
      <c r="L927" t="e">
        <f>IF(ISERROR(VLOOKUP(K927,$B:$G,2,FALSE))=TRUE,VLOOKUP(K927,TestTable!$A:$AF,24,FALSE),VLOOKUP(K927,$B:$G,2,FALSE))</f>
        <v>#N/A</v>
      </c>
      <c r="M927" t="e">
        <f>IF(ISERROR(VLOOKUP(K927,$B:$G,3,FALSE))=TRUE,VLOOKUP(K927,TestTable!$A:$AF,25,FALSE),VLOOKUP(K927,$B:$G,3,FALSE))</f>
        <v>#N/A</v>
      </c>
      <c r="N927" t="e">
        <f>IF(ISERROR(VLOOKUP(K927,$B:$G,4,FALSE))=TRUE,VLOOKUP(K927,TestTable!$A:$AF,6,FALSE),VLOOKUP(K927,$B:$G,4,FALSE))</f>
        <v>#N/A</v>
      </c>
      <c r="O927" t="e">
        <f>IF(ISERROR(VLOOKUP(K927,$B:$G,5,FALSE))=TRUE,VLOOKUP(K927,TestTable!$A:$AF,5,FALSE),VLOOKUP(K927,$B:$G,5,FALSE))</f>
        <v>#N/A</v>
      </c>
      <c r="P927">
        <f t="shared" si="14"/>
        <v>0</v>
      </c>
    </row>
    <row r="928" customHeight="1" spans="11:16">
      <c r="K928" s="55">
        <v>90348004</v>
      </c>
      <c r="L928" t="e">
        <f>IF(ISERROR(VLOOKUP(K928,$B:$G,2,FALSE))=TRUE,VLOOKUP(K928,TestTable!$A:$AF,24,FALSE),VLOOKUP(K928,$B:$G,2,FALSE))</f>
        <v>#N/A</v>
      </c>
      <c r="M928" t="e">
        <f>IF(ISERROR(VLOOKUP(K928,$B:$G,3,FALSE))=TRUE,VLOOKUP(K928,TestTable!$A:$AF,25,FALSE),VLOOKUP(K928,$B:$G,3,FALSE))</f>
        <v>#N/A</v>
      </c>
      <c r="N928" t="e">
        <f>IF(ISERROR(VLOOKUP(K928,$B:$G,4,FALSE))=TRUE,VLOOKUP(K928,TestTable!$A:$AF,6,FALSE),VLOOKUP(K928,$B:$G,4,FALSE))</f>
        <v>#N/A</v>
      </c>
      <c r="O928" t="e">
        <f>IF(ISERROR(VLOOKUP(K928,$B:$G,5,FALSE))=TRUE,VLOOKUP(K928,TestTable!$A:$AF,5,FALSE),VLOOKUP(K928,$B:$G,5,FALSE))</f>
        <v>#N/A</v>
      </c>
      <c r="P928">
        <f t="shared" si="14"/>
        <v>0</v>
      </c>
    </row>
    <row r="929" customHeight="1" spans="11:16">
      <c r="K929" s="55">
        <v>90349001</v>
      </c>
      <c r="L929" t="e">
        <f>IF(ISERROR(VLOOKUP(K929,$B:$G,2,FALSE))=TRUE,VLOOKUP(K929,TestTable!$A:$AF,24,FALSE),VLOOKUP(K929,$B:$G,2,FALSE))</f>
        <v>#N/A</v>
      </c>
      <c r="M929" t="e">
        <f>IF(ISERROR(VLOOKUP(K929,$B:$G,3,FALSE))=TRUE,VLOOKUP(K929,TestTable!$A:$AF,25,FALSE),VLOOKUP(K929,$B:$G,3,FALSE))</f>
        <v>#N/A</v>
      </c>
      <c r="N929" t="e">
        <f>IF(ISERROR(VLOOKUP(K929,$B:$G,4,FALSE))=TRUE,VLOOKUP(K929,TestTable!$A:$AF,6,FALSE),VLOOKUP(K929,$B:$G,4,FALSE))</f>
        <v>#N/A</v>
      </c>
      <c r="O929" t="e">
        <f>IF(ISERROR(VLOOKUP(K929,$B:$G,5,FALSE))=TRUE,VLOOKUP(K929,TestTable!$A:$AF,5,FALSE),VLOOKUP(K929,$B:$G,5,FALSE))</f>
        <v>#N/A</v>
      </c>
      <c r="P929">
        <f t="shared" si="14"/>
        <v>0</v>
      </c>
    </row>
    <row r="930" customHeight="1" spans="11:16">
      <c r="K930" s="55">
        <v>90349002</v>
      </c>
      <c r="L930" t="e">
        <f>IF(ISERROR(VLOOKUP(K930,$B:$G,2,FALSE))=TRUE,VLOOKUP(K930,TestTable!$A:$AF,24,FALSE),VLOOKUP(K930,$B:$G,2,FALSE))</f>
        <v>#N/A</v>
      </c>
      <c r="M930" t="e">
        <f>IF(ISERROR(VLOOKUP(K930,$B:$G,3,FALSE))=TRUE,VLOOKUP(K930,TestTable!$A:$AF,25,FALSE),VLOOKUP(K930,$B:$G,3,FALSE))</f>
        <v>#N/A</v>
      </c>
      <c r="N930" t="e">
        <f>IF(ISERROR(VLOOKUP(K930,$B:$G,4,FALSE))=TRUE,VLOOKUP(K930,TestTable!$A:$AF,6,FALSE),VLOOKUP(K930,$B:$G,4,FALSE))</f>
        <v>#N/A</v>
      </c>
      <c r="O930" t="e">
        <f>IF(ISERROR(VLOOKUP(K930,$B:$G,5,FALSE))=TRUE,VLOOKUP(K930,TestTable!$A:$AF,5,FALSE),VLOOKUP(K930,$B:$G,5,FALSE))</f>
        <v>#N/A</v>
      </c>
      <c r="P930">
        <f t="shared" si="14"/>
        <v>0</v>
      </c>
    </row>
    <row r="931" customHeight="1" spans="11:16">
      <c r="K931" s="55">
        <v>90349003</v>
      </c>
      <c r="L931" t="e">
        <f>IF(ISERROR(VLOOKUP(K931,$B:$G,2,FALSE))=TRUE,VLOOKUP(K931,TestTable!$A:$AF,24,FALSE),VLOOKUP(K931,$B:$G,2,FALSE))</f>
        <v>#N/A</v>
      </c>
      <c r="M931" t="e">
        <f>IF(ISERROR(VLOOKUP(K931,$B:$G,3,FALSE))=TRUE,VLOOKUP(K931,TestTable!$A:$AF,25,FALSE),VLOOKUP(K931,$B:$G,3,FALSE))</f>
        <v>#N/A</v>
      </c>
      <c r="N931" t="e">
        <f>IF(ISERROR(VLOOKUP(K931,$B:$G,4,FALSE))=TRUE,VLOOKUP(K931,TestTable!$A:$AF,6,FALSE),VLOOKUP(K931,$B:$G,4,FALSE))</f>
        <v>#N/A</v>
      </c>
      <c r="O931" t="e">
        <f>IF(ISERROR(VLOOKUP(K931,$B:$G,5,FALSE))=TRUE,VLOOKUP(K931,TestTable!$A:$AF,5,FALSE),VLOOKUP(K931,$B:$G,5,FALSE))</f>
        <v>#N/A</v>
      </c>
      <c r="P931">
        <f t="shared" si="14"/>
        <v>0</v>
      </c>
    </row>
    <row r="932" customHeight="1" spans="11:16">
      <c r="K932" s="55">
        <v>90350001</v>
      </c>
      <c r="L932" t="e">
        <f>IF(ISERROR(VLOOKUP(K932,$B:$G,2,FALSE))=TRUE,VLOOKUP(K932,TestTable!$A:$AF,24,FALSE),VLOOKUP(K932,$B:$G,2,FALSE))</f>
        <v>#N/A</v>
      </c>
      <c r="M932" t="e">
        <f>IF(ISERROR(VLOOKUP(K932,$B:$G,3,FALSE))=TRUE,VLOOKUP(K932,TestTable!$A:$AF,25,FALSE),VLOOKUP(K932,$B:$G,3,FALSE))</f>
        <v>#N/A</v>
      </c>
      <c r="N932" t="e">
        <f>IF(ISERROR(VLOOKUP(K932,$B:$G,4,FALSE))=TRUE,VLOOKUP(K932,TestTable!$A:$AF,6,FALSE),VLOOKUP(K932,$B:$G,4,FALSE))</f>
        <v>#N/A</v>
      </c>
      <c r="O932" t="e">
        <f>IF(ISERROR(VLOOKUP(K932,$B:$G,5,FALSE))=TRUE,VLOOKUP(K932,TestTable!$A:$AF,5,FALSE),VLOOKUP(K932,$B:$G,5,FALSE))</f>
        <v>#N/A</v>
      </c>
      <c r="P932">
        <f t="shared" si="14"/>
        <v>0</v>
      </c>
    </row>
    <row r="933" customHeight="1" spans="11:16">
      <c r="K933" s="3">
        <v>90355001</v>
      </c>
      <c r="L933" t="e">
        <f>IF(ISERROR(VLOOKUP(K933,$B:$G,2,FALSE))=TRUE,VLOOKUP(K933,TestTable!$A:$AF,24,FALSE),VLOOKUP(K933,$B:$G,2,FALSE))</f>
        <v>#N/A</v>
      </c>
      <c r="M933" t="e">
        <f>IF(ISERROR(VLOOKUP(K933,$B:$G,3,FALSE))=TRUE,VLOOKUP(K933,TestTable!$A:$AF,25,FALSE),VLOOKUP(K933,$B:$G,3,FALSE))</f>
        <v>#N/A</v>
      </c>
      <c r="N933" t="e">
        <f>IF(ISERROR(VLOOKUP(K933,$B:$G,4,FALSE))=TRUE,VLOOKUP(K933,TestTable!$A:$AF,6,FALSE),VLOOKUP(K933,$B:$G,4,FALSE))</f>
        <v>#N/A</v>
      </c>
      <c r="O933" t="e">
        <f>IF(ISERROR(VLOOKUP(K933,$B:$G,5,FALSE))=TRUE,VLOOKUP(K933,TestTable!$A:$AF,5,FALSE),VLOOKUP(K933,$B:$G,5,FALSE))</f>
        <v>#N/A</v>
      </c>
      <c r="P933">
        <f t="shared" si="14"/>
        <v>0</v>
      </c>
    </row>
    <row r="934" customHeight="1" spans="11:16">
      <c r="K934" s="3">
        <v>90356001</v>
      </c>
      <c r="L934" t="e">
        <f>IF(ISERROR(VLOOKUP(K934,$B:$G,2,FALSE))=TRUE,VLOOKUP(K934,TestTable!$A:$AF,24,FALSE),VLOOKUP(K934,$B:$G,2,FALSE))</f>
        <v>#N/A</v>
      </c>
      <c r="M934" t="e">
        <f>IF(ISERROR(VLOOKUP(K934,$B:$G,3,FALSE))=TRUE,VLOOKUP(K934,TestTable!$A:$AF,25,FALSE),VLOOKUP(K934,$B:$G,3,FALSE))</f>
        <v>#N/A</v>
      </c>
      <c r="N934" t="e">
        <f>IF(ISERROR(VLOOKUP(K934,$B:$G,4,FALSE))=TRUE,VLOOKUP(K934,TestTable!$A:$AF,6,FALSE),VLOOKUP(K934,$B:$G,4,FALSE))</f>
        <v>#N/A</v>
      </c>
      <c r="O934" t="e">
        <f>IF(ISERROR(VLOOKUP(K934,$B:$G,5,FALSE))=TRUE,VLOOKUP(K934,TestTable!$A:$AF,5,FALSE),VLOOKUP(K934,$B:$G,5,FALSE))</f>
        <v>#N/A</v>
      </c>
      <c r="P934">
        <f t="shared" si="14"/>
        <v>0</v>
      </c>
    </row>
    <row r="935" customHeight="1" spans="11:16">
      <c r="K935" s="3">
        <v>90357001</v>
      </c>
      <c r="L935" t="e">
        <f>IF(ISERROR(VLOOKUP(K935,$B:$G,2,FALSE))=TRUE,VLOOKUP(K935,TestTable!$A:$AF,24,FALSE),VLOOKUP(K935,$B:$G,2,FALSE))</f>
        <v>#N/A</v>
      </c>
      <c r="M935" t="e">
        <f>IF(ISERROR(VLOOKUP(K935,$B:$G,3,FALSE))=TRUE,VLOOKUP(K935,TestTable!$A:$AF,25,FALSE),VLOOKUP(K935,$B:$G,3,FALSE))</f>
        <v>#N/A</v>
      </c>
      <c r="N935" t="e">
        <f>IF(ISERROR(VLOOKUP(K935,$B:$G,4,FALSE))=TRUE,VLOOKUP(K935,TestTable!$A:$AF,6,FALSE),VLOOKUP(K935,$B:$G,4,FALSE))</f>
        <v>#N/A</v>
      </c>
      <c r="O935" t="e">
        <f>IF(ISERROR(VLOOKUP(K935,$B:$G,5,FALSE))=TRUE,VLOOKUP(K935,TestTable!$A:$AF,5,FALSE),VLOOKUP(K935,$B:$G,5,FALSE))</f>
        <v>#N/A</v>
      </c>
      <c r="P935">
        <f t="shared" si="14"/>
        <v>0</v>
      </c>
    </row>
    <row r="936" customHeight="1" spans="11:16">
      <c r="K936" s="3">
        <v>90358001</v>
      </c>
      <c r="L936" t="e">
        <f>IF(ISERROR(VLOOKUP(K936,$B:$G,2,FALSE))=TRUE,VLOOKUP(K936,TestTable!$A:$AF,24,FALSE),VLOOKUP(K936,$B:$G,2,FALSE))</f>
        <v>#N/A</v>
      </c>
      <c r="M936" t="e">
        <f>IF(ISERROR(VLOOKUP(K936,$B:$G,3,FALSE))=TRUE,VLOOKUP(K936,TestTable!$A:$AF,25,FALSE),VLOOKUP(K936,$B:$G,3,FALSE))</f>
        <v>#N/A</v>
      </c>
      <c r="N936" t="e">
        <f>IF(ISERROR(VLOOKUP(K936,$B:$G,4,FALSE))=TRUE,VLOOKUP(K936,TestTable!$A:$AF,6,FALSE),VLOOKUP(K936,$B:$G,4,FALSE))</f>
        <v>#N/A</v>
      </c>
      <c r="O936" t="e">
        <f>IF(ISERROR(VLOOKUP(K936,$B:$G,5,FALSE))=TRUE,VLOOKUP(K936,TestTable!$A:$AF,5,FALSE),VLOOKUP(K936,$B:$G,5,FALSE))</f>
        <v>#N/A</v>
      </c>
      <c r="P936">
        <f t="shared" si="14"/>
        <v>0</v>
      </c>
    </row>
    <row r="937" customHeight="1" spans="11:16">
      <c r="K937" s="3">
        <v>90359001</v>
      </c>
      <c r="L937" t="e">
        <f>IF(ISERROR(VLOOKUP(K937,$B:$G,2,FALSE))=TRUE,VLOOKUP(K937,TestTable!$A:$AF,24,FALSE),VLOOKUP(K937,$B:$G,2,FALSE))</f>
        <v>#N/A</v>
      </c>
      <c r="M937" t="e">
        <f>IF(ISERROR(VLOOKUP(K937,$B:$G,3,FALSE))=TRUE,VLOOKUP(K937,TestTable!$A:$AF,25,FALSE),VLOOKUP(K937,$B:$G,3,FALSE))</f>
        <v>#N/A</v>
      </c>
      <c r="N937" t="e">
        <f>IF(ISERROR(VLOOKUP(K937,$B:$G,4,FALSE))=TRUE,VLOOKUP(K937,TestTable!$A:$AF,6,FALSE),VLOOKUP(K937,$B:$G,4,FALSE))</f>
        <v>#N/A</v>
      </c>
      <c r="O937" t="e">
        <f>IF(ISERROR(VLOOKUP(K937,$B:$G,5,FALSE))=TRUE,VLOOKUP(K937,TestTable!$A:$AF,5,FALSE),VLOOKUP(K937,$B:$G,5,FALSE))</f>
        <v>#N/A</v>
      </c>
      <c r="P937">
        <f t="shared" si="14"/>
        <v>0</v>
      </c>
    </row>
    <row r="938" customHeight="1" spans="11:16">
      <c r="K938" s="3">
        <v>90360001</v>
      </c>
      <c r="L938" t="e">
        <f>IF(ISERROR(VLOOKUP(K938,$B:$G,2,FALSE))=TRUE,VLOOKUP(K938,TestTable!$A:$AF,24,FALSE),VLOOKUP(K938,$B:$G,2,FALSE))</f>
        <v>#N/A</v>
      </c>
      <c r="M938" t="e">
        <f>IF(ISERROR(VLOOKUP(K938,$B:$G,3,FALSE))=TRUE,VLOOKUP(K938,TestTable!$A:$AF,25,FALSE),VLOOKUP(K938,$B:$G,3,FALSE))</f>
        <v>#N/A</v>
      </c>
      <c r="N938" t="e">
        <f>IF(ISERROR(VLOOKUP(K938,$B:$G,4,FALSE))=TRUE,VLOOKUP(K938,TestTable!$A:$AF,6,FALSE),VLOOKUP(K938,$B:$G,4,FALSE))</f>
        <v>#N/A</v>
      </c>
      <c r="O938" t="e">
        <f>IF(ISERROR(VLOOKUP(K938,$B:$G,5,FALSE))=TRUE,VLOOKUP(K938,TestTable!$A:$AF,5,FALSE),VLOOKUP(K938,$B:$G,5,FALSE))</f>
        <v>#N/A</v>
      </c>
      <c r="P938">
        <f t="shared" si="14"/>
        <v>0</v>
      </c>
    </row>
    <row r="939" customHeight="1" spans="11:16">
      <c r="K939" s="3">
        <v>90361001</v>
      </c>
      <c r="L939" t="str">
        <f>IF(ISERROR(VLOOKUP(K939,$B:$G,2,FALSE))=TRUE,VLOOKUP(K939,TestTable!$A:$AF,24,FALSE),VLOOKUP(K939,$B:$G,2,FALSE))</f>
        <v>救援</v>
      </c>
      <c r="M939" t="str">
        <f>IF(ISERROR(VLOOKUP(K939,$B:$G,3,FALSE))=TRUE,VLOOKUP(K939,TestTable!$A:$AF,25,FALSE),VLOOKUP(K939,$B:$G,3,FALSE))</f>
        <v>获得哥布林首领身上的牢笼钥匙</v>
      </c>
      <c r="N939">
        <f>IF(ISERROR(VLOOKUP(K939,$B:$G,4,FALSE))=TRUE,VLOOKUP(K939,TestTable!$A:$AF,6,FALSE),VLOOKUP(K939,$B:$G,4,FALSE))</f>
        <v>71601001</v>
      </c>
      <c r="O939">
        <f>IF(ISERROR(VLOOKUP(K939,$B:$G,5,FALSE))=TRUE,VLOOKUP(K939,TestTable!$A:$AF,5,FALSE),VLOOKUP(K939,$B:$G,5,FALSE))</f>
        <v>8</v>
      </c>
      <c r="P939">
        <f t="shared" si="14"/>
        <v>41</v>
      </c>
    </row>
    <row r="940" customHeight="1" spans="11:16">
      <c r="K940" s="3">
        <v>90351001</v>
      </c>
      <c r="L940" t="e">
        <f>IF(ISERROR(VLOOKUP(K940,$B:$G,2,FALSE))=TRUE,VLOOKUP(K940,TestTable!$A:$AF,24,FALSE),VLOOKUP(K940,$B:$G,2,FALSE))</f>
        <v>#N/A</v>
      </c>
      <c r="M940" t="e">
        <f>IF(ISERROR(VLOOKUP(K940,$B:$G,3,FALSE))=TRUE,VLOOKUP(K940,TestTable!$A:$AF,25,FALSE),VLOOKUP(K940,$B:$G,3,FALSE))</f>
        <v>#N/A</v>
      </c>
      <c r="N940" t="e">
        <f>IF(ISERROR(VLOOKUP(K940,$B:$G,4,FALSE))=TRUE,VLOOKUP(K940,TestTable!$A:$AF,6,FALSE),VLOOKUP(K940,$B:$G,4,FALSE))</f>
        <v>#N/A</v>
      </c>
      <c r="O940" t="e">
        <f>IF(ISERROR(VLOOKUP(K940,$B:$G,5,FALSE))=TRUE,VLOOKUP(K940,TestTable!$A:$AF,5,FALSE),VLOOKUP(K940,$B:$G,5,FALSE))</f>
        <v>#N/A</v>
      </c>
      <c r="P940">
        <f t="shared" si="14"/>
        <v>0</v>
      </c>
    </row>
    <row r="941" customHeight="1" spans="11:16">
      <c r="K941" s="3">
        <v>90352001</v>
      </c>
      <c r="L941" t="e">
        <f>IF(ISERROR(VLOOKUP(K941,$B:$G,2,FALSE))=TRUE,VLOOKUP(K941,TestTable!$A:$AF,24,FALSE),VLOOKUP(K941,$B:$G,2,FALSE))</f>
        <v>#N/A</v>
      </c>
      <c r="M941" t="e">
        <f>IF(ISERROR(VLOOKUP(K941,$B:$G,3,FALSE))=TRUE,VLOOKUP(K941,TestTable!$A:$AF,25,FALSE),VLOOKUP(K941,$B:$G,3,FALSE))</f>
        <v>#N/A</v>
      </c>
      <c r="N941" t="e">
        <f>IF(ISERROR(VLOOKUP(K941,$B:$G,4,FALSE))=TRUE,VLOOKUP(K941,TestTable!$A:$AF,6,FALSE),VLOOKUP(K941,$B:$G,4,FALSE))</f>
        <v>#N/A</v>
      </c>
      <c r="O941" t="e">
        <f>IF(ISERROR(VLOOKUP(K941,$B:$G,5,FALSE))=TRUE,VLOOKUP(K941,TestTable!$A:$AF,5,FALSE),VLOOKUP(K941,$B:$G,5,FALSE))</f>
        <v>#N/A</v>
      </c>
      <c r="P941">
        <f t="shared" si="14"/>
        <v>0</v>
      </c>
    </row>
    <row r="942" customHeight="1" spans="11:16">
      <c r="K942" s="3">
        <v>90353001</v>
      </c>
      <c r="L942" t="e">
        <f>IF(ISERROR(VLOOKUP(K942,$B:$G,2,FALSE))=TRUE,VLOOKUP(K942,TestTable!$A:$AF,24,FALSE),VLOOKUP(K942,$B:$G,2,FALSE))</f>
        <v>#N/A</v>
      </c>
      <c r="M942" t="e">
        <f>IF(ISERROR(VLOOKUP(K942,$B:$G,3,FALSE))=TRUE,VLOOKUP(K942,TestTable!$A:$AF,25,FALSE),VLOOKUP(K942,$B:$G,3,FALSE))</f>
        <v>#N/A</v>
      </c>
      <c r="N942" t="e">
        <f>IF(ISERROR(VLOOKUP(K942,$B:$G,4,FALSE))=TRUE,VLOOKUP(K942,TestTable!$A:$AF,6,FALSE),VLOOKUP(K942,$B:$G,4,FALSE))</f>
        <v>#N/A</v>
      </c>
      <c r="O942" t="e">
        <f>IF(ISERROR(VLOOKUP(K942,$B:$G,5,FALSE))=TRUE,VLOOKUP(K942,TestTable!$A:$AF,5,FALSE),VLOOKUP(K942,$B:$G,5,FALSE))</f>
        <v>#N/A</v>
      </c>
      <c r="P942">
        <f t="shared" si="14"/>
        <v>0</v>
      </c>
    </row>
    <row r="943" customHeight="1" spans="11:16">
      <c r="K943" s="3">
        <v>90354001</v>
      </c>
      <c r="L943" t="e">
        <f>IF(ISERROR(VLOOKUP(K943,$B:$G,2,FALSE))=TRUE,VLOOKUP(K943,TestTable!$A:$AF,24,FALSE),VLOOKUP(K943,$B:$G,2,FALSE))</f>
        <v>#N/A</v>
      </c>
      <c r="M943" t="e">
        <f>IF(ISERROR(VLOOKUP(K943,$B:$G,3,FALSE))=TRUE,VLOOKUP(K943,TestTable!$A:$AF,25,FALSE),VLOOKUP(K943,$B:$G,3,FALSE))</f>
        <v>#N/A</v>
      </c>
      <c r="N943" t="e">
        <f>IF(ISERROR(VLOOKUP(K943,$B:$G,4,FALSE))=TRUE,VLOOKUP(K943,TestTable!$A:$AF,6,FALSE),VLOOKUP(K943,$B:$G,4,FALSE))</f>
        <v>#N/A</v>
      </c>
      <c r="O943" t="e">
        <f>IF(ISERROR(VLOOKUP(K943,$B:$G,5,FALSE))=TRUE,VLOOKUP(K943,TestTable!$A:$AF,5,FALSE),VLOOKUP(K943,$B:$G,5,FALSE))</f>
        <v>#N/A</v>
      </c>
      <c r="P943">
        <f t="shared" si="14"/>
        <v>0</v>
      </c>
    </row>
    <row r="944" customHeight="1" spans="11:16">
      <c r="K944" s="3">
        <v>90362001</v>
      </c>
      <c r="L944" t="e">
        <f>IF(ISERROR(VLOOKUP(K944,$B:$G,2,FALSE))=TRUE,VLOOKUP(K944,TestTable!$A:$AF,24,FALSE),VLOOKUP(K944,$B:$G,2,FALSE))</f>
        <v>#N/A</v>
      </c>
      <c r="M944" t="e">
        <f>IF(ISERROR(VLOOKUP(K944,$B:$G,3,FALSE))=TRUE,VLOOKUP(K944,TestTable!$A:$AF,25,FALSE),VLOOKUP(K944,$B:$G,3,FALSE))</f>
        <v>#N/A</v>
      </c>
      <c r="N944" t="e">
        <f>IF(ISERROR(VLOOKUP(K944,$B:$G,4,FALSE))=TRUE,VLOOKUP(K944,TestTable!$A:$AF,6,FALSE),VLOOKUP(K944,$B:$G,4,FALSE))</f>
        <v>#N/A</v>
      </c>
      <c r="O944" t="e">
        <f>IF(ISERROR(VLOOKUP(K944,$B:$G,5,FALSE))=TRUE,VLOOKUP(K944,TestTable!$A:$AF,5,FALSE),VLOOKUP(K944,$B:$G,5,FALSE))</f>
        <v>#N/A</v>
      </c>
      <c r="P944">
        <f t="shared" si="14"/>
        <v>0</v>
      </c>
    </row>
    <row r="945" customHeight="1" spans="11:16">
      <c r="K945" s="3">
        <v>90362002</v>
      </c>
      <c r="L945" t="e">
        <f>IF(ISERROR(VLOOKUP(K945,$B:$G,2,FALSE))=TRUE,VLOOKUP(K945,TestTable!$A:$AF,24,FALSE),VLOOKUP(K945,$B:$G,2,FALSE))</f>
        <v>#N/A</v>
      </c>
      <c r="M945" t="e">
        <f>IF(ISERROR(VLOOKUP(K945,$B:$G,3,FALSE))=TRUE,VLOOKUP(K945,TestTable!$A:$AF,25,FALSE),VLOOKUP(K945,$B:$G,3,FALSE))</f>
        <v>#N/A</v>
      </c>
      <c r="N945" t="e">
        <f>IF(ISERROR(VLOOKUP(K945,$B:$G,4,FALSE))=TRUE,VLOOKUP(K945,TestTable!$A:$AF,6,FALSE),VLOOKUP(K945,$B:$G,4,FALSE))</f>
        <v>#N/A</v>
      </c>
      <c r="O945" t="e">
        <f>IF(ISERROR(VLOOKUP(K945,$B:$G,5,FALSE))=TRUE,VLOOKUP(K945,TestTable!$A:$AF,5,FALSE),VLOOKUP(K945,$B:$G,5,FALSE))</f>
        <v>#N/A</v>
      </c>
      <c r="P945">
        <f t="shared" si="14"/>
        <v>0</v>
      </c>
    </row>
    <row r="946" customHeight="1" spans="11:16">
      <c r="K946" s="3">
        <v>90362003</v>
      </c>
      <c r="L946" t="e">
        <f>IF(ISERROR(VLOOKUP(K946,$B:$G,2,FALSE))=TRUE,VLOOKUP(K946,TestTable!$A:$AF,24,FALSE),VLOOKUP(K946,$B:$G,2,FALSE))</f>
        <v>#N/A</v>
      </c>
      <c r="M946" t="e">
        <f>IF(ISERROR(VLOOKUP(K946,$B:$G,3,FALSE))=TRUE,VLOOKUP(K946,TestTable!$A:$AF,25,FALSE),VLOOKUP(K946,$B:$G,3,FALSE))</f>
        <v>#N/A</v>
      </c>
      <c r="N946" t="e">
        <f>IF(ISERROR(VLOOKUP(K946,$B:$G,4,FALSE))=TRUE,VLOOKUP(K946,TestTable!$A:$AF,6,FALSE),VLOOKUP(K946,$B:$G,4,FALSE))</f>
        <v>#N/A</v>
      </c>
      <c r="O946" t="e">
        <f>IF(ISERROR(VLOOKUP(K946,$B:$G,5,FALSE))=TRUE,VLOOKUP(K946,TestTable!$A:$AF,5,FALSE),VLOOKUP(K946,$B:$G,5,FALSE))</f>
        <v>#N/A</v>
      </c>
      <c r="P946">
        <f t="shared" si="14"/>
        <v>0</v>
      </c>
    </row>
    <row r="947" customHeight="1" spans="11:16">
      <c r="K947" s="3">
        <v>90362004</v>
      </c>
      <c r="L947" t="e">
        <f>IF(ISERROR(VLOOKUP(K947,$B:$G,2,FALSE))=TRUE,VLOOKUP(K947,TestTable!$A:$AF,24,FALSE),VLOOKUP(K947,$B:$G,2,FALSE))</f>
        <v>#N/A</v>
      </c>
      <c r="M947" t="e">
        <f>IF(ISERROR(VLOOKUP(K947,$B:$G,3,FALSE))=TRUE,VLOOKUP(K947,TestTable!$A:$AF,25,FALSE),VLOOKUP(K947,$B:$G,3,FALSE))</f>
        <v>#N/A</v>
      </c>
      <c r="N947" t="e">
        <f>IF(ISERROR(VLOOKUP(K947,$B:$G,4,FALSE))=TRUE,VLOOKUP(K947,TestTable!$A:$AF,6,FALSE),VLOOKUP(K947,$B:$G,4,FALSE))</f>
        <v>#N/A</v>
      </c>
      <c r="O947" t="e">
        <f>IF(ISERROR(VLOOKUP(K947,$B:$G,5,FALSE))=TRUE,VLOOKUP(K947,TestTable!$A:$AF,5,FALSE),VLOOKUP(K947,$B:$G,5,FALSE))</f>
        <v>#N/A</v>
      </c>
      <c r="P947">
        <f t="shared" si="14"/>
        <v>0</v>
      </c>
    </row>
    <row r="948" customHeight="1" spans="11:16">
      <c r="K948" s="3">
        <v>90362005</v>
      </c>
      <c r="L948" t="e">
        <f>IF(ISERROR(VLOOKUP(K948,$B:$G,2,FALSE))=TRUE,VLOOKUP(K948,TestTable!$A:$AF,24,FALSE),VLOOKUP(K948,$B:$G,2,FALSE))</f>
        <v>#N/A</v>
      </c>
      <c r="M948" t="e">
        <f>IF(ISERROR(VLOOKUP(K948,$B:$G,3,FALSE))=TRUE,VLOOKUP(K948,TestTable!$A:$AF,25,FALSE),VLOOKUP(K948,$B:$G,3,FALSE))</f>
        <v>#N/A</v>
      </c>
      <c r="N948" t="e">
        <f>IF(ISERROR(VLOOKUP(K948,$B:$G,4,FALSE))=TRUE,VLOOKUP(K948,TestTable!$A:$AF,6,FALSE),VLOOKUP(K948,$B:$G,4,FALSE))</f>
        <v>#N/A</v>
      </c>
      <c r="O948" t="e">
        <f>IF(ISERROR(VLOOKUP(K948,$B:$G,5,FALSE))=TRUE,VLOOKUP(K948,TestTable!$A:$AF,5,FALSE),VLOOKUP(K948,$B:$G,5,FALSE))</f>
        <v>#N/A</v>
      </c>
      <c r="P948">
        <f t="shared" si="14"/>
        <v>0</v>
      </c>
    </row>
    <row r="949" customHeight="1" spans="11:16">
      <c r="K949" s="3">
        <v>90362006</v>
      </c>
      <c r="L949" t="e">
        <f>IF(ISERROR(VLOOKUP(K949,$B:$G,2,FALSE))=TRUE,VLOOKUP(K949,TestTable!$A:$AF,24,FALSE),VLOOKUP(K949,$B:$G,2,FALSE))</f>
        <v>#N/A</v>
      </c>
      <c r="M949" t="e">
        <f>IF(ISERROR(VLOOKUP(K949,$B:$G,3,FALSE))=TRUE,VLOOKUP(K949,TestTable!$A:$AF,25,FALSE),VLOOKUP(K949,$B:$G,3,FALSE))</f>
        <v>#N/A</v>
      </c>
      <c r="N949" t="e">
        <f>IF(ISERROR(VLOOKUP(K949,$B:$G,4,FALSE))=TRUE,VLOOKUP(K949,TestTable!$A:$AF,6,FALSE),VLOOKUP(K949,$B:$G,4,FALSE))</f>
        <v>#N/A</v>
      </c>
      <c r="O949" t="e">
        <f>IF(ISERROR(VLOOKUP(K949,$B:$G,5,FALSE))=TRUE,VLOOKUP(K949,TestTable!$A:$AF,5,FALSE),VLOOKUP(K949,$B:$G,5,FALSE))</f>
        <v>#N/A</v>
      </c>
      <c r="P949">
        <f t="shared" si="14"/>
        <v>0</v>
      </c>
    </row>
    <row r="950" customHeight="1" spans="11:16">
      <c r="K950" s="3">
        <v>90363001</v>
      </c>
      <c r="L950" t="e">
        <f>IF(ISERROR(VLOOKUP(K950,$B:$G,2,FALSE))=TRUE,VLOOKUP(K950,TestTable!$A:$AF,24,FALSE),VLOOKUP(K950,$B:$G,2,FALSE))</f>
        <v>#N/A</v>
      </c>
      <c r="M950" t="e">
        <f>IF(ISERROR(VLOOKUP(K950,$B:$G,3,FALSE))=TRUE,VLOOKUP(K950,TestTable!$A:$AF,25,FALSE),VLOOKUP(K950,$B:$G,3,FALSE))</f>
        <v>#N/A</v>
      </c>
      <c r="N950" t="e">
        <f>IF(ISERROR(VLOOKUP(K950,$B:$G,4,FALSE))=TRUE,VLOOKUP(K950,TestTable!$A:$AF,6,FALSE),VLOOKUP(K950,$B:$G,4,FALSE))</f>
        <v>#N/A</v>
      </c>
      <c r="O950" t="e">
        <f>IF(ISERROR(VLOOKUP(K950,$B:$G,5,FALSE))=TRUE,VLOOKUP(K950,TestTable!$A:$AF,5,FALSE),VLOOKUP(K950,$B:$G,5,FALSE))</f>
        <v>#N/A</v>
      </c>
      <c r="P950">
        <f t="shared" si="14"/>
        <v>0</v>
      </c>
    </row>
    <row r="951" customHeight="1" spans="11:16">
      <c r="K951" s="3">
        <v>90363002</v>
      </c>
      <c r="L951" t="e">
        <f>IF(ISERROR(VLOOKUP(K951,$B:$G,2,FALSE))=TRUE,VLOOKUP(K951,TestTable!$A:$AF,24,FALSE),VLOOKUP(K951,$B:$G,2,FALSE))</f>
        <v>#N/A</v>
      </c>
      <c r="M951" t="e">
        <f>IF(ISERROR(VLOOKUP(K951,$B:$G,3,FALSE))=TRUE,VLOOKUP(K951,TestTable!$A:$AF,25,FALSE),VLOOKUP(K951,$B:$G,3,FALSE))</f>
        <v>#N/A</v>
      </c>
      <c r="N951" t="e">
        <f>IF(ISERROR(VLOOKUP(K951,$B:$G,4,FALSE))=TRUE,VLOOKUP(K951,TestTable!$A:$AF,6,FALSE),VLOOKUP(K951,$B:$G,4,FALSE))</f>
        <v>#N/A</v>
      </c>
      <c r="O951" t="e">
        <f>IF(ISERROR(VLOOKUP(K951,$B:$G,5,FALSE))=TRUE,VLOOKUP(K951,TestTable!$A:$AF,5,FALSE),VLOOKUP(K951,$B:$G,5,FALSE))</f>
        <v>#N/A</v>
      </c>
      <c r="P951">
        <f t="shared" si="14"/>
        <v>0</v>
      </c>
    </row>
    <row r="952" customHeight="1" spans="11:16">
      <c r="K952" s="3">
        <v>90363003</v>
      </c>
      <c r="L952" t="e">
        <f>IF(ISERROR(VLOOKUP(K952,$B:$G,2,FALSE))=TRUE,VLOOKUP(K952,TestTable!$A:$AF,24,FALSE),VLOOKUP(K952,$B:$G,2,FALSE))</f>
        <v>#N/A</v>
      </c>
      <c r="M952" t="e">
        <f>IF(ISERROR(VLOOKUP(K952,$B:$G,3,FALSE))=TRUE,VLOOKUP(K952,TestTable!$A:$AF,25,FALSE),VLOOKUP(K952,$B:$G,3,FALSE))</f>
        <v>#N/A</v>
      </c>
      <c r="N952" t="e">
        <f>IF(ISERROR(VLOOKUP(K952,$B:$G,4,FALSE))=TRUE,VLOOKUP(K952,TestTable!$A:$AF,6,FALSE),VLOOKUP(K952,$B:$G,4,FALSE))</f>
        <v>#N/A</v>
      </c>
      <c r="O952" t="e">
        <f>IF(ISERROR(VLOOKUP(K952,$B:$G,5,FALSE))=TRUE,VLOOKUP(K952,TestTable!$A:$AF,5,FALSE),VLOOKUP(K952,$B:$G,5,FALSE))</f>
        <v>#N/A</v>
      </c>
      <c r="P952">
        <f t="shared" si="14"/>
        <v>0</v>
      </c>
    </row>
    <row r="953" customHeight="1" spans="11:16">
      <c r="K953" s="3">
        <v>90363004</v>
      </c>
      <c r="L953" t="e">
        <f>IF(ISERROR(VLOOKUP(K953,$B:$G,2,FALSE))=TRUE,VLOOKUP(K953,TestTable!$A:$AF,24,FALSE),VLOOKUP(K953,$B:$G,2,FALSE))</f>
        <v>#N/A</v>
      </c>
      <c r="M953" t="e">
        <f>IF(ISERROR(VLOOKUP(K953,$B:$G,3,FALSE))=TRUE,VLOOKUP(K953,TestTable!$A:$AF,25,FALSE),VLOOKUP(K953,$B:$G,3,FALSE))</f>
        <v>#N/A</v>
      </c>
      <c r="N953" t="e">
        <f>IF(ISERROR(VLOOKUP(K953,$B:$G,4,FALSE))=TRUE,VLOOKUP(K953,TestTable!$A:$AF,6,FALSE),VLOOKUP(K953,$B:$G,4,FALSE))</f>
        <v>#N/A</v>
      </c>
      <c r="O953" t="e">
        <f>IF(ISERROR(VLOOKUP(K953,$B:$G,5,FALSE))=TRUE,VLOOKUP(K953,TestTable!$A:$AF,5,FALSE),VLOOKUP(K953,$B:$G,5,FALSE))</f>
        <v>#N/A</v>
      </c>
      <c r="P953">
        <f t="shared" si="14"/>
        <v>0</v>
      </c>
    </row>
    <row r="954" customHeight="1" spans="11:16">
      <c r="K954" s="3">
        <v>90363005</v>
      </c>
      <c r="L954" t="e">
        <f>IF(ISERROR(VLOOKUP(K954,$B:$G,2,FALSE))=TRUE,VLOOKUP(K954,TestTable!$A:$AF,24,FALSE),VLOOKUP(K954,$B:$G,2,FALSE))</f>
        <v>#N/A</v>
      </c>
      <c r="M954" t="e">
        <f>IF(ISERROR(VLOOKUP(K954,$B:$G,3,FALSE))=TRUE,VLOOKUP(K954,TestTable!$A:$AF,25,FALSE),VLOOKUP(K954,$B:$G,3,FALSE))</f>
        <v>#N/A</v>
      </c>
      <c r="N954" t="e">
        <f>IF(ISERROR(VLOOKUP(K954,$B:$G,4,FALSE))=TRUE,VLOOKUP(K954,TestTable!$A:$AF,6,FALSE),VLOOKUP(K954,$B:$G,4,FALSE))</f>
        <v>#N/A</v>
      </c>
      <c r="O954" t="e">
        <f>IF(ISERROR(VLOOKUP(K954,$B:$G,5,FALSE))=TRUE,VLOOKUP(K954,TestTable!$A:$AF,5,FALSE),VLOOKUP(K954,$B:$G,5,FALSE))</f>
        <v>#N/A</v>
      </c>
      <c r="P954">
        <f t="shared" si="14"/>
        <v>0</v>
      </c>
    </row>
    <row r="955" customHeight="1" spans="11:16">
      <c r="K955" s="3">
        <v>90364001</v>
      </c>
      <c r="L955" t="e">
        <f>IF(ISERROR(VLOOKUP(K955,$B:$G,2,FALSE))=TRUE,VLOOKUP(K955,TestTable!$A:$AF,24,FALSE),VLOOKUP(K955,$B:$G,2,FALSE))</f>
        <v>#N/A</v>
      </c>
      <c r="M955" t="e">
        <f>IF(ISERROR(VLOOKUP(K955,$B:$G,3,FALSE))=TRUE,VLOOKUP(K955,TestTable!$A:$AF,25,FALSE),VLOOKUP(K955,$B:$G,3,FALSE))</f>
        <v>#N/A</v>
      </c>
      <c r="N955" t="e">
        <f>IF(ISERROR(VLOOKUP(K955,$B:$G,4,FALSE))=TRUE,VLOOKUP(K955,TestTable!$A:$AF,6,FALSE),VLOOKUP(K955,$B:$G,4,FALSE))</f>
        <v>#N/A</v>
      </c>
      <c r="O955" t="e">
        <f>IF(ISERROR(VLOOKUP(K955,$B:$G,5,FALSE))=TRUE,VLOOKUP(K955,TestTable!$A:$AF,5,FALSE),VLOOKUP(K955,$B:$G,5,FALSE))</f>
        <v>#N/A</v>
      </c>
      <c r="P955">
        <f t="shared" si="14"/>
        <v>0</v>
      </c>
    </row>
    <row r="956" customHeight="1" spans="11:16">
      <c r="K956" s="3">
        <v>90364002</v>
      </c>
      <c r="L956" t="e">
        <f>IF(ISERROR(VLOOKUP(K956,$B:$G,2,FALSE))=TRUE,VLOOKUP(K956,TestTable!$A:$AF,24,FALSE),VLOOKUP(K956,$B:$G,2,FALSE))</f>
        <v>#N/A</v>
      </c>
      <c r="M956" t="e">
        <f>IF(ISERROR(VLOOKUP(K956,$B:$G,3,FALSE))=TRUE,VLOOKUP(K956,TestTable!$A:$AF,25,FALSE),VLOOKUP(K956,$B:$G,3,FALSE))</f>
        <v>#N/A</v>
      </c>
      <c r="N956" t="e">
        <f>IF(ISERROR(VLOOKUP(K956,$B:$G,4,FALSE))=TRUE,VLOOKUP(K956,TestTable!$A:$AF,6,FALSE),VLOOKUP(K956,$B:$G,4,FALSE))</f>
        <v>#N/A</v>
      </c>
      <c r="O956" t="e">
        <f>IF(ISERROR(VLOOKUP(K956,$B:$G,5,FALSE))=TRUE,VLOOKUP(K956,TestTable!$A:$AF,5,FALSE),VLOOKUP(K956,$B:$G,5,FALSE))</f>
        <v>#N/A</v>
      </c>
      <c r="P956">
        <f t="shared" si="14"/>
        <v>0</v>
      </c>
    </row>
    <row r="957" customHeight="1" spans="11:16">
      <c r="K957" s="3">
        <v>90364003</v>
      </c>
      <c r="L957" t="e">
        <f>IF(ISERROR(VLOOKUP(K957,$B:$G,2,FALSE))=TRUE,VLOOKUP(K957,TestTable!$A:$AF,24,FALSE),VLOOKUP(K957,$B:$G,2,FALSE))</f>
        <v>#N/A</v>
      </c>
      <c r="M957" t="e">
        <f>IF(ISERROR(VLOOKUP(K957,$B:$G,3,FALSE))=TRUE,VLOOKUP(K957,TestTable!$A:$AF,25,FALSE),VLOOKUP(K957,$B:$G,3,FALSE))</f>
        <v>#N/A</v>
      </c>
      <c r="N957" t="e">
        <f>IF(ISERROR(VLOOKUP(K957,$B:$G,4,FALSE))=TRUE,VLOOKUP(K957,TestTable!$A:$AF,6,FALSE),VLOOKUP(K957,$B:$G,4,FALSE))</f>
        <v>#N/A</v>
      </c>
      <c r="O957" t="e">
        <f>IF(ISERROR(VLOOKUP(K957,$B:$G,5,FALSE))=TRUE,VLOOKUP(K957,TestTable!$A:$AF,5,FALSE),VLOOKUP(K957,$B:$G,5,FALSE))</f>
        <v>#N/A</v>
      </c>
      <c r="P957">
        <f t="shared" si="14"/>
        <v>0</v>
      </c>
    </row>
    <row r="958" customHeight="1" spans="11:16">
      <c r="K958" s="3">
        <v>90364004</v>
      </c>
      <c r="L958" t="e">
        <f>IF(ISERROR(VLOOKUP(K958,$B:$G,2,FALSE))=TRUE,VLOOKUP(K958,TestTable!$A:$AF,24,FALSE),VLOOKUP(K958,$B:$G,2,FALSE))</f>
        <v>#N/A</v>
      </c>
      <c r="M958" t="e">
        <f>IF(ISERROR(VLOOKUP(K958,$B:$G,3,FALSE))=TRUE,VLOOKUP(K958,TestTable!$A:$AF,25,FALSE),VLOOKUP(K958,$B:$G,3,FALSE))</f>
        <v>#N/A</v>
      </c>
      <c r="N958" t="e">
        <f>IF(ISERROR(VLOOKUP(K958,$B:$G,4,FALSE))=TRUE,VLOOKUP(K958,TestTable!$A:$AF,6,FALSE),VLOOKUP(K958,$B:$G,4,FALSE))</f>
        <v>#N/A</v>
      </c>
      <c r="O958" t="e">
        <f>IF(ISERROR(VLOOKUP(K958,$B:$G,5,FALSE))=TRUE,VLOOKUP(K958,TestTable!$A:$AF,5,FALSE),VLOOKUP(K958,$B:$G,5,FALSE))</f>
        <v>#N/A</v>
      </c>
      <c r="P958">
        <f t="shared" si="14"/>
        <v>0</v>
      </c>
    </row>
    <row r="959" customHeight="1" spans="11:16">
      <c r="K959" s="3">
        <v>90365001</v>
      </c>
      <c r="L959" t="e">
        <f>IF(ISERROR(VLOOKUP(K959,$B:$G,2,FALSE))=TRUE,VLOOKUP(K959,TestTable!$A:$AF,24,FALSE),VLOOKUP(K959,$B:$G,2,FALSE))</f>
        <v>#N/A</v>
      </c>
      <c r="M959" t="e">
        <f>IF(ISERROR(VLOOKUP(K959,$B:$G,3,FALSE))=TRUE,VLOOKUP(K959,TestTable!$A:$AF,25,FALSE),VLOOKUP(K959,$B:$G,3,FALSE))</f>
        <v>#N/A</v>
      </c>
      <c r="N959" t="e">
        <f>IF(ISERROR(VLOOKUP(K959,$B:$G,4,FALSE))=TRUE,VLOOKUP(K959,TestTable!$A:$AF,6,FALSE),VLOOKUP(K959,$B:$G,4,FALSE))</f>
        <v>#N/A</v>
      </c>
      <c r="O959" t="e">
        <f>IF(ISERROR(VLOOKUP(K959,$B:$G,5,FALSE))=TRUE,VLOOKUP(K959,TestTable!$A:$AF,5,FALSE),VLOOKUP(K959,$B:$G,5,FALSE))</f>
        <v>#N/A</v>
      </c>
      <c r="P959">
        <f t="shared" si="14"/>
        <v>0</v>
      </c>
    </row>
    <row r="960" customHeight="1" spans="11:16">
      <c r="K960" s="3">
        <v>90366001</v>
      </c>
      <c r="L960" t="e">
        <f>IF(ISERROR(VLOOKUP(K960,$B:$G,2,FALSE))=TRUE,VLOOKUP(K960,TestTable!$A:$AF,24,FALSE),VLOOKUP(K960,$B:$G,2,FALSE))</f>
        <v>#N/A</v>
      </c>
      <c r="M960" t="e">
        <f>IF(ISERROR(VLOOKUP(K960,$B:$G,3,FALSE))=TRUE,VLOOKUP(K960,TestTable!$A:$AF,25,FALSE),VLOOKUP(K960,$B:$G,3,FALSE))</f>
        <v>#N/A</v>
      </c>
      <c r="N960" t="e">
        <f>IF(ISERROR(VLOOKUP(K960,$B:$G,4,FALSE))=TRUE,VLOOKUP(K960,TestTable!$A:$AF,6,FALSE),VLOOKUP(K960,$B:$G,4,FALSE))</f>
        <v>#N/A</v>
      </c>
      <c r="O960" t="e">
        <f>IF(ISERROR(VLOOKUP(K960,$B:$G,5,FALSE))=TRUE,VLOOKUP(K960,TestTable!$A:$AF,5,FALSE),VLOOKUP(K960,$B:$G,5,FALSE))</f>
        <v>#N/A</v>
      </c>
      <c r="P960">
        <f t="shared" si="14"/>
        <v>0</v>
      </c>
    </row>
    <row r="961" customHeight="1" spans="11:16">
      <c r="K961" s="3">
        <v>90367001</v>
      </c>
      <c r="L961" t="e">
        <f>IF(ISERROR(VLOOKUP(K961,$B:$G,2,FALSE))=TRUE,VLOOKUP(K961,TestTable!$A:$AF,24,FALSE),VLOOKUP(K961,$B:$G,2,FALSE))</f>
        <v>#N/A</v>
      </c>
      <c r="M961" t="e">
        <f>IF(ISERROR(VLOOKUP(K961,$B:$G,3,FALSE))=TRUE,VLOOKUP(K961,TestTable!$A:$AF,25,FALSE),VLOOKUP(K961,$B:$G,3,FALSE))</f>
        <v>#N/A</v>
      </c>
      <c r="N961" t="e">
        <f>IF(ISERROR(VLOOKUP(K961,$B:$G,4,FALSE))=TRUE,VLOOKUP(K961,TestTable!$A:$AF,6,FALSE),VLOOKUP(K961,$B:$G,4,FALSE))</f>
        <v>#N/A</v>
      </c>
      <c r="O961" t="e">
        <f>IF(ISERROR(VLOOKUP(K961,$B:$G,5,FALSE))=TRUE,VLOOKUP(K961,TestTable!$A:$AF,5,FALSE),VLOOKUP(K961,$B:$G,5,FALSE))</f>
        <v>#N/A</v>
      </c>
      <c r="P961">
        <f t="shared" si="14"/>
        <v>0</v>
      </c>
    </row>
    <row r="962" customHeight="1" spans="11:16">
      <c r="K962" s="3">
        <v>90368001</v>
      </c>
      <c r="L962" t="e">
        <f>IF(ISERROR(VLOOKUP(K962,$B:$G,2,FALSE))=TRUE,VLOOKUP(K962,TestTable!$A:$AF,24,FALSE),VLOOKUP(K962,$B:$G,2,FALSE))</f>
        <v>#N/A</v>
      </c>
      <c r="M962" t="e">
        <f>IF(ISERROR(VLOOKUP(K962,$B:$G,3,FALSE))=TRUE,VLOOKUP(K962,TestTable!$A:$AF,25,FALSE),VLOOKUP(K962,$B:$G,3,FALSE))</f>
        <v>#N/A</v>
      </c>
      <c r="N962" t="e">
        <f>IF(ISERROR(VLOOKUP(K962,$B:$G,4,FALSE))=TRUE,VLOOKUP(K962,TestTable!$A:$AF,6,FALSE),VLOOKUP(K962,$B:$G,4,FALSE))</f>
        <v>#N/A</v>
      </c>
      <c r="O962" t="e">
        <f>IF(ISERROR(VLOOKUP(K962,$B:$G,5,FALSE))=TRUE,VLOOKUP(K962,TestTable!$A:$AF,5,FALSE),VLOOKUP(K962,$B:$G,5,FALSE))</f>
        <v>#N/A</v>
      </c>
      <c r="P962">
        <f t="shared" si="14"/>
        <v>0</v>
      </c>
    </row>
    <row r="963" customHeight="1" spans="11:16">
      <c r="K963" s="3">
        <v>90368002</v>
      </c>
      <c r="L963" t="e">
        <f>IF(ISERROR(VLOOKUP(K963,$B:$G,2,FALSE))=TRUE,VLOOKUP(K963,TestTable!$A:$AF,24,FALSE),VLOOKUP(K963,$B:$G,2,FALSE))</f>
        <v>#N/A</v>
      </c>
      <c r="M963" t="e">
        <f>IF(ISERROR(VLOOKUP(K963,$B:$G,3,FALSE))=TRUE,VLOOKUP(K963,TestTable!$A:$AF,25,FALSE),VLOOKUP(K963,$B:$G,3,FALSE))</f>
        <v>#N/A</v>
      </c>
      <c r="N963" t="e">
        <f>IF(ISERROR(VLOOKUP(K963,$B:$G,4,FALSE))=TRUE,VLOOKUP(K963,TestTable!$A:$AF,6,FALSE),VLOOKUP(K963,$B:$G,4,FALSE))</f>
        <v>#N/A</v>
      </c>
      <c r="O963" t="e">
        <f>IF(ISERROR(VLOOKUP(K963,$B:$G,5,FALSE))=TRUE,VLOOKUP(K963,TestTable!$A:$AF,5,FALSE),VLOOKUP(K963,$B:$G,5,FALSE))</f>
        <v>#N/A</v>
      </c>
      <c r="P963">
        <f t="shared" si="14"/>
        <v>0</v>
      </c>
    </row>
    <row r="964" customHeight="1" spans="11:16">
      <c r="K964" s="3">
        <v>90369001</v>
      </c>
      <c r="L964" t="e">
        <f>IF(ISERROR(VLOOKUP(K964,$B:$G,2,FALSE))=TRUE,VLOOKUP(K964,TestTable!$A:$AF,24,FALSE),VLOOKUP(K964,$B:$G,2,FALSE))</f>
        <v>#N/A</v>
      </c>
      <c r="M964" t="e">
        <f>IF(ISERROR(VLOOKUP(K964,$B:$G,3,FALSE))=TRUE,VLOOKUP(K964,TestTable!$A:$AF,25,FALSE),VLOOKUP(K964,$B:$G,3,FALSE))</f>
        <v>#N/A</v>
      </c>
      <c r="N964" t="e">
        <f>IF(ISERROR(VLOOKUP(K964,$B:$G,4,FALSE))=TRUE,VLOOKUP(K964,TestTable!$A:$AF,6,FALSE),VLOOKUP(K964,$B:$G,4,FALSE))</f>
        <v>#N/A</v>
      </c>
      <c r="O964" t="e">
        <f>IF(ISERROR(VLOOKUP(K964,$B:$G,5,FALSE))=TRUE,VLOOKUP(K964,TestTable!$A:$AF,5,FALSE),VLOOKUP(K964,$B:$G,5,FALSE))</f>
        <v>#N/A</v>
      </c>
      <c r="P964">
        <f t="shared" si="14"/>
        <v>0</v>
      </c>
    </row>
    <row r="965" customHeight="1" spans="11:16">
      <c r="K965" s="3">
        <v>90369002</v>
      </c>
      <c r="L965" t="e">
        <f>IF(ISERROR(VLOOKUP(K965,$B:$G,2,FALSE))=TRUE,VLOOKUP(K965,TestTable!$A:$AF,24,FALSE),VLOOKUP(K965,$B:$G,2,FALSE))</f>
        <v>#N/A</v>
      </c>
      <c r="M965" t="e">
        <f>IF(ISERROR(VLOOKUP(K965,$B:$G,3,FALSE))=TRUE,VLOOKUP(K965,TestTable!$A:$AF,25,FALSE),VLOOKUP(K965,$B:$G,3,FALSE))</f>
        <v>#N/A</v>
      </c>
      <c r="N965" t="e">
        <f>IF(ISERROR(VLOOKUP(K965,$B:$G,4,FALSE))=TRUE,VLOOKUP(K965,TestTable!$A:$AF,6,FALSE),VLOOKUP(K965,$B:$G,4,FALSE))</f>
        <v>#N/A</v>
      </c>
      <c r="O965" t="e">
        <f>IF(ISERROR(VLOOKUP(K965,$B:$G,5,FALSE))=TRUE,VLOOKUP(K965,TestTable!$A:$AF,5,FALSE),VLOOKUP(K965,$B:$G,5,FALSE))</f>
        <v>#N/A</v>
      </c>
      <c r="P965">
        <f t="shared" si="14"/>
        <v>0</v>
      </c>
    </row>
    <row r="966" customHeight="1" spans="11:16">
      <c r="K966" s="3">
        <v>90369003</v>
      </c>
      <c r="L966" t="e">
        <f>IF(ISERROR(VLOOKUP(K966,$B:$G,2,FALSE))=TRUE,VLOOKUP(K966,TestTable!$A:$AF,24,FALSE),VLOOKUP(K966,$B:$G,2,FALSE))</f>
        <v>#N/A</v>
      </c>
      <c r="M966" t="e">
        <f>IF(ISERROR(VLOOKUP(K966,$B:$G,3,FALSE))=TRUE,VLOOKUP(K966,TestTable!$A:$AF,25,FALSE),VLOOKUP(K966,$B:$G,3,FALSE))</f>
        <v>#N/A</v>
      </c>
      <c r="N966" t="e">
        <f>IF(ISERROR(VLOOKUP(K966,$B:$G,4,FALSE))=TRUE,VLOOKUP(K966,TestTable!$A:$AF,6,FALSE),VLOOKUP(K966,$B:$G,4,FALSE))</f>
        <v>#N/A</v>
      </c>
      <c r="O966" t="e">
        <f>IF(ISERROR(VLOOKUP(K966,$B:$G,5,FALSE))=TRUE,VLOOKUP(K966,TestTable!$A:$AF,5,FALSE),VLOOKUP(K966,$B:$G,5,FALSE))</f>
        <v>#N/A</v>
      </c>
      <c r="P966">
        <f t="shared" si="14"/>
        <v>0</v>
      </c>
    </row>
    <row r="967" customHeight="1" spans="11:16">
      <c r="K967" s="20">
        <v>90370001</v>
      </c>
      <c r="L967" t="e">
        <f>IF(ISERROR(VLOOKUP(K967,$B:$G,2,FALSE))=TRUE,VLOOKUP(K967,TestTable!$A:$AF,24,FALSE),VLOOKUP(K967,$B:$G,2,FALSE))</f>
        <v>#N/A</v>
      </c>
      <c r="M967" t="e">
        <f>IF(ISERROR(VLOOKUP(K967,$B:$G,3,FALSE))=TRUE,VLOOKUP(K967,TestTable!$A:$AF,25,FALSE),VLOOKUP(K967,$B:$G,3,FALSE))</f>
        <v>#N/A</v>
      </c>
      <c r="N967" t="e">
        <f>IF(ISERROR(VLOOKUP(K967,$B:$G,4,FALSE))=TRUE,VLOOKUP(K967,TestTable!$A:$AF,6,FALSE),VLOOKUP(K967,$B:$G,4,FALSE))</f>
        <v>#N/A</v>
      </c>
      <c r="O967" t="e">
        <f>IF(ISERROR(VLOOKUP(K967,$B:$G,5,FALSE))=TRUE,VLOOKUP(K967,TestTable!$A:$AF,5,FALSE),VLOOKUP(K967,$B:$G,5,FALSE))</f>
        <v>#N/A</v>
      </c>
      <c r="P967">
        <f t="shared" si="14"/>
        <v>0</v>
      </c>
    </row>
    <row r="968" customHeight="1" spans="11:16">
      <c r="K968" s="20">
        <v>90371001</v>
      </c>
      <c r="L968" t="e">
        <f>IF(ISERROR(VLOOKUP(K968,$B:$G,2,FALSE))=TRUE,VLOOKUP(K968,TestTable!$A:$AF,24,FALSE),VLOOKUP(K968,$B:$G,2,FALSE))</f>
        <v>#N/A</v>
      </c>
      <c r="M968" t="e">
        <f>IF(ISERROR(VLOOKUP(K968,$B:$G,3,FALSE))=TRUE,VLOOKUP(K968,TestTable!$A:$AF,25,FALSE),VLOOKUP(K968,$B:$G,3,FALSE))</f>
        <v>#N/A</v>
      </c>
      <c r="N968" t="e">
        <f>IF(ISERROR(VLOOKUP(K968,$B:$G,4,FALSE))=TRUE,VLOOKUP(K968,TestTable!$A:$AF,6,FALSE),VLOOKUP(K968,$B:$G,4,FALSE))</f>
        <v>#N/A</v>
      </c>
      <c r="O968" t="e">
        <f>IF(ISERROR(VLOOKUP(K968,$B:$G,5,FALSE))=TRUE,VLOOKUP(K968,TestTable!$A:$AF,5,FALSE),VLOOKUP(K968,$B:$G,5,FALSE))</f>
        <v>#N/A</v>
      </c>
      <c r="P968">
        <f t="shared" si="14"/>
        <v>0</v>
      </c>
    </row>
    <row r="969" customHeight="1" spans="11:16">
      <c r="K969" s="20">
        <v>90372001</v>
      </c>
      <c r="L969" t="e">
        <f>IF(ISERROR(VLOOKUP(K969,$B:$G,2,FALSE))=TRUE,VLOOKUP(K969,TestTable!$A:$AF,24,FALSE),VLOOKUP(K969,$B:$G,2,FALSE))</f>
        <v>#N/A</v>
      </c>
      <c r="M969" t="e">
        <f>IF(ISERROR(VLOOKUP(K969,$B:$G,3,FALSE))=TRUE,VLOOKUP(K969,TestTable!$A:$AF,25,FALSE),VLOOKUP(K969,$B:$G,3,FALSE))</f>
        <v>#N/A</v>
      </c>
      <c r="N969" t="e">
        <f>IF(ISERROR(VLOOKUP(K969,$B:$G,4,FALSE))=TRUE,VLOOKUP(K969,TestTable!$A:$AF,6,FALSE),VLOOKUP(K969,$B:$G,4,FALSE))</f>
        <v>#N/A</v>
      </c>
      <c r="O969" t="e">
        <f>IF(ISERROR(VLOOKUP(K969,$B:$G,5,FALSE))=TRUE,VLOOKUP(K969,TestTable!$A:$AF,5,FALSE),VLOOKUP(K969,$B:$G,5,FALSE))</f>
        <v>#N/A</v>
      </c>
      <c r="P969">
        <f t="shared" ref="P969:P1032" si="15">IF(ISERROR(VLOOKUP(K969,$B:$G,6,FALSE))=TRUE,0,VLOOKUP(K969,$B:$G,6,FALSE))</f>
        <v>0</v>
      </c>
    </row>
    <row r="970" customHeight="1" spans="11:16">
      <c r="K970" s="20">
        <v>90373001</v>
      </c>
      <c r="L970" t="e">
        <f>IF(ISERROR(VLOOKUP(K970,$B:$G,2,FALSE))=TRUE,VLOOKUP(K970,TestTable!$A:$AF,24,FALSE),VLOOKUP(K970,$B:$G,2,FALSE))</f>
        <v>#N/A</v>
      </c>
      <c r="M970" t="e">
        <f>IF(ISERROR(VLOOKUP(K970,$B:$G,3,FALSE))=TRUE,VLOOKUP(K970,TestTable!$A:$AF,25,FALSE),VLOOKUP(K970,$B:$G,3,FALSE))</f>
        <v>#N/A</v>
      </c>
      <c r="N970" t="e">
        <f>IF(ISERROR(VLOOKUP(K970,$B:$G,4,FALSE))=TRUE,VLOOKUP(K970,TestTable!$A:$AF,6,FALSE),VLOOKUP(K970,$B:$G,4,FALSE))</f>
        <v>#N/A</v>
      </c>
      <c r="O970" t="e">
        <f>IF(ISERROR(VLOOKUP(K970,$B:$G,5,FALSE))=TRUE,VLOOKUP(K970,TestTable!$A:$AF,5,FALSE),VLOOKUP(K970,$B:$G,5,FALSE))</f>
        <v>#N/A</v>
      </c>
      <c r="P970">
        <f t="shared" si="15"/>
        <v>0</v>
      </c>
    </row>
    <row r="971" customHeight="1" spans="11:16">
      <c r="K971" s="20">
        <v>90374001</v>
      </c>
      <c r="L971" t="e">
        <f>IF(ISERROR(VLOOKUP(K971,$B:$G,2,FALSE))=TRUE,VLOOKUP(K971,TestTable!$A:$AF,24,FALSE),VLOOKUP(K971,$B:$G,2,FALSE))</f>
        <v>#N/A</v>
      </c>
      <c r="M971" t="e">
        <f>IF(ISERROR(VLOOKUP(K971,$B:$G,3,FALSE))=TRUE,VLOOKUP(K971,TestTable!$A:$AF,25,FALSE),VLOOKUP(K971,$B:$G,3,FALSE))</f>
        <v>#N/A</v>
      </c>
      <c r="N971" t="e">
        <f>IF(ISERROR(VLOOKUP(K971,$B:$G,4,FALSE))=TRUE,VLOOKUP(K971,TestTable!$A:$AF,6,FALSE),VLOOKUP(K971,$B:$G,4,FALSE))</f>
        <v>#N/A</v>
      </c>
      <c r="O971" t="e">
        <f>IF(ISERROR(VLOOKUP(K971,$B:$G,5,FALSE))=TRUE,VLOOKUP(K971,TestTable!$A:$AF,5,FALSE),VLOOKUP(K971,$B:$G,5,FALSE))</f>
        <v>#N/A</v>
      </c>
      <c r="P971">
        <f t="shared" si="15"/>
        <v>0</v>
      </c>
    </row>
    <row r="972" customHeight="1" spans="11:16">
      <c r="K972" s="20">
        <v>90375001</v>
      </c>
      <c r="L972" t="e">
        <f>IF(ISERROR(VLOOKUP(K972,$B:$G,2,FALSE))=TRUE,VLOOKUP(K972,TestTable!$A:$AF,24,FALSE),VLOOKUP(K972,$B:$G,2,FALSE))</f>
        <v>#N/A</v>
      </c>
      <c r="M972" t="e">
        <f>IF(ISERROR(VLOOKUP(K972,$B:$G,3,FALSE))=TRUE,VLOOKUP(K972,TestTable!$A:$AF,25,FALSE),VLOOKUP(K972,$B:$G,3,FALSE))</f>
        <v>#N/A</v>
      </c>
      <c r="N972" t="e">
        <f>IF(ISERROR(VLOOKUP(K972,$B:$G,4,FALSE))=TRUE,VLOOKUP(K972,TestTable!$A:$AF,6,FALSE),VLOOKUP(K972,$B:$G,4,FALSE))</f>
        <v>#N/A</v>
      </c>
      <c r="O972" t="e">
        <f>IF(ISERROR(VLOOKUP(K972,$B:$G,5,FALSE))=TRUE,VLOOKUP(K972,TestTable!$A:$AF,5,FALSE),VLOOKUP(K972,$B:$G,5,FALSE))</f>
        <v>#N/A</v>
      </c>
      <c r="P972">
        <f t="shared" si="15"/>
        <v>0</v>
      </c>
    </row>
    <row r="973" customHeight="1" spans="11:16">
      <c r="K973" s="20">
        <v>90376001</v>
      </c>
      <c r="L973" t="e">
        <f>IF(ISERROR(VLOOKUP(K973,$B:$G,2,FALSE))=TRUE,VLOOKUP(K973,TestTable!$A:$AF,24,FALSE),VLOOKUP(K973,$B:$G,2,FALSE))</f>
        <v>#N/A</v>
      </c>
      <c r="M973" t="e">
        <f>IF(ISERROR(VLOOKUP(K973,$B:$G,3,FALSE))=TRUE,VLOOKUP(K973,TestTable!$A:$AF,25,FALSE),VLOOKUP(K973,$B:$G,3,FALSE))</f>
        <v>#N/A</v>
      </c>
      <c r="N973" t="e">
        <f>IF(ISERROR(VLOOKUP(K973,$B:$G,4,FALSE))=TRUE,VLOOKUP(K973,TestTable!$A:$AF,6,FALSE),VLOOKUP(K973,$B:$G,4,FALSE))</f>
        <v>#N/A</v>
      </c>
      <c r="O973" t="e">
        <f>IF(ISERROR(VLOOKUP(K973,$B:$G,5,FALSE))=TRUE,VLOOKUP(K973,TestTable!$A:$AF,5,FALSE),VLOOKUP(K973,$B:$G,5,FALSE))</f>
        <v>#N/A</v>
      </c>
      <c r="P973">
        <f t="shared" si="15"/>
        <v>0</v>
      </c>
    </row>
    <row r="974" customHeight="1" spans="11:16">
      <c r="K974" s="20">
        <v>90377001</v>
      </c>
      <c r="L974" t="e">
        <f>IF(ISERROR(VLOOKUP(K974,$B:$G,2,FALSE))=TRUE,VLOOKUP(K974,TestTable!$A:$AF,24,FALSE),VLOOKUP(K974,$B:$G,2,FALSE))</f>
        <v>#N/A</v>
      </c>
      <c r="M974" t="e">
        <f>IF(ISERROR(VLOOKUP(K974,$B:$G,3,FALSE))=TRUE,VLOOKUP(K974,TestTable!$A:$AF,25,FALSE),VLOOKUP(K974,$B:$G,3,FALSE))</f>
        <v>#N/A</v>
      </c>
      <c r="N974" t="e">
        <f>IF(ISERROR(VLOOKUP(K974,$B:$G,4,FALSE))=TRUE,VLOOKUP(K974,TestTable!$A:$AF,6,FALSE),VLOOKUP(K974,$B:$G,4,FALSE))</f>
        <v>#N/A</v>
      </c>
      <c r="O974" t="e">
        <f>IF(ISERROR(VLOOKUP(K974,$B:$G,5,FALSE))=TRUE,VLOOKUP(K974,TestTable!$A:$AF,5,FALSE),VLOOKUP(K974,$B:$G,5,FALSE))</f>
        <v>#N/A</v>
      </c>
      <c r="P974">
        <f t="shared" si="15"/>
        <v>0</v>
      </c>
    </row>
    <row r="975" customHeight="1" spans="11:16">
      <c r="K975" s="3">
        <v>79001001</v>
      </c>
      <c r="L975" t="str">
        <f>IF(ISERROR(VLOOKUP(K975,$B:$G,2,FALSE))=TRUE,VLOOKUP(K975,TestTable!$A:$AF,24,FALSE),VLOOKUP(K975,$B:$G,2,FALSE))</f>
        <v>遭遇斧树桩</v>
      </c>
      <c r="M975" t="str">
        <f>IF(ISERROR(VLOOKUP(K975,$B:$G,3,FALSE))=TRUE,VLOOKUP(K975,TestTable!$A:$AF,25,FALSE),VLOOKUP(K975,$B:$G,3,FALSE))</f>
        <v>走出水晶结界，往森林右边寻找2只斧树桩，并击杀它（坐标362 131附近）</v>
      </c>
      <c r="N975">
        <f>IF(ISERROR(VLOOKUP(K975,$B:$G,4,FALSE))=TRUE,VLOOKUP(K975,TestTable!$A:$AF,6,FALSE),VLOOKUP(K975,$B:$G,4,FALSE))</f>
        <v>70801001</v>
      </c>
      <c r="O975">
        <f>IF(ISERROR(VLOOKUP(K975,$B:$G,5,FALSE))=TRUE,VLOOKUP(K975,TestTable!$A:$AF,5,FALSE),VLOOKUP(K975,$B:$G,5,FALSE))</f>
        <v>1</v>
      </c>
      <c r="P975">
        <f t="shared" si="15"/>
        <v>10</v>
      </c>
    </row>
    <row r="976" customHeight="1" spans="11:16">
      <c r="K976" s="3">
        <v>79002001</v>
      </c>
      <c r="L976" t="str">
        <f>IF(ISERROR(VLOOKUP(K976,$B:$G,2,FALSE))=TRUE,VLOOKUP(K976,TestTable!$A:$AF,24,FALSE),VLOOKUP(K976,$B:$G,2,FALSE))</f>
        <v>石块采集</v>
      </c>
      <c r="M976" t="str">
        <f>IF(ISERROR(VLOOKUP(K976,$B:$G,3,FALSE))=TRUE,VLOOKUP(K976,TestTable!$A:$AF,25,FALSE),VLOOKUP(K976,$B:$G,3,FALSE))</f>
        <v>装备镐子后点击石块，利用镐子挖掘获得4个石块（新手小屋下方可获得石块）</v>
      </c>
      <c r="N976">
        <f>IF(ISERROR(VLOOKUP(K976,$B:$G,4,FALSE))=TRUE,VLOOKUP(K976,TestTable!$A:$AF,6,FALSE),VLOOKUP(K976,$B:$G,4,FALSE))</f>
        <v>70901001</v>
      </c>
      <c r="O976">
        <f>IF(ISERROR(VLOOKUP(K976,$B:$G,5,FALSE))=TRUE,VLOOKUP(K976,TestTable!$A:$AF,5,FALSE),VLOOKUP(K976,$B:$G,5,FALSE))</f>
        <v>5</v>
      </c>
      <c r="P976">
        <f t="shared" si="15"/>
        <v>12</v>
      </c>
    </row>
    <row r="977" customHeight="1" spans="11:16">
      <c r="K977" s="3">
        <v>79003001</v>
      </c>
      <c r="L977" t="e">
        <f>IF(ISERROR(VLOOKUP(K977,$B:$G,2,FALSE))=TRUE,VLOOKUP(K977,TestTable!$A:$AF,24,FALSE),VLOOKUP(K977,$B:$G,2,FALSE))</f>
        <v>#N/A</v>
      </c>
      <c r="M977" t="e">
        <f>IF(ISERROR(VLOOKUP(K977,$B:$G,3,FALSE))=TRUE,VLOOKUP(K977,TestTable!$A:$AF,25,FALSE),VLOOKUP(K977,$B:$G,3,FALSE))</f>
        <v>#N/A</v>
      </c>
      <c r="N977" t="e">
        <f>IF(ISERROR(VLOOKUP(K977,$B:$G,4,FALSE))=TRUE,VLOOKUP(K977,TestTable!$A:$AF,6,FALSE),VLOOKUP(K977,$B:$G,4,FALSE))</f>
        <v>#N/A</v>
      </c>
      <c r="O977" t="e">
        <f>IF(ISERROR(VLOOKUP(K977,$B:$G,5,FALSE))=TRUE,VLOOKUP(K977,TestTable!$A:$AF,5,FALSE),VLOOKUP(K977,$B:$G,5,FALSE))</f>
        <v>#N/A</v>
      </c>
      <c r="P977">
        <f t="shared" si="15"/>
        <v>0</v>
      </c>
    </row>
    <row r="978" customHeight="1" spans="11:16">
      <c r="K978" s="3">
        <v>79004001</v>
      </c>
      <c r="L978" t="e">
        <f>IF(ISERROR(VLOOKUP(K978,$B:$G,2,FALSE))=TRUE,VLOOKUP(K978,TestTable!$A:$AF,24,FALSE),VLOOKUP(K978,$B:$G,2,FALSE))</f>
        <v>#N/A</v>
      </c>
      <c r="M978" t="e">
        <f>IF(ISERROR(VLOOKUP(K978,$B:$G,3,FALSE))=TRUE,VLOOKUP(K978,TestTable!$A:$AF,25,FALSE),VLOOKUP(K978,$B:$G,3,FALSE))</f>
        <v>#N/A</v>
      </c>
      <c r="N978" t="e">
        <f>IF(ISERROR(VLOOKUP(K978,$B:$G,4,FALSE))=TRUE,VLOOKUP(K978,TestTable!$A:$AF,6,FALSE),VLOOKUP(K978,$B:$G,4,FALSE))</f>
        <v>#N/A</v>
      </c>
      <c r="O978" t="e">
        <f>IF(ISERROR(VLOOKUP(K978,$B:$G,5,FALSE))=TRUE,VLOOKUP(K978,TestTable!$A:$AF,5,FALSE),VLOOKUP(K978,$B:$G,5,FALSE))</f>
        <v>#N/A</v>
      </c>
      <c r="P978">
        <f t="shared" si="15"/>
        <v>0</v>
      </c>
    </row>
    <row r="979" customHeight="1" spans="11:16">
      <c r="K979" s="3">
        <v>79005001</v>
      </c>
      <c r="L979" t="str">
        <f>IF(ISERROR(VLOOKUP(K979,$B:$G,2,FALSE))=TRUE,VLOOKUP(K979,TestTable!$A:$AF,24,FALSE),VLOOKUP(K979,$B:$G,2,FALSE))</f>
        <v>合成锡甲</v>
      </c>
      <c r="M979" t="str">
        <f>IF(ISERROR(VLOOKUP(K979,$B:$G,3,FALSE))=TRUE,VLOOKUP(K979,TestTable!$A:$AF,25,FALSE),VLOOKUP(K979,$B:$G,3,FALSE))</f>
        <v>点击主界面的合成按钮，依循配方，合成并领取1个锡甲（配方分类：合成-装备-衣服）</v>
      </c>
      <c r="N979">
        <f>IF(ISERROR(VLOOKUP(K979,$B:$G,4,FALSE))=TRUE,VLOOKUP(K979,TestTable!$A:$AF,6,FALSE),VLOOKUP(K979,$B:$G,4,FALSE))</f>
        <v>72801001</v>
      </c>
      <c r="O979">
        <f>IF(ISERROR(VLOOKUP(K979,$B:$G,5,FALSE))=TRUE,VLOOKUP(K979,TestTable!$A:$AF,5,FALSE),VLOOKUP(K979,$B:$G,5,FALSE))</f>
        <v>6</v>
      </c>
      <c r="P979">
        <f t="shared" si="15"/>
        <v>22</v>
      </c>
    </row>
    <row r="980" customHeight="1" spans="11:16">
      <c r="K980" s="3">
        <v>79006001</v>
      </c>
      <c r="L980" t="str">
        <f>IF(ISERROR(VLOOKUP(K980,$B:$G,2,FALSE))=TRUE,VLOOKUP(K980,TestTable!$A:$AF,24,FALSE),VLOOKUP(K980,$B:$G,2,FALSE))</f>
        <v>装备锡甲</v>
      </c>
      <c r="M980" t="str">
        <f>IF(ISERROR(VLOOKUP(K980,$B:$G,3,FALSE))=TRUE,VLOOKUP(K980,TestTable!$A:$AF,25,FALSE),VLOOKUP(K980,$B:$G,3,FALSE))</f>
        <v>在背包中，点击锡甲，进行装备，获得属性加成</v>
      </c>
      <c r="N980">
        <f>IF(ISERROR(VLOOKUP(K980,$B:$G,4,FALSE))=TRUE,VLOOKUP(K980,TestTable!$A:$AF,6,FALSE),VLOOKUP(K980,$B:$G,4,FALSE))</f>
        <v>79005001</v>
      </c>
      <c r="O980">
        <f>IF(ISERROR(VLOOKUP(K980,$B:$G,5,FALSE))=TRUE,VLOOKUP(K980,TestTable!$A:$AF,5,FALSE),VLOOKUP(K980,$B:$G,5,FALSE))</f>
        <v>6</v>
      </c>
      <c r="P980">
        <f t="shared" si="15"/>
        <v>23</v>
      </c>
    </row>
    <row r="981" customHeight="1" spans="11:16">
      <c r="K981" s="56">
        <v>79007001</v>
      </c>
      <c r="L981" t="str">
        <f>IF(ISERROR(VLOOKUP(K981,$B:$G,2,FALSE))=TRUE,VLOOKUP(K981,TestTable!$A:$AF,24,FALSE),VLOOKUP(K981,$B:$G,2,FALSE))</f>
        <v>精英怪遭遇战</v>
      </c>
      <c r="M981" t="str">
        <f>IF(ISERROR(VLOOKUP(K981,$B:$G,3,FALSE))=TRUE,VLOOKUP(K981,TestTable!$A:$AF,25,FALSE),VLOOKUP(K981,$B:$G,3,FALSE))</f>
        <v>往森林片区右边行走，寻找野外的蘑蘑打精英并击杀它（坐标462 125附近）</v>
      </c>
      <c r="N981">
        <f>IF(ISERROR(VLOOKUP(K981,$B:$G,4,FALSE))=TRUE,VLOOKUP(K981,TestTable!$A:$AF,6,FALSE),VLOOKUP(K981,$B:$G,4,FALSE))</f>
        <v>77701001</v>
      </c>
      <c r="O981">
        <f>IF(ISERROR(VLOOKUP(K981,$B:$G,5,FALSE))=TRUE,VLOOKUP(K981,TestTable!$A:$AF,5,FALSE),VLOOKUP(K981,$B:$G,5,FALSE))</f>
        <v>5</v>
      </c>
      <c r="P981">
        <f t="shared" si="15"/>
        <v>20</v>
      </c>
    </row>
    <row r="982" customHeight="1" spans="11:16">
      <c r="K982" s="3">
        <v>79008001</v>
      </c>
      <c r="L982" t="str">
        <f>IF(ISERROR(VLOOKUP(K982,$B:$G,2,FALSE))=TRUE,VLOOKUP(K982,TestTable!$A:$AF,24,FALSE),VLOOKUP(K982,$B:$G,2,FALSE))</f>
        <v>宠物出战</v>
      </c>
      <c r="M982" t="str">
        <f>IF(ISERROR(VLOOKUP(K982,$B:$G,3,FALSE))=TRUE,VLOOKUP(K982,TestTable!$A:$AF,25,FALSE),VLOOKUP(K982,$B:$G,3,FALSE))</f>
        <v>选择任意1只宠物，将其设置为出战</v>
      </c>
      <c r="N982">
        <f>IF(ISERROR(VLOOKUP(K982,$B:$G,4,FALSE))=TRUE,VLOOKUP(K982,TestTable!$A:$AF,6,FALSE),VLOOKUP(K982,$B:$G,4,FALSE))</f>
        <v>90271001</v>
      </c>
      <c r="O982">
        <f>IF(ISERROR(VLOOKUP(K982,$B:$G,5,FALSE))=TRUE,VLOOKUP(K982,TestTable!$A:$AF,5,FALSE),VLOOKUP(K982,$B:$G,5,FALSE))</f>
        <v>6</v>
      </c>
      <c r="P982">
        <f t="shared" si="15"/>
        <v>28</v>
      </c>
    </row>
    <row r="983" customHeight="1" spans="11:16">
      <c r="K983" s="57">
        <v>79009001</v>
      </c>
      <c r="L983" t="str">
        <f>IF(ISERROR(VLOOKUP(K983,$B:$G,2,FALSE))=TRUE,VLOOKUP(K983,TestTable!$A:$AF,24,FALSE),VLOOKUP(K983,$B:$G,2,FALSE))</f>
        <v>难缠的厨师</v>
      </c>
      <c r="M983" t="str">
        <f>IF(ISERROR(VLOOKUP(K983,$B:$G,3,FALSE))=TRUE,VLOOKUP(K983,TestTable!$A:$AF,25,FALSE),VLOOKUP(K983,$B:$G,3,FALSE))</f>
        <v>进入森林右侧的哥布林贼窟，击杀哥布林厨师（坐标511 128 附近）</v>
      </c>
      <c r="N983">
        <f>IF(ISERROR(VLOOKUP(K983,$B:$G,4,FALSE))=TRUE,VLOOKUP(K983,TestTable!$A:$AF,6,FALSE),VLOOKUP(K983,$B:$G,4,FALSE))</f>
        <v>71801001</v>
      </c>
      <c r="O983">
        <f>IF(ISERROR(VLOOKUP(K983,$B:$G,5,FALSE))=TRUE,VLOOKUP(K983,TestTable!$A:$AF,5,FALSE),VLOOKUP(K983,$B:$G,5,FALSE))</f>
        <v>7</v>
      </c>
      <c r="P983">
        <f t="shared" si="15"/>
        <v>30</v>
      </c>
    </row>
    <row r="984" customHeight="1" spans="11:16">
      <c r="K984" s="3">
        <v>79010001</v>
      </c>
      <c r="L984" t="e">
        <f>IF(ISERROR(VLOOKUP(K984,$B:$G,2,FALSE))=TRUE,VLOOKUP(K984,TestTable!$A:$AF,24,FALSE),VLOOKUP(K984,$B:$G,2,FALSE))</f>
        <v>#N/A</v>
      </c>
      <c r="M984" t="e">
        <f>IF(ISERROR(VLOOKUP(K984,$B:$G,3,FALSE))=TRUE,VLOOKUP(K984,TestTable!$A:$AF,25,FALSE),VLOOKUP(K984,$B:$G,3,FALSE))</f>
        <v>#N/A</v>
      </c>
      <c r="N984" t="e">
        <f>IF(ISERROR(VLOOKUP(K984,$B:$G,4,FALSE))=TRUE,VLOOKUP(K984,TestTable!$A:$AF,6,FALSE),VLOOKUP(K984,$B:$G,4,FALSE))</f>
        <v>#N/A</v>
      </c>
      <c r="O984" t="e">
        <f>IF(ISERROR(VLOOKUP(K984,$B:$G,5,FALSE))=TRUE,VLOOKUP(K984,TestTable!$A:$AF,5,FALSE),VLOOKUP(K984,$B:$G,5,FALSE))</f>
        <v>#N/A</v>
      </c>
      <c r="P984">
        <f t="shared" si="15"/>
        <v>0</v>
      </c>
    </row>
    <row r="985" customHeight="1" spans="11:16">
      <c r="K985" s="3">
        <v>79011001</v>
      </c>
      <c r="L985" t="e">
        <f>IF(ISERROR(VLOOKUP(K985,$B:$G,2,FALSE))=TRUE,VLOOKUP(K985,TestTable!$A:$AF,24,FALSE),VLOOKUP(K985,$B:$G,2,FALSE))</f>
        <v>#N/A</v>
      </c>
      <c r="M985" t="e">
        <f>IF(ISERROR(VLOOKUP(K985,$B:$G,3,FALSE))=TRUE,VLOOKUP(K985,TestTable!$A:$AF,25,FALSE),VLOOKUP(K985,$B:$G,3,FALSE))</f>
        <v>#N/A</v>
      </c>
      <c r="N985" t="e">
        <f>IF(ISERROR(VLOOKUP(K985,$B:$G,4,FALSE))=TRUE,VLOOKUP(K985,TestTable!$A:$AF,6,FALSE),VLOOKUP(K985,$B:$G,4,FALSE))</f>
        <v>#N/A</v>
      </c>
      <c r="O985" t="e">
        <f>IF(ISERROR(VLOOKUP(K985,$B:$G,5,FALSE))=TRUE,VLOOKUP(K985,TestTable!$A:$AF,5,FALSE),VLOOKUP(K985,$B:$G,5,FALSE))</f>
        <v>#N/A</v>
      </c>
      <c r="P985">
        <f t="shared" si="15"/>
        <v>0</v>
      </c>
    </row>
    <row r="986" customHeight="1" spans="11:16">
      <c r="K986" s="3" t="s">
        <v>894</v>
      </c>
      <c r="L986" t="e">
        <f>IF(ISERROR(VLOOKUP(K986,$B:$G,2,FALSE))=TRUE,VLOOKUP(K986,TestTable!$A:$AF,24,FALSE),VLOOKUP(K986,$B:$G,2,FALSE))</f>
        <v>#N/A</v>
      </c>
      <c r="M986" t="e">
        <f>IF(ISERROR(VLOOKUP(K986,$B:$G,3,FALSE))=TRUE,VLOOKUP(K986,TestTable!$A:$AF,25,FALSE),VLOOKUP(K986,$B:$G,3,FALSE))</f>
        <v>#N/A</v>
      </c>
      <c r="N986" t="e">
        <f>IF(ISERROR(VLOOKUP(K986,$B:$G,4,FALSE))=TRUE,VLOOKUP(K986,TestTable!$A:$AF,6,FALSE),VLOOKUP(K986,$B:$G,4,FALSE))</f>
        <v>#N/A</v>
      </c>
      <c r="O986" t="e">
        <f>IF(ISERROR(VLOOKUP(K986,$B:$G,5,FALSE))=TRUE,VLOOKUP(K986,TestTable!$A:$AF,5,FALSE),VLOOKUP(K986,$B:$G,5,FALSE))</f>
        <v>#N/A</v>
      </c>
      <c r="P986">
        <f t="shared" si="15"/>
        <v>0</v>
      </c>
    </row>
    <row r="987" customHeight="1" spans="11:16">
      <c r="K987" s="3">
        <v>79013001</v>
      </c>
      <c r="L987" t="str">
        <f>IF(ISERROR(VLOOKUP(K987,$B:$G,2,FALSE))=TRUE,VLOOKUP(K987,TestTable!$A:$AF,24,FALSE),VLOOKUP(K987,$B:$G,2,FALSE))</f>
        <v>伙伴入住</v>
      </c>
      <c r="M987" t="str">
        <f>IF(ISERROR(VLOOKUP(K987,$B:$G,3,FALSE))=TRUE,VLOOKUP(K987,TestTable!$A:$AF,25,FALSE),VLOOKUP(K987,$B:$G,3,FALSE))</f>
        <v>在水晶范围内搭建1间空房间，将背包内园丁-萝莎．花开的徽章放置在空房间的背景墙上，使其入住</v>
      </c>
      <c r="N987">
        <f>IF(ISERROR(VLOOKUP(K987,$B:$G,4,FALSE))=TRUE,VLOOKUP(K987,TestTable!$A:$AF,6,FALSE),VLOOKUP(K987,$B:$G,4,FALSE))</f>
        <v>90068001</v>
      </c>
      <c r="O987">
        <f>IF(ISERROR(VLOOKUP(K987,$B:$G,5,FALSE))=TRUE,VLOOKUP(K987,TestTable!$A:$AF,5,FALSE),VLOOKUP(K987,$B:$G,5,FALSE))</f>
        <v>9</v>
      </c>
      <c r="P987">
        <f t="shared" si="15"/>
        <v>51</v>
      </c>
    </row>
    <row r="988" customHeight="1" spans="11:16">
      <c r="K988" s="3">
        <v>79014001</v>
      </c>
      <c r="L988" t="e">
        <f>IF(ISERROR(VLOOKUP(K988,$B:$G,2,FALSE))=TRUE,VLOOKUP(K988,TestTable!$A:$AF,24,FALSE),VLOOKUP(K988,$B:$G,2,FALSE))</f>
        <v>#N/A</v>
      </c>
      <c r="M988" t="e">
        <f>IF(ISERROR(VLOOKUP(K988,$B:$G,3,FALSE))=TRUE,VLOOKUP(K988,TestTable!$A:$AF,25,FALSE),VLOOKUP(K988,$B:$G,3,FALSE))</f>
        <v>#N/A</v>
      </c>
      <c r="N988" t="e">
        <f>IF(ISERROR(VLOOKUP(K988,$B:$G,4,FALSE))=TRUE,VLOOKUP(K988,TestTable!$A:$AF,6,FALSE),VLOOKUP(K988,$B:$G,4,FALSE))</f>
        <v>#N/A</v>
      </c>
      <c r="O988" t="e">
        <f>IF(ISERROR(VLOOKUP(K988,$B:$G,5,FALSE))=TRUE,VLOOKUP(K988,TestTable!$A:$AF,5,FALSE),VLOOKUP(K988,$B:$G,5,FALSE))</f>
        <v>#N/A</v>
      </c>
      <c r="P988">
        <f t="shared" si="15"/>
        <v>0</v>
      </c>
    </row>
    <row r="989" customHeight="1" spans="11:16">
      <c r="K989" s="3">
        <v>79015001</v>
      </c>
      <c r="L989" t="str">
        <f>IF(ISERROR(VLOOKUP(K989,$B:$G,2,FALSE))=TRUE,VLOOKUP(K989,TestTable!$A:$AF,24,FALSE),VLOOKUP(K989,$B:$G,2,FALSE))</f>
        <v>合成食物</v>
      </c>
      <c r="M989" t="str">
        <f>IF(ISERROR(VLOOKUP(K989,$B:$G,3,FALSE))=TRUE,VLOOKUP(K989,TestTable!$A:$AF,25,FALSE),VLOOKUP(K989,$B:$G,3,FALSE))</f>
        <v>利用采获的小麦合成1个面包（合成--食物--主食分类可见）</v>
      </c>
      <c r="N989">
        <f>IF(ISERROR(VLOOKUP(K989,$B:$G,4,FALSE))=TRUE,VLOOKUP(K989,TestTable!$A:$AF,6,FALSE),VLOOKUP(K989,$B:$G,4,FALSE))</f>
        <v>74101001</v>
      </c>
      <c r="O989">
        <f>IF(ISERROR(VLOOKUP(K989,$B:$G,5,FALSE))=TRUE,VLOOKUP(K989,TestTable!$A:$AF,5,FALSE),VLOOKUP(K989,$B:$G,5,FALSE))</f>
        <v>10</v>
      </c>
      <c r="P989">
        <f t="shared" si="15"/>
        <v>53</v>
      </c>
    </row>
    <row r="990" customHeight="1" spans="11:16">
      <c r="K990" s="3">
        <v>79016001</v>
      </c>
      <c r="L990" t="e">
        <f>IF(ISERROR(VLOOKUP(K990,$B:$G,2,FALSE))=TRUE,VLOOKUP(K990,TestTable!$A:$AF,24,FALSE),VLOOKUP(K990,$B:$G,2,FALSE))</f>
        <v>#N/A</v>
      </c>
      <c r="M990" t="e">
        <f>IF(ISERROR(VLOOKUP(K990,$B:$G,3,FALSE))=TRUE,VLOOKUP(K990,TestTable!$A:$AF,25,FALSE),VLOOKUP(K990,$B:$G,3,FALSE))</f>
        <v>#N/A</v>
      </c>
      <c r="N990" t="e">
        <f>IF(ISERROR(VLOOKUP(K990,$B:$G,4,FALSE))=TRUE,VLOOKUP(K990,TestTable!$A:$AF,6,FALSE),VLOOKUP(K990,$B:$G,4,FALSE))</f>
        <v>#N/A</v>
      </c>
      <c r="O990" t="e">
        <f>IF(ISERROR(VLOOKUP(K990,$B:$G,5,FALSE))=TRUE,VLOOKUP(K990,TestTable!$A:$AF,5,FALSE),VLOOKUP(K990,$B:$G,5,FALSE))</f>
        <v>#N/A</v>
      </c>
      <c r="P990">
        <f t="shared" si="15"/>
        <v>0</v>
      </c>
    </row>
    <row r="991" customHeight="1" spans="11:16">
      <c r="K991" s="3">
        <v>79017001</v>
      </c>
      <c r="L991" t="str">
        <f>IF(ISERROR(VLOOKUP(K991,$B:$G,2,FALSE))=TRUE,VLOOKUP(K991,TestTable!$A:$AF,24,FALSE),VLOOKUP(K991,$B:$G,2,FALSE))</f>
        <v>伙伴入住</v>
      </c>
      <c r="M991" t="str">
        <f>IF(ISERROR(VLOOKUP(K991,$B:$G,3,FALSE))=TRUE,VLOOKUP(K991,TestTable!$A:$AF,25,FALSE),VLOOKUP(K991,$B:$G,3,FALSE))</f>
        <v>在水晶范围内搭建1间空房间，将背包内饲养员-琳希雅的徽章放置在空房间的背景墙上，使其入住</v>
      </c>
      <c r="N991">
        <f>IF(ISERROR(VLOOKUP(K991,$B:$G,4,FALSE))=TRUE,VLOOKUP(K991,TestTable!$A:$AF,6,FALSE),VLOOKUP(K991,$B:$G,4,FALSE))</f>
        <v>90046001</v>
      </c>
      <c r="O991">
        <f>IF(ISERROR(VLOOKUP(K991,$B:$G,5,FALSE))=TRUE,VLOOKUP(K991,TestTable!$A:$AF,5,FALSE),VLOOKUP(K991,$B:$G,5,FALSE))</f>
        <v>10</v>
      </c>
      <c r="P991">
        <f t="shared" si="15"/>
        <v>55</v>
      </c>
    </row>
    <row r="992" customHeight="1" spans="11:16">
      <c r="K992" s="3">
        <v>79018001</v>
      </c>
      <c r="L992" t="e">
        <f>IF(ISERROR(VLOOKUP(K992,$B:$G,2,FALSE))=TRUE,VLOOKUP(K992,TestTable!$A:$AF,24,FALSE),VLOOKUP(K992,$B:$G,2,FALSE))</f>
        <v>#N/A</v>
      </c>
      <c r="M992" t="e">
        <f>IF(ISERROR(VLOOKUP(K992,$B:$G,3,FALSE))=TRUE,VLOOKUP(K992,TestTable!$A:$AF,25,FALSE),VLOOKUP(K992,$B:$G,3,FALSE))</f>
        <v>#N/A</v>
      </c>
      <c r="N992" t="e">
        <f>IF(ISERROR(VLOOKUP(K992,$B:$G,4,FALSE))=TRUE,VLOOKUP(K992,TestTable!$A:$AF,6,FALSE),VLOOKUP(K992,$B:$G,4,FALSE))</f>
        <v>#N/A</v>
      </c>
      <c r="O992" t="e">
        <f>IF(ISERROR(VLOOKUP(K992,$B:$G,5,FALSE))=TRUE,VLOOKUP(K992,TestTable!$A:$AF,5,FALSE),VLOOKUP(K992,$B:$G,5,FALSE))</f>
        <v>#N/A</v>
      </c>
      <c r="P992">
        <f t="shared" si="15"/>
        <v>0</v>
      </c>
    </row>
    <row r="993" customHeight="1" spans="11:16">
      <c r="K993" s="3">
        <v>79019001</v>
      </c>
      <c r="L993" t="str">
        <f>IF(ISERROR(VLOOKUP(K993,$B:$G,2,FALSE))=TRUE,VLOOKUP(K993,TestTable!$A:$AF,24,FALSE),VLOOKUP(K993,$B:$G,2,FALSE))</f>
        <v>购买羊圈</v>
      </c>
      <c r="M993" t="str">
        <f>IF(ISERROR(VLOOKUP(K993,$B:$G,3,FALSE))=TRUE,VLOOKUP(K993,TestTable!$A:$AF,25,FALSE),VLOOKUP(K993,$B:$G,3,FALSE))</f>
        <v>从饲养员-琳希雅处购买1个羊圈栅栏</v>
      </c>
      <c r="N993">
        <f>IF(ISERROR(VLOOKUP(K993,$B:$G,4,FALSE))=TRUE,VLOOKUP(K993,TestTable!$A:$AF,6,FALSE),VLOOKUP(K993,$B:$G,4,FALSE))</f>
        <v>79017001</v>
      </c>
      <c r="O993">
        <f>IF(ISERROR(VLOOKUP(K993,$B:$G,5,FALSE))=TRUE,VLOOKUP(K993,TestTable!$A:$AF,5,FALSE),VLOOKUP(K993,$B:$G,5,FALSE))</f>
        <v>10</v>
      </c>
      <c r="P993">
        <f t="shared" si="15"/>
        <v>56</v>
      </c>
    </row>
    <row r="994" customHeight="1" spans="11:16">
      <c r="K994" s="3">
        <v>79020001</v>
      </c>
      <c r="L994" t="str">
        <f>IF(ISERROR(VLOOKUP(K994,$B:$G,2,FALSE))=TRUE,VLOOKUP(K994,TestTable!$A:$AF,24,FALSE),VLOOKUP(K994,$B:$G,2,FALSE))</f>
        <v>放置羊圈</v>
      </c>
      <c r="M994" t="str">
        <f>IF(ISERROR(VLOOKUP(K994,$B:$G,3,FALSE))=TRUE,VLOOKUP(K994,TestTable!$A:$AF,25,FALSE),VLOOKUP(K994,$B:$G,3,FALSE))</f>
        <v>将羊圈栅栏放置在地面上</v>
      </c>
      <c r="N994">
        <f>IF(ISERROR(VLOOKUP(K994,$B:$G,4,FALSE))=TRUE,VLOOKUP(K994,TestTable!$A:$AF,6,FALSE),VLOOKUP(K994,$B:$G,4,FALSE))</f>
        <v>79019001</v>
      </c>
      <c r="O994">
        <f>IF(ISERROR(VLOOKUP(K994,$B:$G,5,FALSE))=TRUE,VLOOKUP(K994,TestTable!$A:$AF,5,FALSE),VLOOKUP(K994,$B:$G,5,FALSE))</f>
        <v>10</v>
      </c>
      <c r="P994">
        <f t="shared" si="15"/>
        <v>57</v>
      </c>
    </row>
    <row r="995" customHeight="1" spans="11:16">
      <c r="K995" s="3">
        <v>79021001</v>
      </c>
      <c r="L995" t="e">
        <f>IF(ISERROR(VLOOKUP(K995,$B:$G,2,FALSE))=TRUE,VLOOKUP(K995,TestTable!$A:$AF,24,FALSE),VLOOKUP(K995,$B:$G,2,FALSE))</f>
        <v>#N/A</v>
      </c>
      <c r="M995" t="e">
        <f>IF(ISERROR(VLOOKUP(K995,$B:$G,3,FALSE))=TRUE,VLOOKUP(K995,TestTable!$A:$AF,25,FALSE),VLOOKUP(K995,$B:$G,3,FALSE))</f>
        <v>#N/A</v>
      </c>
      <c r="N995" t="e">
        <f>IF(ISERROR(VLOOKUP(K995,$B:$G,4,FALSE))=TRUE,VLOOKUP(K995,TestTable!$A:$AF,6,FALSE),VLOOKUP(K995,$B:$G,4,FALSE))</f>
        <v>#N/A</v>
      </c>
      <c r="O995" t="e">
        <f>IF(ISERROR(VLOOKUP(K995,$B:$G,5,FALSE))=TRUE,VLOOKUP(K995,TestTable!$A:$AF,5,FALSE),VLOOKUP(K995,$B:$G,5,FALSE))</f>
        <v>#N/A</v>
      </c>
      <c r="P995">
        <f t="shared" si="15"/>
        <v>0</v>
      </c>
    </row>
    <row r="996" customHeight="1" spans="11:16">
      <c r="K996" s="3">
        <v>79022001</v>
      </c>
      <c r="L996" t="str">
        <f>IF(ISERROR(VLOOKUP(K996,$B:$G,2,FALSE))=TRUE,VLOOKUP(K996,TestTable!$A:$AF,24,FALSE),VLOOKUP(K996,$B:$G,2,FALSE))</f>
        <v>动物喂养</v>
      </c>
      <c r="M996" t="str">
        <f>IF(ISERROR(VLOOKUP(K996,$B:$G,3,FALSE))=TRUE,VLOOKUP(K996,TestTable!$A:$AF,25,FALSE),VLOOKUP(K996,$B:$G,3,FALSE))</f>
        <v>给羊进行1次喂食</v>
      </c>
      <c r="N996">
        <f>IF(ISERROR(VLOOKUP(K996,$B:$G,4,FALSE))=TRUE,VLOOKUP(K996,TestTable!$A:$AF,6,FALSE),VLOOKUP(K996,$B:$G,4,FALSE))</f>
        <v>79020001</v>
      </c>
      <c r="O996">
        <f>IF(ISERROR(VLOOKUP(K996,$B:$G,5,FALSE))=TRUE,VLOOKUP(K996,TestTable!$A:$AF,5,FALSE),VLOOKUP(K996,$B:$G,5,FALSE))</f>
        <v>10</v>
      </c>
      <c r="P996">
        <f t="shared" si="15"/>
        <v>58</v>
      </c>
    </row>
    <row r="997" customHeight="1" spans="11:16">
      <c r="K997" s="3">
        <v>79023001</v>
      </c>
      <c r="L997" t="str">
        <f>IF(ISERROR(VLOOKUP(K997,$B:$G,2,FALSE))=TRUE,VLOOKUP(K997,TestTable!$A:$AF,24,FALSE),VLOOKUP(K997,$B:$G,2,FALSE))</f>
        <v>合成陷阱</v>
      </c>
      <c r="M997" t="str">
        <f>IF(ISERROR(VLOOKUP(K997,$B:$G,3,FALSE))=TRUE,VLOOKUP(K997,TestTable!$A:$AF,25,FALSE),VLOOKUP(K997,$B:$G,3,FALSE))</f>
        <v>进入合成界面，合成任意1个陷阱（合成--设施--陷阱类分页可见）</v>
      </c>
      <c r="N997">
        <f>IF(ISERROR(VLOOKUP(K997,$B:$G,4,FALSE))=TRUE,VLOOKUP(K997,TestTable!$A:$AF,6,FALSE),VLOOKUP(K997,$B:$G,4,FALSE))</f>
        <v>90062001</v>
      </c>
      <c r="O997">
        <f>IF(ISERROR(VLOOKUP(K997,$B:$G,5,FALSE))=TRUE,VLOOKUP(K997,TestTable!$A:$AF,5,FALSE),VLOOKUP(K997,$B:$G,5,FALSE))</f>
        <v>7</v>
      </c>
      <c r="P997">
        <f t="shared" si="15"/>
        <v>33</v>
      </c>
    </row>
    <row r="998" customHeight="1" spans="11:16">
      <c r="K998" s="3">
        <v>79024001</v>
      </c>
      <c r="L998" t="e">
        <f>IF(ISERROR(VLOOKUP(K998,$B:$G,2,FALSE))=TRUE,VLOOKUP(K998,TestTable!$A:$AF,24,FALSE),VLOOKUP(K998,$B:$G,2,FALSE))</f>
        <v>#N/A</v>
      </c>
      <c r="M998" t="e">
        <f>IF(ISERROR(VLOOKUP(K998,$B:$G,3,FALSE))=TRUE,VLOOKUP(K998,TestTable!$A:$AF,25,FALSE),VLOOKUP(K998,$B:$G,3,FALSE))</f>
        <v>#N/A</v>
      </c>
      <c r="N998" t="e">
        <f>IF(ISERROR(VLOOKUP(K998,$B:$G,4,FALSE))=TRUE,VLOOKUP(K998,TestTable!$A:$AF,6,FALSE),VLOOKUP(K998,$B:$G,4,FALSE))</f>
        <v>#N/A</v>
      </c>
      <c r="O998" t="e">
        <f>IF(ISERROR(VLOOKUP(K998,$B:$G,5,FALSE))=TRUE,VLOOKUP(K998,TestTable!$A:$AF,5,FALSE),VLOOKUP(K998,$B:$G,5,FALSE))</f>
        <v>#N/A</v>
      </c>
      <c r="P998">
        <f t="shared" si="15"/>
        <v>0</v>
      </c>
    </row>
    <row r="999" customHeight="1" spans="11:16">
      <c r="K999" s="3">
        <v>79025001</v>
      </c>
      <c r="L999" t="e">
        <f>IF(ISERROR(VLOOKUP(K999,$B:$G,2,FALSE))=TRUE,VLOOKUP(K999,TestTable!$A:$AF,24,FALSE),VLOOKUP(K999,$B:$G,2,FALSE))</f>
        <v>#N/A</v>
      </c>
      <c r="M999" t="e">
        <f>IF(ISERROR(VLOOKUP(K999,$B:$G,3,FALSE))=TRUE,VLOOKUP(K999,TestTable!$A:$AF,25,FALSE),VLOOKUP(K999,$B:$G,3,FALSE))</f>
        <v>#N/A</v>
      </c>
      <c r="N999" t="e">
        <f>IF(ISERROR(VLOOKUP(K999,$B:$G,4,FALSE))=TRUE,VLOOKUP(K999,TestTable!$A:$AF,6,FALSE),VLOOKUP(K999,$B:$G,4,FALSE))</f>
        <v>#N/A</v>
      </c>
      <c r="O999" t="e">
        <f>IF(ISERROR(VLOOKUP(K999,$B:$G,5,FALSE))=TRUE,VLOOKUP(K999,TestTable!$A:$AF,5,FALSE),VLOOKUP(K999,$B:$G,5,FALSE))</f>
        <v>#N/A</v>
      </c>
      <c r="P999">
        <f t="shared" si="15"/>
        <v>0</v>
      </c>
    </row>
    <row r="1000" customHeight="1" spans="11:16">
      <c r="K1000" s="3">
        <v>79026001</v>
      </c>
      <c r="L1000" t="e">
        <f>IF(ISERROR(VLOOKUP(K1000,$B:$G,2,FALSE))=TRUE,VLOOKUP(K1000,TestTable!$A:$AF,24,FALSE),VLOOKUP(K1000,$B:$G,2,FALSE))</f>
        <v>#N/A</v>
      </c>
      <c r="M1000" t="e">
        <f>IF(ISERROR(VLOOKUP(K1000,$B:$G,3,FALSE))=TRUE,VLOOKUP(K1000,TestTable!$A:$AF,25,FALSE),VLOOKUP(K1000,$B:$G,3,FALSE))</f>
        <v>#N/A</v>
      </c>
      <c r="N1000" t="e">
        <f>IF(ISERROR(VLOOKUP(K1000,$B:$G,4,FALSE))=TRUE,VLOOKUP(K1000,TestTable!$A:$AF,6,FALSE),VLOOKUP(K1000,$B:$G,4,FALSE))</f>
        <v>#N/A</v>
      </c>
      <c r="O1000" t="e">
        <f>IF(ISERROR(VLOOKUP(K1000,$B:$G,5,FALSE))=TRUE,VLOOKUP(K1000,TestTable!$A:$AF,5,FALSE),VLOOKUP(K1000,$B:$G,5,FALSE))</f>
        <v>#N/A</v>
      </c>
      <c r="P1000">
        <f t="shared" si="15"/>
        <v>0</v>
      </c>
    </row>
    <row r="1001" customHeight="1" spans="11:16">
      <c r="K1001" s="3">
        <v>79027001</v>
      </c>
      <c r="L1001" t="e">
        <f>IF(ISERROR(VLOOKUP(K1001,$B:$G,2,FALSE))=TRUE,VLOOKUP(K1001,TestTable!$A:$AF,24,FALSE),VLOOKUP(K1001,$B:$G,2,FALSE))</f>
        <v>#N/A</v>
      </c>
      <c r="M1001" t="e">
        <f>IF(ISERROR(VLOOKUP(K1001,$B:$G,3,FALSE))=TRUE,VLOOKUP(K1001,TestTable!$A:$AF,25,FALSE),VLOOKUP(K1001,$B:$G,3,FALSE))</f>
        <v>#N/A</v>
      </c>
      <c r="N1001" t="e">
        <f>IF(ISERROR(VLOOKUP(K1001,$B:$G,4,FALSE))=TRUE,VLOOKUP(K1001,TestTable!$A:$AF,6,FALSE),VLOOKUP(K1001,$B:$G,4,FALSE))</f>
        <v>#N/A</v>
      </c>
      <c r="O1001" t="e">
        <f>IF(ISERROR(VLOOKUP(K1001,$B:$G,5,FALSE))=TRUE,VLOOKUP(K1001,TestTable!$A:$AF,5,FALSE),VLOOKUP(K1001,$B:$G,5,FALSE))</f>
        <v>#N/A</v>
      </c>
      <c r="P1001">
        <f t="shared" si="15"/>
        <v>0</v>
      </c>
    </row>
    <row r="1002" customHeight="1" spans="11:16">
      <c r="K1002" s="3">
        <v>79028001</v>
      </c>
      <c r="L1002" t="e">
        <f>IF(ISERROR(VLOOKUP(K1002,$B:$G,2,FALSE))=TRUE,VLOOKUP(K1002,TestTable!$A:$AF,24,FALSE),VLOOKUP(K1002,$B:$G,2,FALSE))</f>
        <v>#N/A</v>
      </c>
      <c r="M1002" t="e">
        <f>IF(ISERROR(VLOOKUP(K1002,$B:$G,3,FALSE))=TRUE,VLOOKUP(K1002,TestTable!$A:$AF,25,FALSE),VLOOKUP(K1002,$B:$G,3,FALSE))</f>
        <v>#N/A</v>
      </c>
      <c r="N1002" t="e">
        <f>IF(ISERROR(VLOOKUP(K1002,$B:$G,4,FALSE))=TRUE,VLOOKUP(K1002,TestTable!$A:$AF,6,FALSE),VLOOKUP(K1002,$B:$G,4,FALSE))</f>
        <v>#N/A</v>
      </c>
      <c r="O1002" t="e">
        <f>IF(ISERROR(VLOOKUP(K1002,$B:$G,5,FALSE))=TRUE,VLOOKUP(K1002,TestTable!$A:$AF,5,FALSE),VLOOKUP(K1002,$B:$G,5,FALSE))</f>
        <v>#N/A</v>
      </c>
      <c r="P1002">
        <f t="shared" si="15"/>
        <v>0</v>
      </c>
    </row>
    <row r="1003" customHeight="1" spans="11:16">
      <c r="K1003" s="3">
        <v>79029001</v>
      </c>
      <c r="L1003" t="str">
        <f>IF(ISERROR(VLOOKUP(K1003,$B:$G,2,FALSE))=TRUE,VLOOKUP(K1003,TestTable!$A:$AF,24,FALSE),VLOOKUP(K1003,$B:$G,2,FALSE))</f>
        <v>角色成长</v>
      </c>
      <c r="M1003" t="str">
        <f>IF(ISERROR(VLOOKUP(K1003,$B:$G,3,FALSE))=TRUE,VLOOKUP(K1003,TestTable!$A:$AF,25,FALSE),VLOOKUP(K1003,$B:$G,3,FALSE))</f>
        <v>角色等级达到11级（完成每日任务、商会委托、战斗悬赏可获得大量经验）</v>
      </c>
      <c r="N1003">
        <f>IF(ISERROR(VLOOKUP(K1003,$B:$G,4,FALSE))=TRUE,VLOOKUP(K1003,TestTable!$A:$AF,6,FALSE),VLOOKUP(K1003,$B:$G,4,FALSE))</f>
        <v>90056001</v>
      </c>
      <c r="O1003">
        <f>IF(ISERROR(VLOOKUP(K1003,$B:$G,5,FALSE))=TRUE,VLOOKUP(K1003,TestTable!$A:$AF,5,FALSE),VLOOKUP(K1003,$B:$G,5,FALSE))</f>
        <v>10</v>
      </c>
      <c r="P1003">
        <f t="shared" si="15"/>
        <v>62</v>
      </c>
    </row>
    <row r="1004" customHeight="1" spans="11:16">
      <c r="K1004" s="3">
        <v>79030001</v>
      </c>
      <c r="L1004" t="str">
        <f>IF(ISERROR(VLOOKUP(K1004,$B:$G,2,FALSE))=TRUE,VLOOKUP(K1004,TestTable!$A:$AF,24,FALSE),VLOOKUP(K1004,$B:$G,2,FALSE))</f>
        <v>初识矿洞</v>
      </c>
      <c r="M1004" t="str">
        <f>IF(ISERROR(VLOOKUP(K1004,$B:$G,3,FALSE))=TRUE,VLOOKUP(K1004,TestTable!$A:$AF,25,FALSE),VLOOKUP(K1004,$B:$G,3,FALSE))</f>
        <v>在公共地图上寻找矿洞管理员，与其对话进入初级矿洞（深入公共地图地下可找到矿洞管理员）</v>
      </c>
      <c r="N1004">
        <f>IF(ISERROR(VLOOKUP(K1004,$B:$G,4,FALSE))=TRUE,VLOOKUP(K1004,TestTable!$A:$AF,6,FALSE),VLOOKUP(K1004,$B:$G,4,FALSE))</f>
        <v>90301001</v>
      </c>
      <c r="O1004">
        <f>IF(ISERROR(VLOOKUP(K1004,$B:$G,5,FALSE))=TRUE,VLOOKUP(K1004,TestTable!$A:$AF,5,FALSE),VLOOKUP(K1004,$B:$G,5,FALSE))</f>
        <v>11</v>
      </c>
      <c r="P1004">
        <f t="shared" si="15"/>
        <v>64</v>
      </c>
    </row>
    <row r="1005" customHeight="1" spans="11:16">
      <c r="K1005" s="3">
        <v>79031001</v>
      </c>
      <c r="L1005" t="str">
        <f>IF(ISERROR(VLOOKUP(K1005,$B:$G,2,FALSE))=TRUE,VLOOKUP(K1005,TestTable!$A:$AF,24,FALSE),VLOOKUP(K1005,$B:$G,2,FALSE))</f>
        <v>收获矿石</v>
      </c>
      <c r="M1005" t="str">
        <f>IF(ISERROR(VLOOKUP(K1005,$B:$G,3,FALSE))=TRUE,VLOOKUP(K1005,TestTable!$A:$AF,25,FALSE),VLOOKUP(K1005,$B:$G,3,FALSE))</f>
        <v>在初级矿洞中至少收获2个矿石</v>
      </c>
      <c r="N1005">
        <f>IF(ISERROR(VLOOKUP(K1005,$B:$G,4,FALSE))=TRUE,VLOOKUP(K1005,TestTable!$A:$AF,6,FALSE),VLOOKUP(K1005,$B:$G,4,FALSE))</f>
        <v>79030001</v>
      </c>
      <c r="O1005">
        <f>IF(ISERROR(VLOOKUP(K1005,$B:$G,5,FALSE))=TRUE,VLOOKUP(K1005,TestTable!$A:$AF,5,FALSE),VLOOKUP(K1005,$B:$G,5,FALSE))</f>
        <v>11</v>
      </c>
      <c r="P1005">
        <f t="shared" si="15"/>
        <v>65</v>
      </c>
    </row>
    <row r="1006" customHeight="1" spans="11:16">
      <c r="K1006" s="3">
        <v>79032001</v>
      </c>
      <c r="L1006" t="str">
        <f>IF(ISERROR(VLOOKUP(K1006,$B:$G,2,FALSE))=TRUE,VLOOKUP(K1006,TestTable!$A:$AF,24,FALSE),VLOOKUP(K1006,$B:$G,2,FALSE))</f>
        <v>伙伴对话</v>
      </c>
      <c r="M1006" t="str">
        <f>IF(ISERROR(VLOOKUP(K1006,$B:$G,3,FALSE))=TRUE,VLOOKUP(K1006,TestTable!$A:$AF,25,FALSE),VLOOKUP(K1006,$B:$G,3,FALSE))</f>
        <v>与蛮族首领-盖锐尔对话，打开详情界面</v>
      </c>
      <c r="N1006">
        <f>IF(ISERROR(VLOOKUP(K1006,$B:$G,4,FALSE))=TRUE,VLOOKUP(K1006,TestTable!$A:$AF,6,FALSE),VLOOKUP(K1006,$B:$G,4,FALSE))</f>
        <v>90059001</v>
      </c>
      <c r="O1006">
        <f>IF(ISERROR(VLOOKUP(K1006,$B:$G,5,FALSE))=TRUE,VLOOKUP(K1006,TestTable!$A:$AF,5,FALSE),VLOOKUP(K1006,$B:$G,5,FALSE))</f>
        <v>11</v>
      </c>
      <c r="P1006">
        <f t="shared" si="15"/>
        <v>67</v>
      </c>
    </row>
    <row r="1007" customHeight="1" spans="11:16">
      <c r="K1007" s="3">
        <v>79033001</v>
      </c>
      <c r="L1007" t="str">
        <f>IF(ISERROR(VLOOKUP(K1007,$B:$G,2,FALSE))=TRUE,VLOOKUP(K1007,TestTable!$A:$AF,24,FALSE),VLOOKUP(K1007,$B:$G,2,FALSE))</f>
        <v>伙伴的装备</v>
      </c>
      <c r="M1007" t="str">
        <f>IF(ISERROR(VLOOKUP(K1007,$B:$G,3,FALSE))=TRUE,VLOOKUP(K1007,TestTable!$A:$AF,25,FALSE),VLOOKUP(K1007,$B:$G,3,FALSE))</f>
        <v>为蛮族首领-盖锐尔装备打造好的铜戒</v>
      </c>
      <c r="N1007">
        <f>IF(ISERROR(VLOOKUP(K1007,$B:$G,4,FALSE))=TRUE,VLOOKUP(K1007,TestTable!$A:$AF,6,FALSE),VLOOKUP(K1007,$B:$G,4,FALSE))</f>
        <v>79032001</v>
      </c>
      <c r="O1007">
        <f>IF(ISERROR(VLOOKUP(K1007,$B:$G,5,FALSE))=TRUE,VLOOKUP(K1007,TestTable!$A:$AF,5,FALSE),VLOOKUP(K1007,$B:$G,5,FALSE))</f>
        <v>11</v>
      </c>
      <c r="P1007">
        <f t="shared" si="15"/>
        <v>68</v>
      </c>
    </row>
    <row r="1008" customHeight="1" spans="11:16">
      <c r="K1008" s="3">
        <v>79034001</v>
      </c>
      <c r="L1008" t="e">
        <f>IF(ISERROR(VLOOKUP(K1008,$B:$G,2,FALSE))=TRUE,VLOOKUP(K1008,TestTable!$A:$AF,24,FALSE),VLOOKUP(K1008,$B:$G,2,FALSE))</f>
        <v>#N/A</v>
      </c>
      <c r="M1008" t="e">
        <f>IF(ISERROR(VLOOKUP(K1008,$B:$G,3,FALSE))=TRUE,VLOOKUP(K1008,TestTable!$A:$AF,25,FALSE),VLOOKUP(K1008,$B:$G,3,FALSE))</f>
        <v>#N/A</v>
      </c>
      <c r="N1008" t="e">
        <f>IF(ISERROR(VLOOKUP(K1008,$B:$G,4,FALSE))=TRUE,VLOOKUP(K1008,TestTable!$A:$AF,6,FALSE),VLOOKUP(K1008,$B:$G,4,FALSE))</f>
        <v>#N/A</v>
      </c>
      <c r="O1008" t="e">
        <f>IF(ISERROR(VLOOKUP(K1008,$B:$G,5,FALSE))=TRUE,VLOOKUP(K1008,TestTable!$A:$AF,5,FALSE),VLOOKUP(K1008,$B:$G,5,FALSE))</f>
        <v>#N/A</v>
      </c>
      <c r="P1008">
        <f t="shared" si="15"/>
        <v>0</v>
      </c>
    </row>
    <row r="1009" customHeight="1" spans="11:16">
      <c r="K1009" s="3">
        <v>79035001</v>
      </c>
      <c r="L1009" t="e">
        <f>IF(ISERROR(VLOOKUP(K1009,$B:$G,2,FALSE))=TRUE,VLOOKUP(K1009,TestTable!$A:$AF,24,FALSE),VLOOKUP(K1009,$B:$G,2,FALSE))</f>
        <v>#N/A</v>
      </c>
      <c r="M1009" t="e">
        <f>IF(ISERROR(VLOOKUP(K1009,$B:$G,3,FALSE))=TRUE,VLOOKUP(K1009,TestTable!$A:$AF,25,FALSE),VLOOKUP(K1009,$B:$G,3,FALSE))</f>
        <v>#N/A</v>
      </c>
      <c r="N1009" t="e">
        <f>IF(ISERROR(VLOOKUP(K1009,$B:$G,4,FALSE))=TRUE,VLOOKUP(K1009,TestTable!$A:$AF,6,FALSE),VLOOKUP(K1009,$B:$G,4,FALSE))</f>
        <v>#N/A</v>
      </c>
      <c r="O1009" t="e">
        <f>IF(ISERROR(VLOOKUP(K1009,$B:$G,5,FALSE))=TRUE,VLOOKUP(K1009,TestTable!$A:$AF,5,FALSE),VLOOKUP(K1009,$B:$G,5,FALSE))</f>
        <v>#N/A</v>
      </c>
      <c r="P1009">
        <f t="shared" si="15"/>
        <v>0</v>
      </c>
    </row>
    <row r="1010" customHeight="1" spans="11:16">
      <c r="K1010" s="3">
        <v>79036001</v>
      </c>
      <c r="L1010" t="str">
        <f>IF(ISERROR(VLOOKUP(K1010,$B:$G,2,FALSE))=TRUE,VLOOKUP(K1010,TestTable!$A:$AF,24,FALSE),VLOOKUP(K1010,$B:$G,2,FALSE))</f>
        <v>角色成长</v>
      </c>
      <c r="M1010" t="str">
        <f>IF(ISERROR(VLOOKUP(K1010,$B:$G,3,FALSE))=TRUE,VLOOKUP(K1010,TestTable!$A:$AF,25,FALSE),VLOOKUP(K1010,$B:$G,3,FALSE))</f>
        <v>角色等级达到12级（完成每日任务、商会委托、战斗悬赏可获得大量经验）</v>
      </c>
      <c r="N1010">
        <f>IF(ISERROR(VLOOKUP(K1010,$B:$G,4,FALSE))=TRUE,VLOOKUP(K1010,TestTable!$A:$AF,6,FALSE),VLOOKUP(K1010,$B:$G,4,FALSE))</f>
        <v>90324001</v>
      </c>
      <c r="O1010">
        <f>IF(ISERROR(VLOOKUP(K1010,$B:$G,5,FALSE))=TRUE,VLOOKUP(K1010,TestTable!$A:$AF,5,FALSE),VLOOKUP(K1010,$B:$G,5,FALSE))</f>
        <v>11</v>
      </c>
      <c r="P1010">
        <f t="shared" si="15"/>
        <v>70</v>
      </c>
    </row>
    <row r="1011" customHeight="1" spans="11:16">
      <c r="K1011" s="3">
        <v>79037001</v>
      </c>
      <c r="L1011" t="str">
        <f>IF(ISERROR(VLOOKUP(K1011,$B:$G,2,FALSE))=TRUE,VLOOKUP(K1011,TestTable!$A:$AF,24,FALSE),VLOOKUP(K1011,$B:$G,2,FALSE))</f>
        <v>宠物重生</v>
      </c>
      <c r="M1011" t="str">
        <f>IF(ISERROR(VLOOKUP(K1011,$B:$G,3,FALSE))=TRUE,VLOOKUP(K1011,TestTable!$A:$AF,25,FALSE),VLOOKUP(K1011,$B:$G,3,FALSE))</f>
        <v>在宠物面板上，选择任意1只宠物进行重生</v>
      </c>
      <c r="N1011">
        <f>IF(ISERROR(VLOOKUP(K1011,$B:$G,4,FALSE))=TRUE,VLOOKUP(K1011,TestTable!$A:$AF,6,FALSE),VLOOKUP(K1011,$B:$G,4,FALSE))</f>
        <v>79036001</v>
      </c>
      <c r="O1011">
        <f>IF(ISERROR(VLOOKUP(K1011,$B:$G,5,FALSE))=TRUE,VLOOKUP(K1011,TestTable!$A:$AF,5,FALSE),VLOOKUP(K1011,$B:$G,5,FALSE))</f>
        <v>12</v>
      </c>
      <c r="P1011">
        <f t="shared" si="15"/>
        <v>71</v>
      </c>
    </row>
    <row r="1012" customHeight="1" spans="11:16">
      <c r="K1012" s="3">
        <v>79038001</v>
      </c>
      <c r="L1012" t="str">
        <f>IF(ISERROR(VLOOKUP(K1012,$B:$G,2,FALSE))=TRUE,VLOOKUP(K1012,TestTable!$A:$AF,24,FALSE),VLOOKUP(K1012,$B:$G,2,FALSE))</f>
        <v>宠物的养成</v>
      </c>
      <c r="M1012" t="str">
        <f>IF(ISERROR(VLOOKUP(K1012,$B:$G,3,FALSE))=TRUE,VLOOKUP(K1012,TestTable!$A:$AF,25,FALSE),VLOOKUP(K1012,$B:$G,3,FALSE))</f>
        <v>选择任意宠物，为其喂食1个生命精华</v>
      </c>
      <c r="N1012">
        <f>IF(ISERROR(VLOOKUP(K1012,$B:$G,4,FALSE))=TRUE,VLOOKUP(K1012,TestTable!$A:$AF,6,FALSE),VLOOKUP(K1012,$B:$G,4,FALSE))</f>
        <v>79037001</v>
      </c>
      <c r="O1012">
        <f>IF(ISERROR(VLOOKUP(K1012,$B:$G,5,FALSE))=TRUE,VLOOKUP(K1012,TestTable!$A:$AF,5,FALSE),VLOOKUP(K1012,$B:$G,5,FALSE))</f>
        <v>12</v>
      </c>
      <c r="P1012">
        <f t="shared" si="15"/>
        <v>72</v>
      </c>
    </row>
    <row r="1013" customHeight="1" spans="11:16">
      <c r="K1013" s="3">
        <v>79039001</v>
      </c>
      <c r="L1013" t="str">
        <f>IF(ISERROR(VLOOKUP(K1013,$B:$G,2,FALSE))=TRUE,VLOOKUP(K1013,TestTable!$A:$AF,24,FALSE),VLOOKUP(K1013,$B:$G,2,FALSE))</f>
        <v>宠物的装备</v>
      </c>
      <c r="M1013" t="str">
        <f>IF(ISERROR(VLOOKUP(K1013,$B:$G,3,FALSE))=TRUE,VLOOKUP(K1013,TestTable!$A:$AF,25,FALSE),VLOOKUP(K1013,$B:$G,3,FALSE))</f>
        <v>在背包内进行宠物装备鉴定后，选择任意1只宠物，为其穿戴。（装备位包含：护甲、饰品、项圈。）</v>
      </c>
      <c r="N1013">
        <f>IF(ISERROR(VLOOKUP(K1013,$B:$G,4,FALSE))=TRUE,VLOOKUP(K1013,TestTable!$A:$AF,6,FALSE),VLOOKUP(K1013,$B:$G,4,FALSE))</f>
        <v>79038001</v>
      </c>
      <c r="O1013">
        <f>IF(ISERROR(VLOOKUP(K1013,$B:$G,5,FALSE))=TRUE,VLOOKUP(K1013,TestTable!$A:$AF,5,FALSE),VLOOKUP(K1013,$B:$G,5,FALSE))</f>
        <v>12</v>
      </c>
      <c r="P1013">
        <f t="shared" si="15"/>
        <v>73</v>
      </c>
    </row>
    <row r="1014" customHeight="1" spans="11:16">
      <c r="K1014" s="3">
        <v>79040001</v>
      </c>
      <c r="L1014" t="str">
        <f>IF(ISERROR(VLOOKUP(K1014,$B:$G,2,FALSE))=TRUE,VLOOKUP(K1014,TestTable!$A:$AF,24,FALSE),VLOOKUP(K1014,$B:$G,2,FALSE))</f>
        <v>宠物新技能</v>
      </c>
      <c r="M1014" t="str">
        <f>IF(ISERROR(VLOOKUP(K1014,$B:$G,3,FALSE))=TRUE,VLOOKUP(K1014,TestTable!$A:$AF,25,FALSE),VLOOKUP(K1014,$B:$G,3,FALSE))</f>
        <v>在背包内开启宠物技能书随机包，进入宠物技能标签页，点击学习按钮，为宠物习得1个新技能（若宠物自带技能与技能书技能重复，可更换一只宠物再次尝试）</v>
      </c>
      <c r="N1014">
        <f>IF(ISERROR(VLOOKUP(K1014,$B:$G,4,FALSE))=TRUE,VLOOKUP(K1014,TestTable!$A:$AF,6,FALSE),VLOOKUP(K1014,$B:$G,4,FALSE))</f>
        <v>79039001</v>
      </c>
      <c r="O1014">
        <f>IF(ISERROR(VLOOKUP(K1014,$B:$G,5,FALSE))=TRUE,VLOOKUP(K1014,TestTable!$A:$AF,5,FALSE),VLOOKUP(K1014,$B:$G,5,FALSE))</f>
        <v>12</v>
      </c>
      <c r="P1014">
        <f t="shared" si="15"/>
        <v>74</v>
      </c>
    </row>
    <row r="1015" customHeight="1" spans="11:16">
      <c r="K1015" s="3">
        <v>79041001</v>
      </c>
      <c r="L1015" t="str">
        <f>IF(ISERROR(VLOOKUP(K1015,$B:$G,2,FALSE))=TRUE,VLOOKUP(K1015,TestTable!$A:$AF,24,FALSE),VLOOKUP(K1015,$B:$G,2,FALSE))</f>
        <v>地宫探测</v>
      </c>
      <c r="M1015" t="str">
        <f>IF(ISERROR(VLOOKUP(K1015,$B:$G,3,FALSE))=TRUE,VLOOKUP(K1015,TestTable!$A:$AF,25,FALSE),VLOOKUP(K1015,$B:$G,3,FALSE))</f>
        <v>将背包内的地宫探测器放入地图，并使用它获得森林地下实验室的大致方位</v>
      </c>
      <c r="N1015">
        <f>IF(ISERROR(VLOOKUP(K1015,$B:$G,4,FALSE))=TRUE,VLOOKUP(K1015,TestTable!$A:$AF,6,FALSE),VLOOKUP(K1015,$B:$G,4,FALSE))</f>
        <v>74001001</v>
      </c>
      <c r="O1015">
        <f>IF(ISERROR(VLOOKUP(K1015,$B:$G,5,FALSE))=TRUE,VLOOKUP(K1015,TestTable!$A:$AF,5,FALSE),VLOOKUP(K1015,$B:$G,5,FALSE))</f>
        <v>12</v>
      </c>
      <c r="P1015">
        <f t="shared" si="15"/>
        <v>79</v>
      </c>
    </row>
    <row r="1016" customHeight="1" spans="11:16">
      <c r="K1016" s="3">
        <v>79042001</v>
      </c>
      <c r="L1016" t="str">
        <f>IF(ISERROR(VLOOKUP(K1016,$B:$G,2,FALSE))=TRUE,VLOOKUP(K1016,TestTable!$A:$AF,24,FALSE),VLOOKUP(K1016,$B:$G,2,FALSE))</f>
        <v>探测器的指引</v>
      </c>
      <c r="M1016" t="str">
        <f>IF(ISERROR(VLOOKUP(K1016,$B:$G,3,FALSE))=TRUE,VLOOKUP(K1016,TestTable!$A:$AF,25,FALSE),VLOOKUP(K1016,$B:$G,3,FALSE))</f>
        <v>将背包内的森林地宫探测器摆放在森林片区任意位置，点击探测器上方的按钮使其开始工作，并依循探测器的指引，找到地下实验室入口</v>
      </c>
      <c r="N1016">
        <f>IF(ISERROR(VLOOKUP(K1016,$B:$G,4,FALSE))=TRUE,VLOOKUP(K1016,TestTable!$A:$AF,6,FALSE),VLOOKUP(K1016,$B:$G,4,FALSE))</f>
        <v>79041001</v>
      </c>
      <c r="O1016">
        <f>IF(ISERROR(VLOOKUP(K1016,$B:$G,5,FALSE))=TRUE,VLOOKUP(K1016,TestTable!$A:$AF,5,FALSE),VLOOKUP(K1016,$B:$G,5,FALSE))</f>
        <v>12</v>
      </c>
      <c r="P1016">
        <f t="shared" si="15"/>
        <v>80</v>
      </c>
    </row>
    <row r="1017" customHeight="1" spans="11:16">
      <c r="K1017" s="3">
        <v>79043001</v>
      </c>
      <c r="L1017" t="str">
        <f>IF(ISERROR(VLOOKUP(K1017,$B:$G,2,FALSE))=TRUE,VLOOKUP(K1017,TestTable!$A:$AF,24,FALSE),VLOOKUP(K1017,$B:$G,2,FALSE))</f>
        <v>角色成长</v>
      </c>
      <c r="M1017" t="str">
        <f>IF(ISERROR(VLOOKUP(K1017,$B:$G,3,FALSE))=TRUE,VLOOKUP(K1017,TestTable!$A:$AF,25,FALSE),VLOOKUP(K1017,$B:$G,3,FALSE))</f>
        <v>角色等级达到13级（完成特殊入侵事件挑战、每日任务、商会委托、战斗悬赏可获得大量经验）</v>
      </c>
      <c r="N1017">
        <f>IF(ISERROR(VLOOKUP(K1017,$B:$G,4,FALSE))=TRUE,VLOOKUP(K1017,TestTable!$A:$AF,6,FALSE),VLOOKUP(K1017,$B:$G,4,FALSE))</f>
        <v>74601001</v>
      </c>
      <c r="O1017">
        <f>IF(ISERROR(VLOOKUP(K1017,$B:$G,5,FALSE))=TRUE,VLOOKUP(K1017,TestTable!$A:$AF,5,FALSE),VLOOKUP(K1017,$B:$G,5,FALSE))</f>
        <v>12</v>
      </c>
      <c r="P1017">
        <f t="shared" si="15"/>
        <v>84</v>
      </c>
    </row>
    <row r="1018" customHeight="1" spans="11:16">
      <c r="K1018" s="3">
        <v>79044001</v>
      </c>
      <c r="L1018" t="str">
        <f>IF(ISERROR(VLOOKUP(K1018,$B:$G,2,FALSE))=TRUE,VLOOKUP(K1018,TestTable!$A:$AF,24,FALSE),VLOOKUP(K1018,$B:$G,2,FALSE))</f>
        <v>合成电磁塔</v>
      </c>
      <c r="M1018" t="str">
        <f>IF(ISERROR(VLOOKUP(K1018,$B:$G,3,FALSE))=TRUE,VLOOKUP(K1018,TestTable!$A:$AF,25,FALSE),VLOOKUP(K1018,$B:$G,3,FALSE))</f>
        <v>将工作台升级至铁质工作台，并利用工作台合成塔防设施--电磁塔（合成--设施--塔防类分页可见）</v>
      </c>
      <c r="N1018">
        <f>IF(ISERROR(VLOOKUP(K1018,$B:$G,4,FALSE))=TRUE,VLOOKUP(K1018,TestTable!$A:$AF,6,FALSE),VLOOKUP(K1018,$B:$G,4,FALSE))</f>
        <v>79043001</v>
      </c>
      <c r="O1018">
        <f>IF(ISERROR(VLOOKUP(K1018,$B:$G,5,FALSE))=TRUE,VLOOKUP(K1018,TestTable!$A:$AF,5,FALSE),VLOOKUP(K1018,$B:$G,5,FALSE))</f>
        <v>13</v>
      </c>
      <c r="P1018">
        <f t="shared" si="15"/>
        <v>85</v>
      </c>
    </row>
    <row r="1019" customHeight="1" spans="11:16">
      <c r="K1019" s="3">
        <v>79045001</v>
      </c>
      <c r="L1019" t="str">
        <f>IF(ISERROR(VLOOKUP(K1019,$B:$G,2,FALSE))=TRUE,VLOOKUP(K1019,TestTable!$A:$AF,24,FALSE),VLOOKUP(K1019,$B:$G,2,FALSE))</f>
        <v>电磁塔放置</v>
      </c>
      <c r="M1019" t="str">
        <f>IF(ISERROR(VLOOKUP(K1019,$B:$G,3,FALSE))=TRUE,VLOOKUP(K1019,TestTable!$A:$AF,25,FALSE),VLOOKUP(K1019,$B:$G,3,FALSE))</f>
        <v>将合成的电磁塔放置在遗迹水晶的供能范围内，使其生效</v>
      </c>
      <c r="N1019">
        <f>IF(ISERROR(VLOOKUP(K1019,$B:$G,4,FALSE))=TRUE,VLOOKUP(K1019,TestTable!$A:$AF,6,FALSE),VLOOKUP(K1019,$B:$G,4,FALSE))</f>
        <v>79044001</v>
      </c>
      <c r="O1019">
        <f>IF(ISERROR(VLOOKUP(K1019,$B:$G,5,FALSE))=TRUE,VLOOKUP(K1019,TestTable!$A:$AF,5,FALSE),VLOOKUP(K1019,$B:$G,5,FALSE))</f>
        <v>13</v>
      </c>
      <c r="P1019">
        <f t="shared" si="15"/>
        <v>86</v>
      </c>
    </row>
    <row r="1020" customHeight="1" spans="11:16">
      <c r="K1020" s="3">
        <v>79046001</v>
      </c>
      <c r="L1020" t="str">
        <f>IF(ISERROR(VLOOKUP(K1020,$B:$G,2,FALSE))=TRUE,VLOOKUP(K1020,TestTable!$A:$AF,24,FALSE),VLOOKUP(K1020,$B:$G,2,FALSE))</f>
        <v>电磁塔升级</v>
      </c>
      <c r="M1020" t="str">
        <f>IF(ISERROR(VLOOKUP(K1020,$B:$G,3,FALSE))=TRUE,VLOOKUP(K1020,TestTable!$A:$AF,25,FALSE),VLOOKUP(K1020,$B:$G,3,FALSE))</f>
        <v>升级电磁塔装置，提升它的威力</v>
      </c>
      <c r="N1020">
        <f>IF(ISERROR(VLOOKUP(K1020,$B:$G,4,FALSE))=TRUE,VLOOKUP(K1020,TestTable!$A:$AF,6,FALSE),VLOOKUP(K1020,$B:$G,4,FALSE))</f>
        <v>79045001</v>
      </c>
      <c r="O1020">
        <f>IF(ISERROR(VLOOKUP(K1020,$B:$G,5,FALSE))=TRUE,VLOOKUP(K1020,TestTable!$A:$AF,5,FALSE),VLOOKUP(K1020,$B:$G,5,FALSE))</f>
        <v>13</v>
      </c>
      <c r="P1020">
        <f t="shared" si="15"/>
        <v>87</v>
      </c>
    </row>
    <row r="1021" customHeight="1" spans="11:16">
      <c r="K1021" s="3">
        <v>79047001</v>
      </c>
      <c r="L1021" t="str">
        <f>IF(ISERROR(VLOOKUP(K1021,$B:$G,2,FALSE))=TRUE,VLOOKUP(K1021,TestTable!$A:$AF,24,FALSE),VLOOKUP(K1021,$B:$G,2,FALSE))</f>
        <v>升级十字弩</v>
      </c>
      <c r="M1021" t="str">
        <f>IF(ISERROR(VLOOKUP(K1021,$B:$G,3,FALSE))=TRUE,VLOOKUP(K1021,TestTable!$A:$AF,25,FALSE),VLOOKUP(K1021,$B:$G,3,FALSE))</f>
        <v>将塔防设施---侧挂十字弩的等级提升至5级</v>
      </c>
      <c r="N1021">
        <f>IF(ISERROR(VLOOKUP(K1021,$B:$G,4,FALSE))=TRUE,VLOOKUP(K1021,TestTable!$A:$AF,6,FALSE),VLOOKUP(K1021,$B:$G,4,FALSE))</f>
        <v>79046001</v>
      </c>
      <c r="O1021">
        <f>IF(ISERROR(VLOOKUP(K1021,$B:$G,5,FALSE))=TRUE,VLOOKUP(K1021,TestTable!$A:$AF,5,FALSE),VLOOKUP(K1021,$B:$G,5,FALSE))</f>
        <v>13</v>
      </c>
      <c r="P1021">
        <f t="shared" si="15"/>
        <v>88</v>
      </c>
    </row>
    <row r="1022" customHeight="1" spans="11:16">
      <c r="K1022" s="3">
        <v>79048001</v>
      </c>
      <c r="L1022" t="str">
        <f>IF(ISERROR(VLOOKUP(K1022,$B:$G,2,FALSE))=TRUE,VLOOKUP(K1022,TestTable!$A:$AF,24,FALSE),VLOOKUP(K1022,$B:$G,2,FALSE))</f>
        <v>十字弩的进阶</v>
      </c>
      <c r="M1022" t="str">
        <f>IF(ISERROR(VLOOKUP(K1022,$B:$G,3,FALSE))=TRUE,VLOOKUP(K1022,TestTable!$A:$AF,25,FALSE),VLOOKUP(K1022,$B:$G,3,FALSE))</f>
        <v>将侧挂十字弩进阶一个等级</v>
      </c>
      <c r="N1022">
        <f>IF(ISERROR(VLOOKUP(K1022,$B:$G,4,FALSE))=TRUE,VLOOKUP(K1022,TestTable!$A:$AF,6,FALSE),VLOOKUP(K1022,$B:$G,4,FALSE))</f>
        <v>79047001</v>
      </c>
      <c r="O1022">
        <f>IF(ISERROR(VLOOKUP(K1022,$B:$G,5,FALSE))=TRUE,VLOOKUP(K1022,TestTable!$A:$AF,5,FALSE),VLOOKUP(K1022,$B:$G,5,FALSE))</f>
        <v>13</v>
      </c>
      <c r="P1022">
        <f t="shared" si="15"/>
        <v>89</v>
      </c>
    </row>
    <row r="1023" customHeight="1" spans="11:16">
      <c r="K1023" s="3">
        <v>79049001</v>
      </c>
      <c r="L1023" t="str">
        <f>IF(ISERROR(VLOOKUP(K1023,$B:$G,2,FALSE))=TRUE,VLOOKUP(K1023,TestTable!$A:$AF,24,FALSE),VLOOKUP(K1023,$B:$G,2,FALSE))</f>
        <v>升级遗迹水晶</v>
      </c>
      <c r="M1023" t="str">
        <f>IF(ISERROR(VLOOKUP(K1023,$B:$G,3,FALSE))=TRUE,VLOOKUP(K1023,TestTable!$A:$AF,25,FALSE),VLOOKUP(K1023,$B:$G,3,FALSE))</f>
        <v>升级遗迹水晶，扩大其供能范围</v>
      </c>
      <c r="N1023">
        <f>IF(ISERROR(VLOOKUP(K1023,$B:$G,4,FALSE))=TRUE,VLOOKUP(K1023,TestTable!$A:$AF,6,FALSE),VLOOKUP(K1023,$B:$G,4,FALSE))</f>
        <v>79048001</v>
      </c>
      <c r="O1023">
        <f>IF(ISERROR(VLOOKUP(K1023,$B:$G,5,FALSE))=TRUE,VLOOKUP(K1023,TestTable!$A:$AF,5,FALSE),VLOOKUP(K1023,$B:$G,5,FALSE))</f>
        <v>13</v>
      </c>
      <c r="P1023">
        <f t="shared" si="15"/>
        <v>90</v>
      </c>
    </row>
    <row r="1024" customHeight="1" spans="11:16">
      <c r="K1024" s="3">
        <v>79050001</v>
      </c>
      <c r="L1024" t="str">
        <f>IF(ISERROR(VLOOKUP(K1024,$B:$G,2,FALSE))=TRUE,VLOOKUP(K1024,TestTable!$A:$AF,24,FALSE),VLOOKUP(K1024,$B:$G,2,FALSE))</f>
        <v>角色成长</v>
      </c>
      <c r="M1024" t="str">
        <f>IF(ISERROR(VLOOKUP(K1024,$B:$G,3,FALSE))=TRUE,VLOOKUP(K1024,TestTable!$A:$AF,25,FALSE),VLOOKUP(K1024,$B:$G,3,FALSE))</f>
        <v>角色等级达到14级（完成特殊入侵事件挑战、每日任务、商会委托、战斗悬赏可获得大量经验）</v>
      </c>
      <c r="N1024">
        <f>IF(ISERROR(VLOOKUP(K1024,$B:$G,4,FALSE))=TRUE,VLOOKUP(K1024,TestTable!$A:$AF,6,FALSE),VLOOKUP(K1024,$B:$G,4,FALSE))</f>
        <v>79049001</v>
      </c>
      <c r="O1024">
        <f>IF(ISERROR(VLOOKUP(K1024,$B:$G,5,FALSE))=TRUE,VLOOKUP(K1024,TestTable!$A:$AF,5,FALSE),VLOOKUP(K1024,$B:$G,5,FALSE))</f>
        <v>13</v>
      </c>
      <c r="P1024">
        <f t="shared" si="15"/>
        <v>91</v>
      </c>
    </row>
    <row r="1025" customHeight="1" spans="11:16">
      <c r="K1025" s="3">
        <v>79051001</v>
      </c>
      <c r="L1025" t="str">
        <f>IF(ISERROR(VLOOKUP(K1025,$B:$G,2,FALSE))=TRUE,VLOOKUP(K1025,TestTable!$A:$AF,24,FALSE),VLOOKUP(K1025,$B:$G,2,FALSE))</f>
        <v>蚁穴之灾</v>
      </c>
      <c r="M1025" t="str">
        <f>IF(ISERROR(VLOOKUP(K1025,$B:$G,3,FALSE))=TRUE,VLOOKUP(K1025,TestTable!$A:$AF,25,FALSE),VLOOKUP(K1025,$B:$G,3,FALSE))</f>
        <v>击杀蚁穴内任意5只蚂蚁</v>
      </c>
      <c r="N1025">
        <f>IF(ISERROR(VLOOKUP(K1025,$B:$G,4,FALSE))=TRUE,VLOOKUP(K1025,TestTable!$A:$AF,6,FALSE),VLOOKUP(K1025,$B:$G,4,FALSE))</f>
        <v>90297001</v>
      </c>
      <c r="O1025">
        <f>IF(ISERROR(VLOOKUP(K1025,$B:$G,5,FALSE))=TRUE,VLOOKUP(K1025,TestTable!$A:$AF,5,FALSE),VLOOKUP(K1025,$B:$G,5,FALSE))</f>
        <v>14</v>
      </c>
      <c r="P1025">
        <f t="shared" si="15"/>
        <v>94</v>
      </c>
    </row>
    <row r="1026" customHeight="1" spans="11:16">
      <c r="K1026" s="3">
        <v>79052001</v>
      </c>
      <c r="L1026" t="str">
        <f>IF(ISERROR(VLOOKUP(K1026,$B:$G,2,FALSE))=TRUE,VLOOKUP(K1026,TestTable!$A:$AF,24,FALSE),VLOOKUP(K1026,$B:$G,2,FALSE))</f>
        <v>角色成长</v>
      </c>
      <c r="M1026" t="str">
        <f>IF(ISERROR(VLOOKUP(K1026,$B:$G,3,FALSE))=TRUE,VLOOKUP(K1026,TestTable!$A:$AF,25,FALSE),VLOOKUP(K1026,$B:$G,3,FALSE))</f>
        <v>角色等级达到15级（完成特殊入侵事件挑战、每日任务、商会委托、战斗悬赏可获得大量经验）</v>
      </c>
      <c r="N1026">
        <f>IF(ISERROR(VLOOKUP(K1026,$B:$G,4,FALSE))=TRUE,VLOOKUP(K1026,TestTable!$A:$AF,6,FALSE),VLOOKUP(K1026,$B:$G,4,FALSE))</f>
        <v>90299001</v>
      </c>
      <c r="O1026">
        <f>IF(ISERROR(VLOOKUP(K1026,$B:$G,5,FALSE))=TRUE,VLOOKUP(K1026,TestTable!$A:$AF,5,FALSE),VLOOKUP(K1026,$B:$G,5,FALSE))</f>
        <v>14</v>
      </c>
      <c r="P1026">
        <f t="shared" si="15"/>
        <v>97</v>
      </c>
    </row>
    <row r="1027" customHeight="1" spans="11:16">
      <c r="K1027" s="3">
        <v>79053001</v>
      </c>
      <c r="L1027" t="str">
        <f>IF(ISERROR(VLOOKUP(K1027,$B:$G,2,FALSE))=TRUE,VLOOKUP(K1027,TestTable!$A:$AF,24,FALSE),VLOOKUP(K1027,$B:$G,2,FALSE))</f>
        <v>飞船整备</v>
      </c>
      <c r="M1027" t="str">
        <f>IF(ISERROR(VLOOKUP(K1027,$B:$G,3,FALSE))=TRUE,VLOOKUP(K1027,TestTable!$A:$AF,25,FALSE),VLOOKUP(K1027,$B:$G,3,FALSE))</f>
        <v>与水晶附近的飞船管理员对话，进入飞船整备场景</v>
      </c>
      <c r="N1027">
        <f>IF(ISERROR(VLOOKUP(K1027,$B:$G,4,FALSE))=TRUE,VLOOKUP(K1027,TestTable!$A:$AF,6,FALSE),VLOOKUP(K1027,$B:$G,4,FALSE))</f>
        <v>79052001</v>
      </c>
      <c r="O1027">
        <f>IF(ISERROR(VLOOKUP(K1027,$B:$G,5,FALSE))=TRUE,VLOOKUP(K1027,TestTable!$A:$AF,5,FALSE),VLOOKUP(K1027,$B:$G,5,FALSE))</f>
        <v>15</v>
      </c>
      <c r="P1027">
        <f t="shared" si="15"/>
        <v>98</v>
      </c>
    </row>
    <row r="1028" customHeight="1" spans="11:16">
      <c r="K1028" s="3">
        <v>79054001</v>
      </c>
      <c r="L1028" t="str">
        <f>IF(ISERROR(VLOOKUP(K1028,$B:$G,2,FALSE))=TRUE,VLOOKUP(K1028,TestTable!$A:$AF,24,FALSE),VLOOKUP(K1028,$B:$G,2,FALSE))</f>
        <v>飞船上的伙伴</v>
      </c>
      <c r="M1028" t="str">
        <f>IF(ISERROR(VLOOKUP(K1028,$B:$G,3,FALSE))=TRUE,VLOOKUP(K1028,TestTable!$A:$AF,25,FALSE),VLOOKUP(K1028,$B:$G,3,FALSE))</f>
        <v>在飞船整备场景中放置1个伙伴徽章</v>
      </c>
      <c r="N1028">
        <f>IF(ISERROR(VLOOKUP(K1028,$B:$G,4,FALSE))=TRUE,VLOOKUP(K1028,TestTable!$A:$AF,6,FALSE),VLOOKUP(K1028,$B:$G,4,FALSE))</f>
        <v>79053001</v>
      </c>
      <c r="O1028">
        <f>IF(ISERROR(VLOOKUP(K1028,$B:$G,5,FALSE))=TRUE,VLOOKUP(K1028,TestTable!$A:$AF,5,FALSE),VLOOKUP(K1028,$B:$G,5,FALSE))</f>
        <v>15</v>
      </c>
      <c r="P1028">
        <f t="shared" si="15"/>
        <v>99</v>
      </c>
    </row>
    <row r="1029" customHeight="1" spans="11:16">
      <c r="K1029" s="3">
        <v>79055001</v>
      </c>
      <c r="L1029" t="str">
        <f>IF(ISERROR(VLOOKUP(K1029,$B:$G,2,FALSE))=TRUE,VLOOKUP(K1029,TestTable!$A:$AF,24,FALSE),VLOOKUP(K1029,$B:$G,2,FALSE))</f>
        <v>魂塔放置</v>
      </c>
      <c r="M1029" t="str">
        <f>IF(ISERROR(VLOOKUP(K1029,$B:$G,3,FALSE))=TRUE,VLOOKUP(K1029,TestTable!$A:$AF,25,FALSE),VLOOKUP(K1029,$B:$G,3,FALSE))</f>
        <v>在飞船整备场景中安装任意1个投影器</v>
      </c>
      <c r="N1029">
        <f>IF(ISERROR(VLOOKUP(K1029,$B:$G,4,FALSE))=TRUE,VLOOKUP(K1029,TestTable!$A:$AF,6,FALSE),VLOOKUP(K1029,$B:$G,4,FALSE))</f>
        <v>79054001</v>
      </c>
      <c r="O1029">
        <f>IF(ISERROR(VLOOKUP(K1029,$B:$G,5,FALSE))=TRUE,VLOOKUP(K1029,TestTable!$A:$AF,5,FALSE),VLOOKUP(K1029,$B:$G,5,FALSE))</f>
        <v>15</v>
      </c>
      <c r="P1029">
        <f t="shared" si="15"/>
        <v>100</v>
      </c>
    </row>
    <row r="1030" customHeight="1" spans="11:16">
      <c r="K1030" s="3">
        <v>79056001</v>
      </c>
      <c r="L1030" t="str">
        <f>IF(ISERROR(VLOOKUP(K1030,$B:$G,2,FALSE))=TRUE,VLOOKUP(K1030,TestTable!$A:$AF,24,FALSE),VLOOKUP(K1030,$B:$G,2,FALSE))</f>
        <v>魂塔提升</v>
      </c>
      <c r="M1030" t="str">
        <f>IF(ISERROR(VLOOKUP(K1030,$B:$G,3,FALSE))=TRUE,VLOOKUP(K1030,TestTable!$A:$AF,25,FALSE),VLOOKUP(K1030,$B:$G,3,FALSE))</f>
        <v>将飞船整备场景中的投影器提升1个等级</v>
      </c>
      <c r="N1030">
        <f>IF(ISERROR(VLOOKUP(K1030,$B:$G,4,FALSE))=TRUE,VLOOKUP(K1030,TestTable!$A:$AF,6,FALSE),VLOOKUP(K1030,$B:$G,4,FALSE))</f>
        <v>79055001</v>
      </c>
      <c r="O1030">
        <f>IF(ISERROR(VLOOKUP(K1030,$B:$G,5,FALSE))=TRUE,VLOOKUP(K1030,TestTable!$A:$AF,5,FALSE),VLOOKUP(K1030,$B:$G,5,FALSE))</f>
        <v>15</v>
      </c>
      <c r="P1030">
        <f t="shared" si="15"/>
        <v>101</v>
      </c>
    </row>
    <row r="1031" customHeight="1" spans="11:16">
      <c r="K1031" s="3">
        <v>79057001</v>
      </c>
      <c r="L1031" t="str">
        <f>IF(ISERROR(VLOOKUP(K1031,$B:$G,2,FALSE))=TRUE,VLOOKUP(K1031,TestTable!$A:$AF,24,FALSE),VLOOKUP(K1031,$B:$G,2,FALSE))</f>
        <v>灵魂解锁</v>
      </c>
      <c r="M1031" t="str">
        <f>IF(ISERROR(VLOOKUP(K1031,$B:$G,3,FALSE))=TRUE,VLOOKUP(K1031,TestTable!$A:$AF,25,FALSE),VLOOKUP(K1031,$B:$G,3,FALSE))</f>
        <v>在投影器中安装任意怪物的灵魂</v>
      </c>
      <c r="N1031">
        <f>IF(ISERROR(VLOOKUP(K1031,$B:$G,4,FALSE))=TRUE,VLOOKUP(K1031,TestTable!$A:$AF,6,FALSE),VLOOKUP(K1031,$B:$G,4,FALSE))</f>
        <v>79056001</v>
      </c>
      <c r="O1031">
        <f>IF(ISERROR(VLOOKUP(K1031,$B:$G,5,FALSE))=TRUE,VLOOKUP(K1031,TestTable!$A:$AF,5,FALSE),VLOOKUP(K1031,$B:$G,5,FALSE))</f>
        <v>15</v>
      </c>
      <c r="P1031">
        <f t="shared" si="15"/>
        <v>102</v>
      </c>
    </row>
    <row r="1032" customHeight="1" spans="11:16">
      <c r="K1032" s="3">
        <v>79058001</v>
      </c>
      <c r="L1032" t="str">
        <f>IF(ISERROR(VLOOKUP(K1032,$B:$G,2,FALSE))=TRUE,VLOOKUP(K1032,TestTable!$A:$AF,24,FALSE),VLOOKUP(K1032,$B:$G,2,FALSE))</f>
        <v>主炮升级</v>
      </c>
      <c r="M1032" t="str">
        <f>IF(ISERROR(VLOOKUP(K1032,$B:$G,3,FALSE))=TRUE,VLOOKUP(K1032,TestTable!$A:$AF,25,FALSE),VLOOKUP(K1032,$B:$G,3,FALSE))</f>
        <v>进入飞船整备界面，点击主炮按钮，进行主炮升级</v>
      </c>
      <c r="N1032">
        <f>IF(ISERROR(VLOOKUP(K1032,$B:$G,4,FALSE))=TRUE,VLOOKUP(K1032,TestTable!$A:$AF,6,FALSE),VLOOKUP(K1032,$B:$G,4,FALSE))</f>
        <v>79057001</v>
      </c>
      <c r="O1032">
        <f>IF(ISERROR(VLOOKUP(K1032,$B:$G,5,FALSE))=TRUE,VLOOKUP(K1032,TestTable!$A:$AF,5,FALSE),VLOOKUP(K1032,$B:$G,5,FALSE))</f>
        <v>15</v>
      </c>
      <c r="P1032">
        <f t="shared" si="15"/>
        <v>103</v>
      </c>
    </row>
    <row r="1033" customHeight="1" spans="11:16">
      <c r="K1033" s="3">
        <v>79059001</v>
      </c>
      <c r="L1033" t="str">
        <f>IF(ISERROR(VLOOKUP(K1033,$B:$G,2,FALSE))=TRUE,VLOOKUP(K1033,TestTable!$A:$AF,24,FALSE),VLOOKUP(K1033,$B:$G,2,FALSE))</f>
        <v>空艇掠夺</v>
      </c>
      <c r="M1033" t="str">
        <f>IF(ISERROR(VLOOKUP(K1033,$B:$G,3,FALSE))=TRUE,VLOOKUP(K1033,TestTable!$A:$AF,25,FALSE),VLOOKUP(K1033,$B:$G,3,FALSE))</f>
        <v>与飞船管理员对话，完成1次空艇掠夺</v>
      </c>
      <c r="N1033">
        <f>IF(ISERROR(VLOOKUP(K1033,$B:$G,4,FALSE))=TRUE,VLOOKUP(K1033,TestTable!$A:$AF,6,FALSE),VLOOKUP(K1033,$B:$G,4,FALSE))</f>
        <v>79058001</v>
      </c>
      <c r="O1033">
        <f>IF(ISERROR(VLOOKUP(K1033,$B:$G,5,FALSE))=TRUE,VLOOKUP(K1033,TestTable!$A:$AF,5,FALSE),VLOOKUP(K1033,$B:$G,5,FALSE))</f>
        <v>15</v>
      </c>
      <c r="P1033">
        <f t="shared" ref="P1033:P1096" si="16">IF(ISERROR(VLOOKUP(K1033,$B:$G,6,FALSE))=TRUE,0,VLOOKUP(K1033,$B:$G,6,FALSE))</f>
        <v>104</v>
      </c>
    </row>
    <row r="1034" customHeight="1" spans="11:16">
      <c r="K1034" s="3">
        <v>79060001</v>
      </c>
      <c r="L1034" t="str">
        <f>IF(ISERROR(VLOOKUP(K1034,$B:$G,2,FALSE))=TRUE,VLOOKUP(K1034,TestTable!$A:$AF,24,FALSE),VLOOKUP(K1034,$B:$G,2,FALSE))</f>
        <v>角色成长</v>
      </c>
      <c r="M1034" t="str">
        <f>IF(ISERROR(VLOOKUP(K1034,$B:$G,3,FALSE))=TRUE,VLOOKUP(K1034,TestTable!$A:$AF,25,FALSE),VLOOKUP(K1034,$B:$G,3,FALSE))</f>
        <v>角色等级达到16级（完成特殊入侵事件挑战、每日任务、商会委托、战斗悬赏可获得大量经验）</v>
      </c>
      <c r="N1034">
        <f>IF(ISERROR(VLOOKUP(K1034,$B:$G,4,FALSE))=TRUE,VLOOKUP(K1034,TestTable!$A:$AF,6,FALSE),VLOOKUP(K1034,$B:$G,4,FALSE))</f>
        <v>79059001</v>
      </c>
      <c r="O1034">
        <f>IF(ISERROR(VLOOKUP(K1034,$B:$G,5,FALSE))=TRUE,VLOOKUP(K1034,TestTable!$A:$AF,5,FALSE),VLOOKUP(K1034,$B:$G,5,FALSE))</f>
        <v>15</v>
      </c>
      <c r="P1034">
        <f t="shared" si="16"/>
        <v>105</v>
      </c>
    </row>
    <row r="1035" customHeight="1" spans="11:16">
      <c r="K1035" s="3">
        <v>79061001</v>
      </c>
      <c r="L1035" t="str">
        <f>IF(ISERROR(VLOOKUP(K1035,$B:$G,2,FALSE))=TRUE,VLOOKUP(K1035,TestTable!$A:$AF,24,FALSE),VLOOKUP(K1035,$B:$G,2,FALSE))</f>
        <v>血月入侵</v>
      </c>
      <c r="M1035" t="str">
        <f>IF(ISERROR(VLOOKUP(K1035,$B:$G,3,FALSE))=TRUE,VLOOKUP(K1035,TestTable!$A:$AF,25,FALSE),VLOOKUP(K1035,$B:$G,3,FALSE))</f>
        <v>在背包中使用龙血咒玉，触发1次血月入侵</v>
      </c>
      <c r="N1035">
        <f>IF(ISERROR(VLOOKUP(K1035,$B:$G,4,FALSE))=TRUE,VLOOKUP(K1035,TestTable!$A:$AF,6,FALSE),VLOOKUP(K1035,$B:$G,4,FALSE))</f>
        <v>79060001</v>
      </c>
      <c r="O1035">
        <f>IF(ISERROR(VLOOKUP(K1035,$B:$G,5,FALSE))=TRUE,VLOOKUP(K1035,TestTable!$A:$AF,5,FALSE),VLOOKUP(K1035,$B:$G,5,FALSE))</f>
        <v>16</v>
      </c>
      <c r="P1035">
        <f t="shared" si="16"/>
        <v>106</v>
      </c>
    </row>
    <row r="1036" customHeight="1" spans="11:16">
      <c r="K1036" s="3">
        <v>79062001</v>
      </c>
      <c r="L1036" t="str">
        <f>IF(ISERROR(VLOOKUP(K1036,$B:$G,2,FALSE))=TRUE,VLOOKUP(K1036,TestTable!$A:$AF,24,FALSE),VLOOKUP(K1036,$B:$G,2,FALSE))</f>
        <v>击杀血月怪</v>
      </c>
      <c r="M1036" t="str">
        <f>IF(ISERROR(VLOOKUP(K1036,$B:$G,3,FALSE))=TRUE,VLOOKUP(K1036,TestTable!$A:$AF,25,FALSE),VLOOKUP(K1036,$B:$G,3,FALSE))</f>
        <v>击杀任意5只血月入侵怪</v>
      </c>
      <c r="N1036">
        <f>IF(ISERROR(VLOOKUP(K1036,$B:$G,4,FALSE))=TRUE,VLOOKUP(K1036,TestTable!$A:$AF,6,FALSE),VLOOKUP(K1036,$B:$G,4,FALSE))</f>
        <v>79061001</v>
      </c>
      <c r="O1036">
        <f>IF(ISERROR(VLOOKUP(K1036,$B:$G,5,FALSE))=TRUE,VLOOKUP(K1036,TestTable!$A:$AF,5,FALSE),VLOOKUP(K1036,$B:$G,5,FALSE))</f>
        <v>16</v>
      </c>
      <c r="P1036">
        <f t="shared" si="16"/>
        <v>107</v>
      </c>
    </row>
    <row r="1037" customHeight="1" spans="11:16">
      <c r="K1037" s="3">
        <v>79063001</v>
      </c>
      <c r="L1037" t="str">
        <f>IF(ISERROR(VLOOKUP(K1037,$B:$G,2,FALSE))=TRUE,VLOOKUP(K1037,TestTable!$A:$AF,24,FALSE),VLOOKUP(K1037,$B:$G,2,FALSE))</f>
        <v>血月终章</v>
      </c>
      <c r="M1037" t="str">
        <f>IF(ISERROR(VLOOKUP(K1037,$B:$G,3,FALSE))=TRUE,VLOOKUP(K1037,TestTable!$A:$AF,25,FALSE),VLOOKUP(K1037,$B:$G,3,FALSE))</f>
        <v>击杀血月入侵BOSS</v>
      </c>
      <c r="N1037">
        <f>IF(ISERROR(VLOOKUP(K1037,$B:$G,4,FALSE))=TRUE,VLOOKUP(K1037,TestTable!$A:$AF,6,FALSE),VLOOKUP(K1037,$B:$G,4,FALSE))</f>
        <v>79062001</v>
      </c>
      <c r="O1037">
        <f>IF(ISERROR(VLOOKUP(K1037,$B:$G,5,FALSE))=TRUE,VLOOKUP(K1037,TestTable!$A:$AF,5,FALSE),VLOOKUP(K1037,$B:$G,5,FALSE))</f>
        <v>16</v>
      </c>
      <c r="P1037">
        <f t="shared" si="16"/>
        <v>108</v>
      </c>
    </row>
    <row r="1038" customHeight="1" spans="11:16">
      <c r="K1038" s="3">
        <v>79064001</v>
      </c>
      <c r="L1038" t="str">
        <f>IF(ISERROR(VLOOKUP(K1038,$B:$G,2,FALSE))=TRUE,VLOOKUP(K1038,TestTable!$A:$AF,24,FALSE),VLOOKUP(K1038,$B:$G,2,FALSE))</f>
        <v>地火魔杖</v>
      </c>
      <c r="M1038" t="str">
        <f>IF(ISERROR(VLOOKUP(K1038,$B:$G,3,FALSE))=TRUE,VLOOKUP(K1038,TestTable!$A:$AF,25,FALSE),VLOOKUP(K1038,$B:$G,3,FALSE))</f>
        <v>利用血月怪物的掉落材料合成1个地火魔杖（需要升级至铁砧解锁配方）</v>
      </c>
      <c r="N1038">
        <f>IF(ISERROR(VLOOKUP(K1038,$B:$G,4,FALSE))=TRUE,VLOOKUP(K1038,TestTable!$A:$AF,6,FALSE),VLOOKUP(K1038,$B:$G,4,FALSE))</f>
        <v>79063001</v>
      </c>
      <c r="O1038">
        <f>IF(ISERROR(VLOOKUP(K1038,$B:$G,5,FALSE))=TRUE,VLOOKUP(K1038,TestTable!$A:$AF,5,FALSE),VLOOKUP(K1038,$B:$G,5,FALSE))</f>
        <v>16</v>
      </c>
      <c r="P1038">
        <f t="shared" si="16"/>
        <v>109</v>
      </c>
    </row>
    <row r="1039" customHeight="1" spans="11:16">
      <c r="K1039" s="3">
        <v>79065001</v>
      </c>
      <c r="L1039" t="str">
        <f>IF(ISERROR(VLOOKUP(K1039,$B:$G,2,FALSE))=TRUE,VLOOKUP(K1039,TestTable!$A:$AF,24,FALSE),VLOOKUP(K1039,$B:$G,2,FALSE))</f>
        <v>初识雪原</v>
      </c>
      <c r="M1039" t="str">
        <f>IF(ISERROR(VLOOKUP(K1039,$B:$G,3,FALSE))=TRUE,VLOOKUP(K1039,TestTable!$A:$AF,25,FALSE),VLOOKUP(K1039,$B:$G,3,FALSE))</f>
        <v>首次进入雪原片区（可通过森林生态左侧的传送门进入）</v>
      </c>
      <c r="N1039">
        <f>IF(ISERROR(VLOOKUP(K1039,$B:$G,4,FALSE))=TRUE,VLOOKUP(K1039,TestTable!$A:$AF,6,FALSE),VLOOKUP(K1039,$B:$G,4,FALSE))</f>
        <v>79064001</v>
      </c>
      <c r="O1039">
        <f>IF(ISERROR(VLOOKUP(K1039,$B:$G,5,FALSE))=TRUE,VLOOKUP(K1039,TestTable!$A:$AF,5,FALSE),VLOOKUP(K1039,$B:$G,5,FALSE))</f>
        <v>16</v>
      </c>
      <c r="P1039">
        <f t="shared" si="16"/>
        <v>110</v>
      </c>
    </row>
    <row r="1040" customHeight="1" spans="11:16">
      <c r="K1040" s="3">
        <v>79066001</v>
      </c>
      <c r="L1040" t="str">
        <f>IF(ISERROR(VLOOKUP(K1040,$B:$G,2,FALSE))=TRUE,VLOOKUP(K1040,TestTable!$A:$AF,24,FALSE),VLOOKUP(K1040,$B:$G,2,FALSE))</f>
        <v>角色成长</v>
      </c>
      <c r="M1040" t="str">
        <f>IF(ISERROR(VLOOKUP(K1040,$B:$G,3,FALSE))=TRUE,VLOOKUP(K1040,TestTable!$A:$AF,25,FALSE),VLOOKUP(K1040,$B:$G,3,FALSE))</f>
        <v>角色等级达到17级（完成特殊入侵事件挑战、每日任务、商会委托、战斗悬赏可获得大量经验）</v>
      </c>
      <c r="N1040">
        <f>IF(ISERROR(VLOOKUP(K1040,$B:$G,4,FALSE))=TRUE,VLOOKUP(K1040,TestTable!$A:$AF,6,FALSE),VLOOKUP(K1040,$B:$G,4,FALSE))</f>
        <v>90014001</v>
      </c>
      <c r="O1040">
        <f>IF(ISERROR(VLOOKUP(K1040,$B:$G,5,FALSE))=TRUE,VLOOKUP(K1040,TestTable!$A:$AF,5,FALSE),VLOOKUP(K1040,$B:$G,5,FALSE))</f>
        <v>16</v>
      </c>
      <c r="P1040">
        <f t="shared" si="16"/>
        <v>115</v>
      </c>
    </row>
    <row r="1041" customHeight="1" spans="11:16">
      <c r="K1041" s="3">
        <v>79067001</v>
      </c>
      <c r="L1041" t="str">
        <f>IF(ISERROR(VLOOKUP(K1041,$B:$G,2,FALSE))=TRUE,VLOOKUP(K1041,TestTable!$A:$AF,24,FALSE),VLOOKUP(K1041,$B:$G,2,FALSE))</f>
        <v>沙漠宫殿</v>
      </c>
      <c r="M1041" t="str">
        <f>IF(ISERROR(VLOOKUP(K1041,$B:$G,3,FALSE))=TRUE,VLOOKUP(K1041,TestTable!$A:$AF,25,FALSE),VLOOKUP(K1041,$B:$G,3,FALSE))</f>
        <v>在沙漠片区地下，找到沙漠宫殿入口（可寻找伊洛安.星风购买沙漠地宫探测器）</v>
      </c>
      <c r="N1041">
        <f>IF(ISERROR(VLOOKUP(K1041,$B:$G,4,FALSE))=TRUE,VLOOKUP(K1041,TestTable!$A:$AF,6,FALSE),VLOOKUP(K1041,$B:$G,4,FALSE))</f>
        <v>79066001</v>
      </c>
      <c r="O1041">
        <f>IF(ISERROR(VLOOKUP(K1041,$B:$G,5,FALSE))=TRUE,VLOOKUP(K1041,TestTable!$A:$AF,5,FALSE),VLOOKUP(K1041,$B:$G,5,FALSE))</f>
        <v>17</v>
      </c>
      <c r="P1041">
        <f t="shared" si="16"/>
        <v>116</v>
      </c>
    </row>
    <row r="1042" customHeight="1" spans="11:16">
      <c r="K1042" s="3">
        <v>79068001</v>
      </c>
      <c r="L1042" t="str">
        <f>IF(ISERROR(VLOOKUP(K1042,$B:$G,2,FALSE))=TRUE,VLOOKUP(K1042,TestTable!$A:$AF,24,FALSE),VLOOKUP(K1042,$B:$G,2,FALSE))</f>
        <v>宫殿大门</v>
      </c>
      <c r="M1042" t="str">
        <f>IF(ISERROR(VLOOKUP(K1042,$B:$G,3,FALSE))=TRUE,VLOOKUP(K1042,TestTable!$A:$AF,25,FALSE),VLOOKUP(K1042,$B:$G,3,FALSE))</f>
        <v>利用沙漠宫殿钥匙开启其大门</v>
      </c>
      <c r="N1042">
        <f>IF(ISERROR(VLOOKUP(K1042,$B:$G,4,FALSE))=TRUE,VLOOKUP(K1042,TestTable!$A:$AF,6,FALSE),VLOOKUP(K1042,$B:$G,4,FALSE))</f>
        <v>79067001</v>
      </c>
      <c r="O1042">
        <f>IF(ISERROR(VLOOKUP(K1042,$B:$G,5,FALSE))=TRUE,VLOOKUP(K1042,TestTable!$A:$AF,5,FALSE),VLOOKUP(K1042,$B:$G,5,FALSE))</f>
        <v>17</v>
      </c>
      <c r="P1042">
        <f t="shared" si="16"/>
        <v>117</v>
      </c>
    </row>
    <row r="1043" customHeight="1" spans="11:16">
      <c r="K1043" s="3">
        <v>79069001</v>
      </c>
      <c r="L1043" t="str">
        <f>IF(ISERROR(VLOOKUP(K1043,$B:$G,2,FALSE))=TRUE,VLOOKUP(K1043,TestTable!$A:$AF,24,FALSE),VLOOKUP(K1043,$B:$G,2,FALSE))</f>
        <v>地宫侵袭</v>
      </c>
      <c r="M1043" t="str">
        <f>IF(ISERROR(VLOOKUP(K1043,$B:$G,3,FALSE))=TRUE,VLOOKUP(K1043,TestTable!$A:$AF,25,FALSE),VLOOKUP(K1043,$B:$G,3,FALSE))</f>
        <v>击杀沙漠宫殿内任意怪物10只</v>
      </c>
      <c r="N1043">
        <f>IF(ISERROR(VLOOKUP(K1043,$B:$G,4,FALSE))=TRUE,VLOOKUP(K1043,TestTable!$A:$AF,6,FALSE),VLOOKUP(K1043,$B:$G,4,FALSE))</f>
        <v>79068001</v>
      </c>
      <c r="O1043">
        <f>IF(ISERROR(VLOOKUP(K1043,$B:$G,5,FALSE))=TRUE,VLOOKUP(K1043,TestTable!$A:$AF,5,FALSE),VLOOKUP(K1043,$B:$G,5,FALSE))</f>
        <v>17</v>
      </c>
      <c r="P1043">
        <f t="shared" si="16"/>
        <v>118</v>
      </c>
    </row>
    <row r="1044" customHeight="1" spans="11:16">
      <c r="K1044" s="3">
        <v>79070001</v>
      </c>
      <c r="L1044" t="str">
        <f>IF(ISERROR(VLOOKUP(K1044,$B:$G,2,FALSE))=TRUE,VLOOKUP(K1044,TestTable!$A:$AF,24,FALSE),VLOOKUP(K1044,$B:$G,2,FALSE))</f>
        <v>角色成长</v>
      </c>
      <c r="M1044" t="str">
        <f>IF(ISERROR(VLOOKUP(K1044,$B:$G,3,FALSE))=TRUE,VLOOKUP(K1044,TestTable!$A:$AF,25,FALSE),VLOOKUP(K1044,$B:$G,3,FALSE))</f>
        <v>角色等级达到18级（完成特殊入侵事件挑战、每日任务、商会委托、战斗悬赏可获得大量经验）</v>
      </c>
      <c r="N1044">
        <f>IF(ISERROR(VLOOKUP(K1044,$B:$G,4,FALSE))=TRUE,VLOOKUP(K1044,TestTable!$A:$AF,6,FALSE),VLOOKUP(K1044,$B:$G,4,FALSE))</f>
        <v>90328001</v>
      </c>
      <c r="O1044">
        <f>IF(ISERROR(VLOOKUP(K1044,$B:$G,5,FALSE))=TRUE,VLOOKUP(K1044,TestTable!$A:$AF,5,FALSE),VLOOKUP(K1044,$B:$G,5,FALSE))</f>
        <v>17</v>
      </c>
      <c r="P1044">
        <f t="shared" si="16"/>
        <v>120</v>
      </c>
    </row>
    <row r="1045" customHeight="1" spans="11:16">
      <c r="K1045" s="3">
        <v>79071001</v>
      </c>
      <c r="L1045" t="str">
        <f>IF(ISERROR(VLOOKUP(K1045,$B:$G,2,FALSE))=TRUE,VLOOKUP(K1045,TestTable!$A:$AF,24,FALSE),VLOOKUP(K1045,$B:$G,2,FALSE))</f>
        <v>徽章的兑换</v>
      </c>
      <c r="M1045" t="str">
        <f>IF(ISERROR(VLOOKUP(K1045,$B:$G,3,FALSE))=TRUE,VLOOKUP(K1045,TestTable!$A:$AF,25,FALSE),VLOOKUP(K1045,$B:$G,3,FALSE))</f>
        <v>寻找水晶附近的商会委托员，兑换1个外交官徽章</v>
      </c>
      <c r="N1045">
        <f>IF(ISERROR(VLOOKUP(K1045,$B:$G,4,FALSE))=TRUE,VLOOKUP(K1045,TestTable!$A:$AF,6,FALSE),VLOOKUP(K1045,$B:$G,4,FALSE))</f>
        <v>79070001</v>
      </c>
      <c r="O1045">
        <f>IF(ISERROR(VLOOKUP(K1045,$B:$G,5,FALSE))=TRUE,VLOOKUP(K1045,TestTable!$A:$AF,5,FALSE),VLOOKUP(K1045,$B:$G,5,FALSE))</f>
        <v>18</v>
      </c>
      <c r="P1045">
        <f t="shared" si="16"/>
        <v>121</v>
      </c>
    </row>
    <row r="1046" customHeight="1" spans="11:16">
      <c r="K1046" s="3">
        <v>79072001</v>
      </c>
      <c r="L1046" t="str">
        <f>IF(ISERROR(VLOOKUP(K1046,$B:$G,2,FALSE))=TRUE,VLOOKUP(K1046,TestTable!$A:$AF,24,FALSE),VLOOKUP(K1046,$B:$G,2,FALSE))</f>
        <v>伙伴入住</v>
      </c>
      <c r="M1046" t="str">
        <f>IF(ISERROR(VLOOKUP(K1046,$B:$G,3,FALSE))=TRUE,VLOOKUP(K1046,TestTable!$A:$AF,25,FALSE),VLOOKUP(K1046,$B:$G,3,FALSE))</f>
        <v>搭建完整的房间，将外交官的徽章放置在完整房间的背景墙上，使其入住</v>
      </c>
      <c r="N1046">
        <f>IF(ISERROR(VLOOKUP(K1046,$B:$G,4,FALSE))=TRUE,VLOOKUP(K1046,TestTable!$A:$AF,6,FALSE),VLOOKUP(K1046,$B:$G,4,FALSE))</f>
        <v>79071001</v>
      </c>
      <c r="O1046">
        <f>IF(ISERROR(VLOOKUP(K1046,$B:$G,5,FALSE))=TRUE,VLOOKUP(K1046,TestTable!$A:$AF,5,FALSE),VLOOKUP(K1046,$B:$G,5,FALSE))</f>
        <v>18</v>
      </c>
      <c r="P1046">
        <f t="shared" si="16"/>
        <v>122</v>
      </c>
    </row>
    <row r="1047" customHeight="1" spans="11:16">
      <c r="K1047" s="3">
        <v>79073001</v>
      </c>
      <c r="L1047" t="str">
        <f>IF(ISERROR(VLOOKUP(K1047,$B:$G,2,FALSE))=TRUE,VLOOKUP(K1047,TestTable!$A:$AF,24,FALSE),VLOOKUP(K1047,$B:$G,2,FALSE))</f>
        <v>通商交易</v>
      </c>
      <c r="M1047" t="str">
        <f>IF(ISERROR(VLOOKUP(K1047,$B:$G,3,FALSE))=TRUE,VLOOKUP(K1047,TestTable!$A:$AF,25,FALSE),VLOOKUP(K1047,$B:$G,3,FALSE))</f>
        <v>与通商队伍的首领对话，进行1次通商交易</v>
      </c>
      <c r="N1047">
        <f>IF(ISERROR(VLOOKUP(K1047,$B:$G,4,FALSE))=TRUE,VLOOKUP(K1047,TestTable!$A:$AF,6,FALSE),VLOOKUP(K1047,$B:$G,4,FALSE))</f>
        <v>79072001</v>
      </c>
      <c r="O1047">
        <f>IF(ISERROR(VLOOKUP(K1047,$B:$G,5,FALSE))=TRUE,VLOOKUP(K1047,TestTable!$A:$AF,5,FALSE),VLOOKUP(K1047,$B:$G,5,FALSE))</f>
        <v>18</v>
      </c>
      <c r="P1047">
        <f t="shared" si="16"/>
        <v>123</v>
      </c>
    </row>
    <row r="1048" customHeight="1" spans="11:16">
      <c r="K1048" s="3">
        <v>79074001</v>
      </c>
      <c r="L1048" t="str">
        <f>IF(ISERROR(VLOOKUP(K1048,$B:$G,2,FALSE))=TRUE,VLOOKUP(K1048,TestTable!$A:$AF,24,FALSE),VLOOKUP(K1048,$B:$G,2,FALSE))</f>
        <v>以物换物</v>
      </c>
      <c r="M1048" t="str">
        <f>IF(ISERROR(VLOOKUP(K1048,$B:$G,3,FALSE))=TRUE,VLOOKUP(K1048,TestTable!$A:$AF,25,FALSE),VLOOKUP(K1048,$B:$G,3,FALSE))</f>
        <v>与通商队伍的首领对话，进行1次以物换物</v>
      </c>
      <c r="N1048">
        <f>IF(ISERROR(VLOOKUP(K1048,$B:$G,4,FALSE))=TRUE,VLOOKUP(K1048,TestTable!$A:$AF,6,FALSE),VLOOKUP(K1048,$B:$G,4,FALSE))</f>
        <v>79073001</v>
      </c>
      <c r="O1048">
        <f>IF(ISERROR(VLOOKUP(K1048,$B:$G,5,FALSE))=TRUE,VLOOKUP(K1048,TestTable!$A:$AF,5,FALSE),VLOOKUP(K1048,$B:$G,5,FALSE))</f>
        <v>18</v>
      </c>
      <c r="P1048">
        <f t="shared" si="16"/>
        <v>124</v>
      </c>
    </row>
    <row r="1049" customHeight="1" spans="11:16">
      <c r="K1049" s="3">
        <v>79075001</v>
      </c>
      <c r="L1049" t="str">
        <f>IF(ISERROR(VLOOKUP(K1049,$B:$G,2,FALSE))=TRUE,VLOOKUP(K1049,TestTable!$A:$AF,24,FALSE),VLOOKUP(K1049,$B:$G,2,FALSE))</f>
        <v>角色成长</v>
      </c>
      <c r="M1049" t="str">
        <f>IF(ISERROR(VLOOKUP(K1049,$B:$G,3,FALSE))=TRUE,VLOOKUP(K1049,TestTable!$A:$AF,25,FALSE),VLOOKUP(K1049,$B:$G,3,FALSE))</f>
        <v>角色等级达到19级（完成特殊入侵事件挑战、每日任务、商会委托、战斗悬赏可获得大量经验）</v>
      </c>
      <c r="N1049">
        <f>IF(ISERROR(VLOOKUP(K1049,$B:$G,4,FALSE))=TRUE,VLOOKUP(K1049,TestTable!$A:$AF,6,FALSE),VLOOKUP(K1049,$B:$G,4,FALSE))</f>
        <v>79074001</v>
      </c>
      <c r="O1049">
        <f>IF(ISERROR(VLOOKUP(K1049,$B:$G,5,FALSE))=TRUE,VLOOKUP(K1049,TestTable!$A:$AF,5,FALSE),VLOOKUP(K1049,$B:$G,5,FALSE))</f>
        <v>18</v>
      </c>
      <c r="P1049">
        <f t="shared" si="16"/>
        <v>125</v>
      </c>
    </row>
    <row r="1050" customHeight="1" spans="11:16">
      <c r="K1050" s="3">
        <v>79076001</v>
      </c>
      <c r="L1050" t="str">
        <f>IF(ISERROR(VLOOKUP(K1050,$B:$G,2,FALSE))=TRUE,VLOOKUP(K1050,TestTable!$A:$AF,24,FALSE),VLOOKUP(K1050,$B:$G,2,FALSE))</f>
        <v>初识冥界大陆</v>
      </c>
      <c r="M1050" t="str">
        <f>IF(ISERROR(VLOOKUP(K1050,$B:$G,3,FALSE))=TRUE,VLOOKUP(K1050,TestTable!$A:$AF,25,FALSE),VLOOKUP(K1050,$B:$G,3,FALSE))</f>
        <v>进入公共地图，寻找副本管理员，与其对话进入冥界大陆副本（可选择创建队伍或加入队伍）</v>
      </c>
      <c r="N1050">
        <f>IF(ISERROR(VLOOKUP(K1050,$B:$G,4,FALSE))=TRUE,VLOOKUP(K1050,TestTable!$A:$AF,6,FALSE),VLOOKUP(K1050,$B:$G,4,FALSE))</f>
        <v>79075001</v>
      </c>
      <c r="O1050">
        <f>IF(ISERROR(VLOOKUP(K1050,$B:$G,5,FALSE))=TRUE,VLOOKUP(K1050,TestTable!$A:$AF,5,FALSE),VLOOKUP(K1050,$B:$G,5,FALSE))</f>
        <v>19</v>
      </c>
      <c r="P1050">
        <f t="shared" si="16"/>
        <v>126</v>
      </c>
    </row>
    <row r="1051" customHeight="1" spans="11:16">
      <c r="K1051" s="3">
        <v>79077001</v>
      </c>
      <c r="L1051" t="str">
        <f>IF(ISERROR(VLOOKUP(K1051,$B:$G,2,FALSE))=TRUE,VLOOKUP(K1051,TestTable!$A:$AF,24,FALSE),VLOOKUP(K1051,$B:$G,2,FALSE))</f>
        <v>冥界大陆的扫荡</v>
      </c>
      <c r="M1051" t="str">
        <f>IF(ISERROR(VLOOKUP(K1051,$B:$G,3,FALSE))=TRUE,VLOOKUP(K1051,TestTable!$A:$AF,25,FALSE),VLOOKUP(K1051,$B:$G,3,FALSE))</f>
        <v>在冥界大陆（简单难度）副本中至少击杀10只怪物</v>
      </c>
      <c r="N1051">
        <f>IF(ISERROR(VLOOKUP(K1051,$B:$G,4,FALSE))=TRUE,VLOOKUP(K1051,TestTable!$A:$AF,6,FALSE),VLOOKUP(K1051,$B:$G,4,FALSE))</f>
        <v>79076001</v>
      </c>
      <c r="O1051">
        <f>IF(ISERROR(VLOOKUP(K1051,$B:$G,5,FALSE))=TRUE,VLOOKUP(K1051,TestTable!$A:$AF,5,FALSE),VLOOKUP(K1051,$B:$G,5,FALSE))</f>
        <v>19</v>
      </c>
      <c r="P1051">
        <f t="shared" si="16"/>
        <v>127</v>
      </c>
    </row>
    <row r="1052" customHeight="1" spans="11:16">
      <c r="K1052" s="3">
        <v>79078001</v>
      </c>
      <c r="L1052" t="str">
        <f>IF(ISERROR(VLOOKUP(K1052,$B:$G,2,FALSE))=TRUE,VLOOKUP(K1052,TestTable!$A:$AF,24,FALSE),VLOOKUP(K1052,$B:$G,2,FALSE))</f>
        <v>击杀牛头人</v>
      </c>
      <c r="M1052" t="str">
        <f>IF(ISERROR(VLOOKUP(K1052,$B:$G,3,FALSE))=TRUE,VLOOKUP(K1052,TestTable!$A:$AF,25,FALSE),VLOOKUP(K1052,$B:$G,3,FALSE))</f>
        <v>击杀冥界大陆（简单难度）副本BOSS---牛头人（建议组队）</v>
      </c>
      <c r="N1052">
        <f>IF(ISERROR(VLOOKUP(K1052,$B:$G,4,FALSE))=TRUE,VLOOKUP(K1052,TestTable!$A:$AF,6,FALSE),VLOOKUP(K1052,$B:$G,4,FALSE))</f>
        <v>79077001</v>
      </c>
      <c r="O1052">
        <f>IF(ISERROR(VLOOKUP(K1052,$B:$G,5,FALSE))=TRUE,VLOOKUP(K1052,TestTable!$A:$AF,5,FALSE),VLOOKUP(K1052,$B:$G,5,FALSE))</f>
        <v>19</v>
      </c>
      <c r="P1052">
        <f t="shared" si="16"/>
        <v>128</v>
      </c>
    </row>
    <row r="1053" customHeight="1" spans="11:16">
      <c r="K1053" s="3">
        <v>79079001</v>
      </c>
      <c r="L1053" t="str">
        <f>IF(ISERROR(VLOOKUP(K1053,$B:$G,2,FALSE))=TRUE,VLOOKUP(K1053,TestTable!$A:$AF,24,FALSE),VLOOKUP(K1053,$B:$G,2,FALSE))</f>
        <v>角色成长</v>
      </c>
      <c r="M1053" t="str">
        <f>IF(ISERROR(VLOOKUP(K1053,$B:$G,3,FALSE))=TRUE,VLOOKUP(K1053,TestTable!$A:$AF,25,FALSE),VLOOKUP(K1053,$B:$G,3,FALSE))</f>
        <v>角色等级达到20级（完成特殊入侵事件挑战、每日任务、商会委托、战斗悬赏可获得大量经验）</v>
      </c>
      <c r="N1053">
        <f>IF(ISERROR(VLOOKUP(K1053,$B:$G,4,FALSE))=TRUE,VLOOKUP(K1053,TestTable!$A:$AF,6,FALSE),VLOOKUP(K1053,$B:$G,4,FALSE))</f>
        <v>79078001</v>
      </c>
      <c r="O1053">
        <f>IF(ISERROR(VLOOKUP(K1053,$B:$G,5,FALSE))=TRUE,VLOOKUP(K1053,TestTable!$A:$AF,5,FALSE),VLOOKUP(K1053,$B:$G,5,FALSE))</f>
        <v>19</v>
      </c>
      <c r="P1053">
        <f t="shared" si="16"/>
        <v>129</v>
      </c>
    </row>
    <row r="1054" customHeight="1" spans="11:16">
      <c r="K1054" s="3">
        <v>79080001</v>
      </c>
      <c r="L1054" t="str">
        <f>IF(ISERROR(VLOOKUP(K1054,$B:$G,2,FALSE))=TRUE,VLOOKUP(K1054,TestTable!$A:$AF,24,FALSE),VLOOKUP(K1054,$B:$G,2,FALSE))</f>
        <v>雪原地宫</v>
      </c>
      <c r="M1054" t="str">
        <f>IF(ISERROR(VLOOKUP(K1054,$B:$G,3,FALSE))=TRUE,VLOOKUP(K1054,TestTable!$A:$AF,25,FALSE),VLOOKUP(K1054,$B:$G,3,FALSE))</f>
        <v>利用雪原地宫钥匙开启雪原地宫的大门</v>
      </c>
      <c r="N1054">
        <f>IF(ISERROR(VLOOKUP(K1054,$B:$G,4,FALSE))=TRUE,VLOOKUP(K1054,TestTable!$A:$AF,6,FALSE),VLOOKUP(K1054,$B:$G,4,FALSE))</f>
        <v>79079001</v>
      </c>
      <c r="O1054">
        <f>IF(ISERROR(VLOOKUP(K1054,$B:$G,5,FALSE))=TRUE,VLOOKUP(K1054,TestTable!$A:$AF,5,FALSE),VLOOKUP(K1054,$B:$G,5,FALSE))</f>
        <v>20</v>
      </c>
      <c r="P1054">
        <f t="shared" si="16"/>
        <v>130</v>
      </c>
    </row>
    <row r="1055" customHeight="1" spans="11:16">
      <c r="K1055" s="3">
        <v>79081001</v>
      </c>
      <c r="L1055" t="str">
        <f>IF(ISERROR(VLOOKUP(K1055,$B:$G,2,FALSE))=TRUE,VLOOKUP(K1055,TestTable!$A:$AF,24,FALSE),VLOOKUP(K1055,$B:$G,2,FALSE))</f>
        <v>地宫侵袭</v>
      </c>
      <c r="M1055" t="str">
        <f>IF(ISERROR(VLOOKUP(K1055,$B:$G,3,FALSE))=TRUE,VLOOKUP(K1055,TestTable!$A:$AF,25,FALSE),VLOOKUP(K1055,$B:$G,3,FALSE))</f>
        <v>击杀雪原地宫内任意怪物10只</v>
      </c>
      <c r="N1055">
        <f>IF(ISERROR(VLOOKUP(K1055,$B:$G,4,FALSE))=TRUE,VLOOKUP(K1055,TestTable!$A:$AF,6,FALSE),VLOOKUP(K1055,$B:$G,4,FALSE))</f>
        <v>79080001</v>
      </c>
      <c r="O1055">
        <f>IF(ISERROR(VLOOKUP(K1055,$B:$G,5,FALSE))=TRUE,VLOOKUP(K1055,TestTable!$A:$AF,5,FALSE),VLOOKUP(K1055,$B:$G,5,FALSE))</f>
        <v>20</v>
      </c>
      <c r="P1055">
        <f t="shared" si="16"/>
        <v>131</v>
      </c>
    </row>
    <row r="1056" customHeight="1" spans="11:16">
      <c r="K1056" s="3">
        <v>90297001</v>
      </c>
      <c r="L1056" t="str">
        <f>IF(ISERROR(VLOOKUP(K1056,$B:$G,2,FALSE))=TRUE,VLOOKUP(K1056,TestTable!$A:$AF,24,FALSE),VLOOKUP(K1056,$B:$G,2,FALSE))</f>
        <v>指点迷津</v>
      </c>
      <c r="M1056" t="str">
        <f>IF(ISERROR(VLOOKUP(K1056,$B:$G,3,FALSE))=TRUE,VLOOKUP(K1056,TestTable!$A:$AF,25,FALSE),VLOOKUP(K1056,$B:$G,3,FALSE))</f>
        <v>寻找蚁穴据点，与蚁穴入口的生物爱好者对话，了解蚂蚁的习性</v>
      </c>
      <c r="N1056">
        <f>IF(ISERROR(VLOOKUP(K1056,$B:$G,4,FALSE))=TRUE,VLOOKUP(K1056,TestTable!$A:$AF,6,FALSE),VLOOKUP(K1056,$B:$G,4,FALSE))</f>
        <v>76701001</v>
      </c>
      <c r="O1056">
        <f>IF(ISERROR(VLOOKUP(K1056,$B:$G,5,FALSE))=TRUE,VLOOKUP(K1056,TestTable!$A:$AF,5,FALSE),VLOOKUP(K1056,$B:$G,5,FALSE))</f>
        <v>14</v>
      </c>
      <c r="P1056">
        <f t="shared" si="16"/>
        <v>93</v>
      </c>
    </row>
    <row r="1057" customHeight="1" spans="11:16">
      <c r="K1057" s="3">
        <v>90298001</v>
      </c>
      <c r="L1057" t="str">
        <f>IF(ISERROR(VLOOKUP(K1057,$B:$G,2,FALSE))=TRUE,VLOOKUP(K1057,TestTable!$A:$AF,24,FALSE),VLOOKUP(K1057,$B:$G,2,FALSE))</f>
        <v>蚁后的进击</v>
      </c>
      <c r="M1057" t="str">
        <f>IF(ISERROR(VLOOKUP(K1057,$B:$G,3,FALSE))=TRUE,VLOOKUP(K1057,TestTable!$A:$AF,25,FALSE),VLOOKUP(K1057,$B:$G,3,FALSE))</f>
        <v>通过击杀蚁后，唤醒蚁穴下方石化的遗迹魔像</v>
      </c>
      <c r="N1057">
        <f>IF(ISERROR(VLOOKUP(K1057,$B:$G,4,FALSE))=TRUE,VLOOKUP(K1057,TestTable!$A:$AF,6,FALSE),VLOOKUP(K1057,$B:$G,4,FALSE))</f>
        <v>79051001</v>
      </c>
      <c r="O1057">
        <f>IF(ISERROR(VLOOKUP(K1057,$B:$G,5,FALSE))=TRUE,VLOOKUP(K1057,TestTable!$A:$AF,5,FALSE),VLOOKUP(K1057,$B:$G,5,FALSE))</f>
        <v>14</v>
      </c>
      <c r="P1057">
        <f t="shared" si="16"/>
        <v>95</v>
      </c>
    </row>
    <row r="1058" customHeight="1" spans="11:16">
      <c r="K1058" s="3" t="s">
        <v>895</v>
      </c>
      <c r="L1058" t="e">
        <f>IF(ISERROR(VLOOKUP(K1058,$B:$G,2,FALSE))=TRUE,VLOOKUP(K1058,TestTable!$A:$AF,24,FALSE),VLOOKUP(K1058,$B:$G,2,FALSE))</f>
        <v>#N/A</v>
      </c>
      <c r="M1058" t="e">
        <f>IF(ISERROR(VLOOKUP(K1058,$B:$G,3,FALSE))=TRUE,VLOOKUP(K1058,TestTable!$A:$AF,25,FALSE),VLOOKUP(K1058,$B:$G,3,FALSE))</f>
        <v>#N/A</v>
      </c>
      <c r="N1058" t="e">
        <f>IF(ISERROR(VLOOKUP(K1058,$B:$G,4,FALSE))=TRUE,VLOOKUP(K1058,TestTable!$A:$AF,6,FALSE),VLOOKUP(K1058,$B:$G,4,FALSE))</f>
        <v>#N/A</v>
      </c>
      <c r="O1058" t="e">
        <f>IF(ISERROR(VLOOKUP(K1058,$B:$G,5,FALSE))=TRUE,VLOOKUP(K1058,TestTable!$A:$AF,5,FALSE),VLOOKUP(K1058,$B:$G,5,FALSE))</f>
        <v>#N/A</v>
      </c>
      <c r="P1058">
        <f t="shared" si="16"/>
        <v>0</v>
      </c>
    </row>
    <row r="1059" customHeight="1" spans="11:16">
      <c r="K1059" s="3">
        <v>90001001</v>
      </c>
      <c r="L1059" t="str">
        <f>IF(ISERROR(VLOOKUP(K1059,$B:$G,2,FALSE))=TRUE,VLOOKUP(K1059,TestTable!$A:$AF,24,FALSE),VLOOKUP(K1059,$B:$G,2,FALSE))</f>
        <v>击杀企鹅</v>
      </c>
      <c r="M1059" t="str">
        <f>IF(ISERROR(VLOOKUP(K1059,$B:$G,3,FALSE))=TRUE,VLOOKUP(K1059,TestTable!$A:$AF,25,FALSE),VLOOKUP(K1059,$B:$G,3,FALSE))</f>
        <v>寻找雪原片区的企鹅圣殿，击杀圣殿内任意3只企鹅</v>
      </c>
      <c r="N1059">
        <f>IF(ISERROR(VLOOKUP(K1059,$B:$G,4,FALSE))=TRUE,VLOOKUP(K1059,TestTable!$A:$AF,6,FALSE),VLOOKUP(K1059,$B:$G,4,FALSE))</f>
        <v>79065001</v>
      </c>
      <c r="O1059">
        <f>IF(ISERROR(VLOOKUP(K1059,$B:$G,5,FALSE))=TRUE,VLOOKUP(K1059,TestTable!$A:$AF,5,FALSE),VLOOKUP(K1059,$B:$G,5,FALSE))</f>
        <v>16</v>
      </c>
      <c r="P1059">
        <f t="shared" si="16"/>
        <v>111</v>
      </c>
    </row>
    <row r="1060" customHeight="1" spans="11:16">
      <c r="K1060" s="3">
        <v>90011001</v>
      </c>
      <c r="L1060" t="str">
        <f>IF(ISERROR(VLOOKUP(K1060,$B:$G,2,FALSE))=TRUE,VLOOKUP(K1060,TestTable!$A:$AF,24,FALSE),VLOOKUP(K1060,$B:$G,2,FALSE))</f>
        <v>击杀女妖奴仆</v>
      </c>
      <c r="M1060" t="str">
        <f>IF(ISERROR(VLOOKUP(K1060,$B:$G,3,FALSE))=TRUE,VLOOKUP(K1060,TestTable!$A:$AF,25,FALSE),VLOOKUP(K1060,$B:$G,3,FALSE))</f>
        <v>消灭圣殿内的女妖奴仆</v>
      </c>
      <c r="N1060">
        <f>IF(ISERROR(VLOOKUP(K1060,$B:$G,4,FALSE))=TRUE,VLOOKUP(K1060,TestTable!$A:$AF,6,FALSE),VLOOKUP(K1060,$B:$G,4,FALSE))</f>
        <v>90001001</v>
      </c>
      <c r="O1060">
        <f>IF(ISERROR(VLOOKUP(K1060,$B:$G,5,FALSE))=TRUE,VLOOKUP(K1060,TestTable!$A:$AF,5,FALSE),VLOOKUP(K1060,$B:$G,5,FALSE))</f>
        <v>16</v>
      </c>
      <c r="P1060">
        <f t="shared" si="16"/>
        <v>112</v>
      </c>
    </row>
    <row r="1061" customHeight="1" spans="11:16">
      <c r="K1061" s="3">
        <v>90014001</v>
      </c>
      <c r="L1061" t="str">
        <f>IF(ISERROR(VLOOKUP(K1061,$B:$G,2,FALSE))=TRUE,VLOOKUP(K1061,TestTable!$A:$AF,24,FALSE),VLOOKUP(K1061,$B:$G,2,FALSE))</f>
        <v>长老之杖</v>
      </c>
      <c r="M1061" t="str">
        <f>IF(ISERROR(VLOOKUP(K1061,$B:$G,3,FALSE))=TRUE,VLOOKUP(K1061,TestTable!$A:$AF,25,FALSE),VLOOKUP(K1061,$B:$G,3,FALSE))</f>
        <v>挖掘远古冰封，获得长老之杖</v>
      </c>
      <c r="N1061">
        <f>IF(ISERROR(VLOOKUP(K1061,$B:$G,4,FALSE))=TRUE,VLOOKUP(K1061,TestTable!$A:$AF,6,FALSE),VLOOKUP(K1061,$B:$G,4,FALSE))</f>
        <v>90013001</v>
      </c>
      <c r="O1061">
        <f>IF(ISERROR(VLOOKUP(K1061,$B:$G,5,FALSE))=TRUE,VLOOKUP(K1061,TestTable!$A:$AF,5,FALSE),VLOOKUP(K1061,$B:$G,5,FALSE))</f>
        <v>16</v>
      </c>
      <c r="P1061">
        <f t="shared" si="16"/>
        <v>114</v>
      </c>
    </row>
    <row r="1062" customHeight="1" spans="11:16">
      <c r="K1062" s="50">
        <v>79082001</v>
      </c>
      <c r="L1062" t="str">
        <f>IF(ISERROR(VLOOKUP(K1062,$B:$G,2,FALSE))=TRUE,VLOOKUP(K1062,TestTable!$A:$AF,24,FALSE),VLOOKUP(K1062,$B:$G,2,FALSE))</f>
        <v>初识腐地</v>
      </c>
      <c r="M1062" t="str">
        <f>IF(ISERROR(VLOOKUP(K1062,$B:$G,3,FALSE))=TRUE,VLOOKUP(K1062,TestTable!$A:$AF,25,FALSE),VLOOKUP(K1062,$B:$G,3,FALSE))</f>
        <v>首次进入腐地片区（可通过沙漠生态右侧的传送门进入）</v>
      </c>
      <c r="N1062">
        <f>IF(ISERROR(VLOOKUP(K1062,$B:$G,4,FALSE))=TRUE,VLOOKUP(K1062,TestTable!$A:$AF,6,FALSE),VLOOKUP(K1062,$B:$G,4,FALSE))</f>
        <v>90329001</v>
      </c>
      <c r="O1062">
        <f>IF(ISERROR(VLOOKUP(K1062,$B:$G,5,FALSE))=TRUE,VLOOKUP(K1062,TestTable!$A:$AF,5,FALSE),VLOOKUP(K1062,$B:$G,5,FALSE))</f>
        <v>20</v>
      </c>
      <c r="P1062">
        <f t="shared" si="16"/>
        <v>133</v>
      </c>
    </row>
    <row r="1063" customHeight="1" spans="11:16">
      <c r="K1063" s="58">
        <v>90016001</v>
      </c>
      <c r="L1063" t="str">
        <f>IF(ISERROR(VLOOKUP(K1063,$B:$G,2,FALSE))=TRUE,VLOOKUP(K1063,TestTable!$A:$AF,24,FALSE),VLOOKUP(K1063,$B:$G,2,FALSE))</f>
        <v>击杀触手</v>
      </c>
      <c r="M1063" t="str">
        <f>IF(ISERROR(VLOOKUP(K1063,$B:$G,3,FALSE))=TRUE,VLOOKUP(K1063,TestTable!$A:$AF,25,FALSE),VLOOKUP(K1063,$B:$G,3,FALSE))</f>
        <v>寻找腐地据点，击杀据点内的触手</v>
      </c>
      <c r="N1063">
        <f>IF(ISERROR(VLOOKUP(K1063,$B:$G,4,FALSE))=TRUE,VLOOKUP(K1063,TestTable!$A:$AF,6,FALSE),VLOOKUP(K1063,$B:$G,4,FALSE))</f>
        <v>79082001</v>
      </c>
      <c r="O1063">
        <f>IF(ISERROR(VLOOKUP(K1063,$B:$G,5,FALSE))=TRUE,VLOOKUP(K1063,TestTable!$A:$AF,5,FALSE),VLOOKUP(K1063,$B:$G,5,FALSE))</f>
        <v>20</v>
      </c>
      <c r="P1063">
        <f t="shared" si="16"/>
        <v>134</v>
      </c>
    </row>
    <row r="1064" customHeight="1" spans="11:16">
      <c r="K1064" s="50">
        <v>79083001</v>
      </c>
      <c r="L1064" t="str">
        <f>IF(ISERROR(VLOOKUP(K1064,$B:$G,2,FALSE))=TRUE,VLOOKUP(K1064,TestTable!$A:$AF,24,FALSE),VLOOKUP(K1064,$B:$G,2,FALSE))</f>
        <v>腐地围剿</v>
      </c>
      <c r="M1064" t="str">
        <f>IF(ISERROR(VLOOKUP(K1064,$B:$G,3,FALSE))=TRUE,VLOOKUP(K1064,TestTable!$A:$AF,25,FALSE),VLOOKUP(K1064,$B:$G,3,FALSE))</f>
        <v>击杀腐地据点内任意怪物10只</v>
      </c>
      <c r="N1064">
        <f>IF(ISERROR(VLOOKUP(K1064,$B:$G,4,FALSE))=TRUE,VLOOKUP(K1064,TestTable!$A:$AF,6,FALSE),VLOOKUP(K1064,$B:$G,4,FALSE))</f>
        <v>90016001</v>
      </c>
      <c r="O1064">
        <f>IF(ISERROR(VLOOKUP(K1064,$B:$G,5,FALSE))=TRUE,VLOOKUP(K1064,TestTable!$A:$AF,5,FALSE),VLOOKUP(K1064,$B:$G,5,FALSE))</f>
        <v>20</v>
      </c>
      <c r="P1064">
        <f t="shared" si="16"/>
        <v>135</v>
      </c>
    </row>
    <row r="1065" customHeight="1" spans="11:16">
      <c r="K1065" s="50">
        <v>90018001</v>
      </c>
      <c r="L1065" t="str">
        <f>IF(ISERROR(VLOOKUP(K1065,$B:$G,2,FALSE))=TRUE,VLOOKUP(K1065,TestTable!$A:$AF,24,FALSE),VLOOKUP(K1065,$B:$G,2,FALSE))</f>
        <v>击杀腐化巨人</v>
      </c>
      <c r="M1065" t="str">
        <f>IF(ISERROR(VLOOKUP(K1065,$B:$G,3,FALSE))=TRUE,VLOOKUP(K1065,TestTable!$A:$AF,25,FALSE),VLOOKUP(K1065,$B:$G,3,FALSE))</f>
        <v>击杀据点内的腐化巨人，获得巨人心脏</v>
      </c>
      <c r="N1065">
        <f>IF(ISERROR(VLOOKUP(K1065,$B:$G,4,FALSE))=TRUE,VLOOKUP(K1065,TestTable!$A:$AF,6,FALSE),VLOOKUP(K1065,$B:$G,4,FALSE))</f>
        <v>79083001</v>
      </c>
      <c r="O1065">
        <f>IF(ISERROR(VLOOKUP(K1065,$B:$G,5,FALSE))=TRUE,VLOOKUP(K1065,TestTable!$A:$AF,5,FALSE),VLOOKUP(K1065,$B:$G,5,FALSE))</f>
        <v>20</v>
      </c>
      <c r="P1065">
        <f t="shared" si="16"/>
        <v>136</v>
      </c>
    </row>
    <row r="1066" customHeight="1" spans="11:16">
      <c r="K1066" s="50">
        <v>79084001</v>
      </c>
      <c r="L1066" t="str">
        <f>IF(ISERROR(VLOOKUP(K1066,$B:$G,2,FALSE))=TRUE,VLOOKUP(K1066,TestTable!$A:$AF,24,FALSE),VLOOKUP(K1066,$B:$G,2,FALSE))</f>
        <v>龙心兑换</v>
      </c>
      <c r="M1066" t="str">
        <f>IF(ISERROR(VLOOKUP(K1066,$B:$G,3,FALSE))=TRUE,VLOOKUP(K1066,TestTable!$A:$AF,25,FALSE),VLOOKUP(K1066,$B:$G,3,FALSE))</f>
        <v>使用巨人心脏在龙心祭坛处兑换龙珠</v>
      </c>
      <c r="N1066">
        <f>IF(ISERROR(VLOOKUP(K1066,$B:$G,4,FALSE))=TRUE,VLOOKUP(K1066,TestTable!$A:$AF,6,FALSE),VLOOKUP(K1066,$B:$G,4,FALSE))</f>
        <v>90018001</v>
      </c>
      <c r="O1066">
        <f>IF(ISERROR(VLOOKUP(K1066,$B:$G,5,FALSE))=TRUE,VLOOKUP(K1066,TestTable!$A:$AF,5,FALSE),VLOOKUP(K1066,$B:$G,5,FALSE))</f>
        <v>20</v>
      </c>
      <c r="P1066">
        <f t="shared" si="16"/>
        <v>137</v>
      </c>
    </row>
    <row r="1067" customHeight="1" spans="11:16">
      <c r="K1067" s="50">
        <v>79085001</v>
      </c>
      <c r="L1067" t="str">
        <f>IF(ISERROR(VLOOKUP(K1067,$B:$G,2,FALSE))=TRUE,VLOOKUP(K1067,TestTable!$A:$AF,24,FALSE),VLOOKUP(K1067,$B:$G,2,FALSE))</f>
        <v>腐地地宫</v>
      </c>
      <c r="M1067" t="str">
        <f>IF(ISERROR(VLOOKUP(K1067,$B:$G,3,FALSE))=TRUE,VLOOKUP(K1067,TestTable!$A:$AF,25,FALSE),VLOOKUP(K1067,$B:$G,3,FALSE))</f>
        <v>利用腐地地宫钥匙开启腐地地宫的大门</v>
      </c>
      <c r="N1067">
        <f>IF(ISERROR(VLOOKUP(K1067,$B:$G,4,FALSE))=TRUE,VLOOKUP(K1067,TestTable!$A:$AF,6,FALSE),VLOOKUP(K1067,$B:$G,4,FALSE))</f>
        <v>79084001</v>
      </c>
      <c r="O1067">
        <f>IF(ISERROR(VLOOKUP(K1067,$B:$G,5,FALSE))=TRUE,VLOOKUP(K1067,TestTable!$A:$AF,5,FALSE),VLOOKUP(K1067,$B:$G,5,FALSE))</f>
        <v>20</v>
      </c>
      <c r="P1067">
        <f t="shared" si="16"/>
        <v>138</v>
      </c>
    </row>
    <row r="1068" customHeight="1" spans="11:16">
      <c r="K1068" s="50">
        <v>79086001</v>
      </c>
      <c r="L1068" t="str">
        <f>IF(ISERROR(VLOOKUP(K1068,$B:$G,2,FALSE))=TRUE,VLOOKUP(K1068,TestTable!$A:$AF,24,FALSE),VLOOKUP(K1068,$B:$G,2,FALSE))</f>
        <v>地宫侵袭</v>
      </c>
      <c r="M1068" t="str">
        <f>IF(ISERROR(VLOOKUP(K1068,$B:$G,3,FALSE))=TRUE,VLOOKUP(K1068,TestTable!$A:$AF,25,FALSE),VLOOKUP(K1068,$B:$G,3,FALSE))</f>
        <v>击杀腐地地宫内任意怪物10只</v>
      </c>
      <c r="N1068">
        <f>IF(ISERROR(VLOOKUP(K1068,$B:$G,4,FALSE))=TRUE,VLOOKUP(K1068,TestTable!$A:$AF,6,FALSE),VLOOKUP(K1068,$B:$G,4,FALSE))</f>
        <v>79085001</v>
      </c>
      <c r="O1068">
        <f>IF(ISERROR(VLOOKUP(K1068,$B:$G,5,FALSE))=TRUE,VLOOKUP(K1068,TestTable!$A:$AF,5,FALSE),VLOOKUP(K1068,$B:$G,5,FALSE))</f>
        <v>20</v>
      </c>
      <c r="P1068">
        <f t="shared" si="16"/>
        <v>139</v>
      </c>
    </row>
    <row r="1069" customHeight="1" spans="11:16">
      <c r="K1069" s="50">
        <v>90330001</v>
      </c>
      <c r="L1069" t="str">
        <f>IF(ISERROR(VLOOKUP(K1069,$B:$G,2,FALSE))=TRUE,VLOOKUP(K1069,TestTable!$A:$AF,24,FALSE),VLOOKUP(K1069,$B:$G,2,FALSE))</f>
        <v>地宫凯旋</v>
      </c>
      <c r="M1069" t="str">
        <f>IF(ISERROR(VLOOKUP(K1069,$B:$G,3,FALSE))=TRUE,VLOOKUP(K1069,TestTable!$A:$AF,25,FALSE),VLOOKUP(K1069,$B:$G,3,FALSE))</f>
        <v>击败腐地地宫BOSS---腐化祭司</v>
      </c>
      <c r="N1069">
        <f>IF(ISERROR(VLOOKUP(K1069,$B:$G,4,FALSE))=TRUE,VLOOKUP(K1069,TestTable!$A:$AF,6,FALSE),VLOOKUP(K1069,$B:$G,4,FALSE))</f>
        <v>79086001</v>
      </c>
      <c r="O1069">
        <f>IF(ISERROR(VLOOKUP(K1069,$B:$G,5,FALSE))=TRUE,VLOOKUP(K1069,TestTable!$A:$AF,5,FALSE),VLOOKUP(K1069,$B:$G,5,FALSE))</f>
        <v>20</v>
      </c>
      <c r="P1069">
        <f t="shared" si="16"/>
        <v>140</v>
      </c>
    </row>
    <row r="1070" customHeight="1" spans="11:16">
      <c r="K1070" s="50">
        <v>79087001</v>
      </c>
      <c r="L1070" t="str">
        <f>IF(ISERROR(VLOOKUP(K1070,$B:$G,2,FALSE))=TRUE,VLOOKUP(K1070,TestTable!$A:$AF,24,FALSE),VLOOKUP(K1070,$B:$G,2,FALSE))</f>
        <v>角色成长</v>
      </c>
      <c r="M1070" t="str">
        <f>IF(ISERROR(VLOOKUP(K1070,$B:$G,3,FALSE))=TRUE,VLOOKUP(K1070,TestTable!$A:$AF,25,FALSE),VLOOKUP(K1070,$B:$G,3,FALSE))</f>
        <v>角色等级达到25级</v>
      </c>
      <c r="N1070">
        <f>IF(ISERROR(VLOOKUP(K1070,$B:$G,4,FALSE))=TRUE,VLOOKUP(K1070,TestTable!$A:$AF,6,FALSE),VLOOKUP(K1070,$B:$G,4,FALSE))</f>
        <v>90330001</v>
      </c>
      <c r="O1070">
        <f>IF(ISERROR(VLOOKUP(K1070,$B:$G,5,FALSE))=TRUE,VLOOKUP(K1070,TestTable!$A:$AF,5,FALSE),VLOOKUP(K1070,$B:$G,5,FALSE))</f>
        <v>20</v>
      </c>
      <c r="P1070">
        <f t="shared" si="16"/>
        <v>141</v>
      </c>
    </row>
    <row r="1071" customHeight="1" spans="11:16">
      <c r="K1071" s="50">
        <v>79088001</v>
      </c>
      <c r="L1071" t="str">
        <f>IF(ISERROR(VLOOKUP(K1071,$B:$G,2,FALSE))=TRUE,VLOOKUP(K1071,TestTable!$A:$AF,24,FALSE),VLOOKUP(K1071,$B:$G,2,FALSE))</f>
        <v>初识丛林</v>
      </c>
      <c r="M1071" t="str">
        <f>IF(ISERROR(VLOOKUP(K1071,$B:$G,3,FALSE))=TRUE,VLOOKUP(K1071,TestTable!$A:$AF,25,FALSE),VLOOKUP(K1071,$B:$G,3,FALSE))</f>
        <v>首次进入丛林片区（可通过雪原生态左侧的传送门进入）</v>
      </c>
      <c r="N1071">
        <f>IF(ISERROR(VLOOKUP(K1071,$B:$G,4,FALSE))=TRUE,VLOOKUP(K1071,TestTable!$A:$AF,6,FALSE),VLOOKUP(K1071,$B:$G,4,FALSE))</f>
        <v>79087001</v>
      </c>
      <c r="O1071">
        <f>IF(ISERROR(VLOOKUP(K1071,$B:$G,5,FALSE))=TRUE,VLOOKUP(K1071,TestTable!$A:$AF,5,FALSE),VLOOKUP(K1071,$B:$G,5,FALSE))</f>
        <v>25</v>
      </c>
      <c r="P1071">
        <f t="shared" si="16"/>
        <v>142</v>
      </c>
    </row>
    <row r="1072" customHeight="1" spans="11:16">
      <c r="K1072" s="50">
        <v>90023001</v>
      </c>
      <c r="L1072" t="str">
        <f>IF(ISERROR(VLOOKUP(K1072,$B:$G,2,FALSE))=TRUE,VLOOKUP(K1072,TestTable!$A:$AF,24,FALSE),VLOOKUP(K1072,$B:$G,2,FALSE))</f>
        <v>击杀猎狗</v>
      </c>
      <c r="M1072" t="str">
        <f>IF(ISERROR(VLOOKUP(K1072,$B:$G,3,FALSE))=TRUE,VLOOKUP(K1072,TestTable!$A:$AF,25,FALSE),VLOOKUP(K1072,$B:$G,3,FALSE))</f>
        <v>寻找丛林据点，击杀神木祭坛附近守卫的猎狗</v>
      </c>
      <c r="N1072">
        <f>IF(ISERROR(VLOOKUP(K1072,$B:$G,4,FALSE))=TRUE,VLOOKUP(K1072,TestTable!$A:$AF,6,FALSE),VLOOKUP(K1072,$B:$G,4,FALSE))</f>
        <v>79088001</v>
      </c>
      <c r="O1072">
        <f>IF(ISERROR(VLOOKUP(K1072,$B:$G,5,FALSE))=TRUE,VLOOKUP(K1072,TestTable!$A:$AF,5,FALSE),VLOOKUP(K1072,$B:$G,5,FALSE))</f>
        <v>25</v>
      </c>
      <c r="P1072">
        <f t="shared" si="16"/>
        <v>143</v>
      </c>
    </row>
    <row r="1073" customHeight="1" spans="11:16">
      <c r="K1073" s="50">
        <v>90027001</v>
      </c>
      <c r="L1073" t="str">
        <f>IF(ISERROR(VLOOKUP(K1073,$B:$G,2,FALSE))=TRUE,VLOOKUP(K1073,TestTable!$A:$AF,24,FALSE),VLOOKUP(K1073,$B:$G,2,FALSE))</f>
        <v>击杀石头人</v>
      </c>
      <c r="M1073" t="str">
        <f>IF(ISERROR(VLOOKUP(K1073,$B:$G,3,FALSE))=TRUE,VLOOKUP(K1073,TestTable!$A:$AF,25,FALSE),VLOOKUP(K1073,$B:$G,3,FALSE))</f>
        <v>击杀神木祭坛内被唤醒的石头傀儡</v>
      </c>
      <c r="N1073">
        <f>IF(ISERROR(VLOOKUP(K1073,$B:$G,4,FALSE))=TRUE,VLOOKUP(K1073,TestTable!$A:$AF,6,FALSE),VLOOKUP(K1073,$B:$G,4,FALSE))</f>
        <v>90023001</v>
      </c>
      <c r="O1073">
        <f>IF(ISERROR(VLOOKUP(K1073,$B:$G,5,FALSE))=TRUE,VLOOKUP(K1073,TestTable!$A:$AF,5,FALSE),VLOOKUP(K1073,$B:$G,5,FALSE))</f>
        <v>25</v>
      </c>
      <c r="P1073">
        <f t="shared" si="16"/>
        <v>144</v>
      </c>
    </row>
    <row r="1074" customHeight="1" spans="11:16">
      <c r="K1074" s="50">
        <v>90029001</v>
      </c>
      <c r="L1074" t="str">
        <f>IF(ISERROR(VLOOKUP(K1074,$B:$G,2,FALSE))=TRUE,VLOOKUP(K1074,TestTable!$A:$AF,24,FALSE),VLOOKUP(K1074,$B:$G,2,FALSE))</f>
        <v>食人族的末日</v>
      </c>
      <c r="M1074" t="str">
        <f>IF(ISERROR(VLOOKUP(K1074,$B:$G,3,FALSE))=TRUE,VLOOKUP(K1074,TestTable!$A:$AF,25,FALSE),VLOOKUP(K1074,$B:$G,3,FALSE))</f>
        <v>击杀神木祭坛附近5只食人族部落的怪物</v>
      </c>
      <c r="N1074">
        <f>IF(ISERROR(VLOOKUP(K1074,$B:$G,4,FALSE))=TRUE,VLOOKUP(K1074,TestTable!$A:$AF,6,FALSE),VLOOKUP(K1074,$B:$G,4,FALSE))</f>
        <v>90027001</v>
      </c>
      <c r="O1074">
        <f>IF(ISERROR(VLOOKUP(K1074,$B:$G,5,FALSE))=TRUE,VLOOKUP(K1074,TestTable!$A:$AF,5,FALSE),VLOOKUP(K1074,$B:$G,5,FALSE))</f>
        <v>25</v>
      </c>
      <c r="P1074">
        <f t="shared" si="16"/>
        <v>145</v>
      </c>
    </row>
    <row r="1075" customHeight="1" spans="11:16">
      <c r="K1075" s="50">
        <v>90030001</v>
      </c>
      <c r="L1075" t="str">
        <f>IF(ISERROR(VLOOKUP(K1075,$B:$G,2,FALSE))=TRUE,VLOOKUP(K1075,TestTable!$A:$AF,24,FALSE),VLOOKUP(K1075,$B:$G,2,FALSE))</f>
        <v>图腾之力</v>
      </c>
      <c r="M1075" t="str">
        <f>IF(ISERROR(VLOOKUP(K1075,$B:$G,3,FALSE))=TRUE,VLOOKUP(K1075,TestTable!$A:$AF,25,FALSE),VLOOKUP(K1075,$B:$G,3,FALSE))</f>
        <v>摧毁神木祭坛内部的图腾之力，使食人族部落陷入虚弱状态</v>
      </c>
      <c r="N1075">
        <f>IF(ISERROR(VLOOKUP(K1075,$B:$G,4,FALSE))=TRUE,VLOOKUP(K1075,TestTable!$A:$AF,6,FALSE),VLOOKUP(K1075,$B:$G,4,FALSE))</f>
        <v>90029001</v>
      </c>
      <c r="O1075">
        <f>IF(ISERROR(VLOOKUP(K1075,$B:$G,5,FALSE))=TRUE,VLOOKUP(K1075,TestTable!$A:$AF,5,FALSE),VLOOKUP(K1075,$B:$G,5,FALSE))</f>
        <v>25</v>
      </c>
      <c r="P1075">
        <f t="shared" si="16"/>
        <v>146</v>
      </c>
    </row>
    <row r="1076" customHeight="1" spans="11:16">
      <c r="K1076" s="50">
        <v>90031001</v>
      </c>
      <c r="L1076" t="str">
        <f>IF(ISERROR(VLOOKUP(K1076,$B:$G,2,FALSE))=TRUE,VLOOKUP(K1076,TestTable!$A:$AF,24,FALSE),VLOOKUP(K1076,$B:$G,2,FALSE))</f>
        <v>击杀大祭司</v>
      </c>
      <c r="M1076" t="str">
        <f>IF(ISERROR(VLOOKUP(K1076,$B:$G,3,FALSE))=TRUE,VLOOKUP(K1076,TestTable!$A:$AF,25,FALSE),VLOOKUP(K1076,$B:$G,3,FALSE))</f>
        <v>击杀力量源泉---食人族大祭司</v>
      </c>
      <c r="N1076">
        <f>IF(ISERROR(VLOOKUP(K1076,$B:$G,4,FALSE))=TRUE,VLOOKUP(K1076,TestTable!$A:$AF,6,FALSE),VLOOKUP(K1076,$B:$G,4,FALSE))</f>
        <v>90030001</v>
      </c>
      <c r="O1076">
        <f>IF(ISERROR(VLOOKUP(K1076,$B:$G,5,FALSE))=TRUE,VLOOKUP(K1076,TestTable!$A:$AF,5,FALSE),VLOOKUP(K1076,$B:$G,5,FALSE))</f>
        <v>25</v>
      </c>
      <c r="P1076">
        <f t="shared" si="16"/>
        <v>147</v>
      </c>
    </row>
    <row r="1077" customHeight="1" spans="11:16">
      <c r="K1077" s="50">
        <v>90032001</v>
      </c>
      <c r="L1077" t="str">
        <f>IF(ISERROR(VLOOKUP(K1077,$B:$G,2,FALSE))=TRUE,VLOOKUP(K1077,TestTable!$A:$AF,24,FALSE),VLOOKUP(K1077,$B:$G,2,FALSE))</f>
        <v>腐化恶魔</v>
      </c>
      <c r="M1077" t="str">
        <f>IF(ISERROR(VLOOKUP(K1077,$B:$G,3,FALSE))=TRUE,VLOOKUP(K1077,TestTable!$A:$AF,25,FALSE),VLOOKUP(K1077,$B:$G,3,FALSE))</f>
        <v>击杀5只经由异教徒腐化的恶魔怪物</v>
      </c>
      <c r="N1077">
        <f>IF(ISERROR(VLOOKUP(K1077,$B:$G,4,FALSE))=TRUE,VLOOKUP(K1077,TestTable!$A:$AF,6,FALSE),VLOOKUP(K1077,$B:$G,4,FALSE))</f>
        <v>90031001</v>
      </c>
      <c r="O1077">
        <f>IF(ISERROR(VLOOKUP(K1077,$B:$G,5,FALSE))=TRUE,VLOOKUP(K1077,TestTable!$A:$AF,5,FALSE),VLOOKUP(K1077,$B:$G,5,FALSE))</f>
        <v>25</v>
      </c>
      <c r="P1077">
        <f t="shared" si="16"/>
        <v>148</v>
      </c>
    </row>
    <row r="1078" customHeight="1" spans="11:16">
      <c r="K1078" s="50">
        <v>90033001</v>
      </c>
      <c r="L1078" t="str">
        <f>IF(ISERROR(VLOOKUP(K1078,$B:$G,2,FALSE))=TRUE,VLOOKUP(K1078,TestTable!$A:$AF,24,FALSE),VLOOKUP(K1078,$B:$G,2,FALSE))</f>
        <v>击杀异教徒</v>
      </c>
      <c r="M1078" t="str">
        <f>IF(ISERROR(VLOOKUP(K1078,$B:$G,3,FALSE))=TRUE,VLOOKUP(K1078,TestTable!$A:$AF,25,FALSE),VLOOKUP(K1078,$B:$G,3,FALSE))</f>
        <v>击杀黑暗腐化的罪魁祸首--异教徒，净化神木祭坛</v>
      </c>
      <c r="N1078">
        <f>IF(ISERROR(VLOOKUP(K1078,$B:$G,4,FALSE))=TRUE,VLOOKUP(K1078,TestTable!$A:$AF,6,FALSE),VLOOKUP(K1078,$B:$G,4,FALSE))</f>
        <v>90032001</v>
      </c>
      <c r="O1078">
        <f>IF(ISERROR(VLOOKUP(K1078,$B:$G,5,FALSE))=TRUE,VLOOKUP(K1078,TestTable!$A:$AF,5,FALSE),VLOOKUP(K1078,$B:$G,5,FALSE))</f>
        <v>25</v>
      </c>
      <c r="P1078">
        <f t="shared" si="16"/>
        <v>149</v>
      </c>
    </row>
    <row r="1079" customHeight="1" spans="11:16">
      <c r="K1079" s="50">
        <v>90034001</v>
      </c>
      <c r="L1079" t="str">
        <f>IF(ISERROR(VLOOKUP(K1079,$B:$G,2,FALSE))=TRUE,VLOOKUP(K1079,TestTable!$A:$AF,24,FALSE),VLOOKUP(K1079,$B:$G,2,FALSE))</f>
        <v>击杀原始荆棘</v>
      </c>
      <c r="M1079" t="str">
        <f>IF(ISERROR(VLOOKUP(K1079,$B:$G,3,FALSE))=TRUE,VLOOKUP(K1079,TestTable!$A:$AF,25,FALSE),VLOOKUP(K1079,$B:$G,3,FALSE))</f>
        <v>击杀丛林据点BOSS---原始荆棘</v>
      </c>
      <c r="N1079">
        <f>IF(ISERROR(VLOOKUP(K1079,$B:$G,4,FALSE))=TRUE,VLOOKUP(K1079,TestTable!$A:$AF,6,FALSE),VLOOKUP(K1079,$B:$G,4,FALSE))</f>
        <v>90033001</v>
      </c>
      <c r="O1079">
        <f>IF(ISERROR(VLOOKUP(K1079,$B:$G,5,FALSE))=TRUE,VLOOKUP(K1079,TestTable!$A:$AF,5,FALSE),VLOOKUP(K1079,$B:$G,5,FALSE))</f>
        <v>25</v>
      </c>
      <c r="P1079">
        <f t="shared" si="16"/>
        <v>150</v>
      </c>
    </row>
    <row r="1080" customHeight="1" spans="11:16">
      <c r="K1080" s="50">
        <v>90035001</v>
      </c>
      <c r="L1080" t="str">
        <f>IF(ISERROR(VLOOKUP(K1080,$B:$G,2,FALSE))=TRUE,VLOOKUP(K1080,TestTable!$A:$AF,24,FALSE),VLOOKUP(K1080,$B:$G,2,FALSE))</f>
        <v>奇异果实</v>
      </c>
      <c r="M1080" t="str">
        <f>IF(ISERROR(VLOOKUP(K1080,$B:$G,3,FALSE))=TRUE,VLOOKUP(K1080,TestTable!$A:$AF,25,FALSE),VLOOKUP(K1080,$B:$G,3,FALSE))</f>
        <v>集齐神木祭坛上任意奇异果实3个（绿果实、黄果实、红果实）</v>
      </c>
      <c r="N1080">
        <f>IF(ISERROR(VLOOKUP(K1080,$B:$G,4,FALSE))=TRUE,VLOOKUP(K1080,TestTable!$A:$AF,6,FALSE),VLOOKUP(K1080,$B:$G,4,FALSE))</f>
        <v>90034001</v>
      </c>
      <c r="O1080">
        <f>IF(ISERROR(VLOOKUP(K1080,$B:$G,5,FALSE))=TRUE,VLOOKUP(K1080,TestTable!$A:$AF,5,FALSE),VLOOKUP(K1080,$B:$G,5,FALSE))</f>
        <v>25</v>
      </c>
      <c r="P1080">
        <f t="shared" si="16"/>
        <v>151</v>
      </c>
    </row>
    <row r="1081" customHeight="1" spans="11:16">
      <c r="K1081" s="50">
        <v>79089001</v>
      </c>
      <c r="L1081" t="str">
        <f>IF(ISERROR(VLOOKUP(K1081,$B:$G,2,FALSE))=TRUE,VLOOKUP(K1081,TestTable!$A:$AF,24,FALSE),VLOOKUP(K1081,$B:$G,2,FALSE))</f>
        <v>丛林地宫</v>
      </c>
      <c r="M1081" t="str">
        <f>IF(ISERROR(VLOOKUP(K1081,$B:$G,3,FALSE))=TRUE,VLOOKUP(K1081,TestTable!$A:$AF,25,FALSE),VLOOKUP(K1081,$B:$G,3,FALSE))</f>
        <v>利用丛林地宫钥匙开启丛林地宫的大门</v>
      </c>
      <c r="N1081">
        <f>IF(ISERROR(VLOOKUP(K1081,$B:$G,4,FALSE))=TRUE,VLOOKUP(K1081,TestTable!$A:$AF,6,FALSE),VLOOKUP(K1081,$B:$G,4,FALSE))</f>
        <v>90035001</v>
      </c>
      <c r="O1081">
        <f>IF(ISERROR(VLOOKUP(K1081,$B:$G,5,FALSE))=TRUE,VLOOKUP(K1081,TestTable!$A:$AF,5,FALSE),VLOOKUP(K1081,$B:$G,5,FALSE))</f>
        <v>25</v>
      </c>
      <c r="P1081">
        <f t="shared" si="16"/>
        <v>152</v>
      </c>
    </row>
    <row r="1082" customHeight="1" spans="11:16">
      <c r="K1082" s="59">
        <v>79090001</v>
      </c>
      <c r="L1082" t="str">
        <f>IF(ISERROR(VLOOKUP(K1082,$B:$G,2,FALSE))=TRUE,VLOOKUP(K1082,TestTable!$A:$AF,24,FALSE),VLOOKUP(K1082,$B:$G,2,FALSE))</f>
        <v>地宫侵袭</v>
      </c>
      <c r="M1082" t="str">
        <f>IF(ISERROR(VLOOKUP(K1082,$B:$G,3,FALSE))=TRUE,VLOOKUP(K1082,TestTable!$A:$AF,25,FALSE),VLOOKUP(K1082,$B:$G,3,FALSE))</f>
        <v>击杀丛林地宫内任意怪物10只</v>
      </c>
      <c r="N1082">
        <f>IF(ISERROR(VLOOKUP(K1082,$B:$G,4,FALSE))=TRUE,VLOOKUP(K1082,TestTable!$A:$AF,6,FALSE),VLOOKUP(K1082,$B:$G,4,FALSE))</f>
        <v>79089001</v>
      </c>
      <c r="O1082">
        <f>IF(ISERROR(VLOOKUP(K1082,$B:$G,5,FALSE))=TRUE,VLOOKUP(K1082,TestTable!$A:$AF,5,FALSE),VLOOKUP(K1082,$B:$G,5,FALSE))</f>
        <v>25</v>
      </c>
      <c r="P1082">
        <f t="shared" si="16"/>
        <v>153</v>
      </c>
    </row>
    <row r="1083" customHeight="1" spans="11:16">
      <c r="K1083" s="59">
        <v>90331001</v>
      </c>
      <c r="L1083" t="str">
        <f>IF(ISERROR(VLOOKUP(K1083,$B:$G,2,FALSE))=TRUE,VLOOKUP(K1083,TestTable!$A:$AF,24,FALSE),VLOOKUP(K1083,$B:$G,2,FALSE))</f>
        <v>地宫凯旋</v>
      </c>
      <c r="M1083" t="str">
        <f>IF(ISERROR(VLOOKUP(K1083,$B:$G,3,FALSE))=TRUE,VLOOKUP(K1083,TestTable!$A:$AF,25,FALSE),VLOOKUP(K1083,$B:$G,3,FALSE))</f>
        <v>击败丛林地宫BOSS---树精狂战士</v>
      </c>
      <c r="N1083">
        <f>IF(ISERROR(VLOOKUP(K1083,$B:$G,4,FALSE))=TRUE,VLOOKUP(K1083,TestTable!$A:$AF,6,FALSE),VLOOKUP(K1083,$B:$G,4,FALSE))</f>
        <v>79090001</v>
      </c>
      <c r="O1083">
        <f>IF(ISERROR(VLOOKUP(K1083,$B:$G,5,FALSE))=TRUE,VLOOKUP(K1083,TestTable!$A:$AF,5,FALSE),VLOOKUP(K1083,$B:$G,5,FALSE))</f>
        <v>25</v>
      </c>
      <c r="P1083">
        <f t="shared" si="16"/>
        <v>154</v>
      </c>
    </row>
    <row r="1084" customHeight="1" spans="11:16">
      <c r="K1084" s="50">
        <v>90036001</v>
      </c>
      <c r="L1084" t="e">
        <f>IF(ISERROR(VLOOKUP(K1084,$B:$G,2,FALSE))=TRUE,VLOOKUP(K1084,TestTable!$A:$AF,24,FALSE),VLOOKUP(K1084,$B:$G,2,FALSE))</f>
        <v>#N/A</v>
      </c>
      <c r="M1084" t="e">
        <f>IF(ISERROR(VLOOKUP(K1084,$B:$G,3,FALSE))=TRUE,VLOOKUP(K1084,TestTable!$A:$AF,25,FALSE),VLOOKUP(K1084,$B:$G,3,FALSE))</f>
        <v>#N/A</v>
      </c>
      <c r="N1084" t="e">
        <f>IF(ISERROR(VLOOKUP(K1084,$B:$G,4,FALSE))=TRUE,VLOOKUP(K1084,TestTable!$A:$AF,6,FALSE),VLOOKUP(K1084,$B:$G,4,FALSE))</f>
        <v>#N/A</v>
      </c>
      <c r="O1084" t="e">
        <f>IF(ISERROR(VLOOKUP(K1084,$B:$G,5,FALSE))=TRUE,VLOOKUP(K1084,TestTable!$A:$AF,5,FALSE),VLOOKUP(K1084,$B:$G,5,FALSE))</f>
        <v>#N/A</v>
      </c>
      <c r="P1084">
        <f t="shared" si="16"/>
        <v>0</v>
      </c>
    </row>
    <row r="1085" customHeight="1" spans="11:16">
      <c r="K1085" s="3">
        <v>90037001</v>
      </c>
      <c r="L1085" t="str">
        <f>IF(ISERROR(VLOOKUP(K1085,$B:$G,2,FALSE))=TRUE,VLOOKUP(K1085,TestTable!$A:$AF,24,FALSE),VLOOKUP(K1085,$B:$G,2,FALSE))</f>
        <v>哥布林的喧嚣</v>
      </c>
      <c r="M1085" t="str">
        <f>IF(ISERROR(VLOOKUP(K1085,$B:$G,3,FALSE))=TRUE,VLOOKUP(K1085,TestTable!$A:$AF,25,FALSE),VLOOKUP(K1085,$B:$G,3,FALSE))</f>
        <v>击退哥布林的入侵（至少击杀1只哥布林）</v>
      </c>
      <c r="N1085">
        <f>IF(ISERROR(VLOOKUP(K1085,$B:$G,4,FALSE))=TRUE,VLOOKUP(K1085,TestTable!$A:$AF,6,FALSE),VLOOKUP(K1085,$B:$G,4,FALSE))</f>
        <v>72001001</v>
      </c>
      <c r="O1085">
        <f>IF(ISERROR(VLOOKUP(K1085,$B:$G,5,FALSE))=TRUE,VLOOKUP(K1085,TestTable!$A:$AF,5,FALSE),VLOOKUP(K1085,$B:$G,5,FALSE))</f>
        <v>5</v>
      </c>
      <c r="P1085">
        <f t="shared" si="16"/>
        <v>15</v>
      </c>
    </row>
    <row r="1086" customHeight="1" spans="11:16">
      <c r="K1086" s="3">
        <v>90038001</v>
      </c>
      <c r="L1086" t="e">
        <f>IF(ISERROR(VLOOKUP(K1086,$B:$G,2,FALSE))=TRUE,VLOOKUP(K1086,TestTable!$A:$AF,24,FALSE),VLOOKUP(K1086,$B:$G,2,FALSE))</f>
        <v>#N/A</v>
      </c>
      <c r="M1086" t="e">
        <f>IF(ISERROR(VLOOKUP(K1086,$B:$G,3,FALSE))=TRUE,VLOOKUP(K1086,TestTable!$A:$AF,25,FALSE),VLOOKUP(K1086,$B:$G,3,FALSE))</f>
        <v>#N/A</v>
      </c>
      <c r="N1086" t="e">
        <f>IF(ISERROR(VLOOKUP(K1086,$B:$G,4,FALSE))=TRUE,VLOOKUP(K1086,TestTable!$A:$AF,6,FALSE),VLOOKUP(K1086,$B:$G,4,FALSE))</f>
        <v>#N/A</v>
      </c>
      <c r="O1086" t="e">
        <f>IF(ISERROR(VLOOKUP(K1086,$B:$G,5,FALSE))=TRUE,VLOOKUP(K1086,TestTable!$A:$AF,5,FALSE),VLOOKUP(K1086,$B:$G,5,FALSE))</f>
        <v>#N/A</v>
      </c>
      <c r="P1086">
        <f t="shared" si="16"/>
        <v>0</v>
      </c>
    </row>
    <row r="1087" customHeight="1" spans="11:16">
      <c r="K1087" s="3">
        <v>90039001</v>
      </c>
      <c r="L1087" t="str">
        <f>IF(ISERROR(VLOOKUP(K1087,$B:$G,2,FALSE))=TRUE,VLOOKUP(K1087,TestTable!$A:$AF,24,FALSE),VLOOKUP(K1087,$B:$G,2,FALSE))</f>
        <v>装备铜甲</v>
      </c>
      <c r="M1087" t="str">
        <f>IF(ISERROR(VLOOKUP(K1087,$B:$G,3,FALSE))=TRUE,VLOOKUP(K1087,TestTable!$A:$AF,25,FALSE),VLOOKUP(K1087,$B:$G,3,FALSE))</f>
        <v>点击伙伴塔防大师-葛伯利，在伙伴详情中为其装备哥布林贼窟内武器架获取的武器</v>
      </c>
      <c r="N1087">
        <f>IF(ISERROR(VLOOKUP(K1087,$B:$G,4,FALSE))=TRUE,VLOOKUP(K1087,TestTable!$A:$AF,6,FALSE),VLOOKUP(K1087,$B:$G,4,FALSE))</f>
        <v>90060001</v>
      </c>
      <c r="O1087">
        <f>IF(ISERROR(VLOOKUP(K1087,$B:$G,5,FALSE))=TRUE,VLOOKUP(K1087,TestTable!$A:$AF,5,FALSE),VLOOKUP(K1087,$B:$G,5,FALSE))</f>
        <v>6</v>
      </c>
      <c r="P1087">
        <f t="shared" si="16"/>
        <v>25</v>
      </c>
    </row>
    <row r="1088" customHeight="1" spans="11:16">
      <c r="K1088" s="3">
        <v>90040001</v>
      </c>
      <c r="L1088" t="str">
        <f>IF(ISERROR(VLOOKUP(K1088,$B:$G,2,FALSE))=TRUE,VLOOKUP(K1088,TestTable!$A:$AF,24,FALSE),VLOOKUP(K1088,$B:$G,2,FALSE))</f>
        <v>麦田的收获</v>
      </c>
      <c r="M1088" t="str">
        <f>IF(ISERROR(VLOOKUP(K1088,$B:$G,3,FALSE))=TRUE,VLOOKUP(K1088,TestTable!$A:$AF,25,FALSE),VLOOKUP(K1088,$B:$G,3,FALSE))</f>
        <v>去野外采收获得小麦（小屋旁边的种植园里可以采获小麦）</v>
      </c>
      <c r="N1088">
        <f>IF(ISERROR(VLOOKUP(K1088,$B:$G,4,FALSE))=TRUE,VLOOKUP(K1088,TestTable!$A:$AF,6,FALSE),VLOOKUP(K1088,$B:$G,4,FALSE))</f>
        <v>78301001</v>
      </c>
      <c r="O1088">
        <f>IF(ISERROR(VLOOKUP(K1088,$B:$G,5,FALSE))=TRUE,VLOOKUP(K1088,TestTable!$A:$AF,5,FALSE),VLOOKUP(K1088,$B:$G,5,FALSE))</f>
        <v>9</v>
      </c>
      <c r="P1088">
        <f t="shared" si="16"/>
        <v>46</v>
      </c>
    </row>
    <row r="1089" customHeight="1" spans="11:16">
      <c r="K1089" s="3">
        <v>90041001</v>
      </c>
      <c r="L1089" t="str">
        <f>IF(ISERROR(VLOOKUP(K1089,$B:$G,2,FALSE))=TRUE,VLOOKUP(K1089,TestTable!$A:$AF,24,FALSE),VLOOKUP(K1089,$B:$G,2,FALSE))</f>
        <v>播种</v>
      </c>
      <c r="M1089" t="str">
        <f>IF(ISERROR(VLOOKUP(K1089,$B:$G,3,FALSE))=TRUE,VLOOKUP(K1089,TestTable!$A:$AF,25,FALSE),VLOOKUP(K1089,$B:$G,3,FALSE))</f>
        <v>种植小麦种子（将小麦种子放置在泥土地表面，完成播种）</v>
      </c>
      <c r="N1089">
        <f>IF(ISERROR(VLOOKUP(K1089,$B:$G,4,FALSE))=TRUE,VLOOKUP(K1089,TestTable!$A:$AF,6,FALSE),VLOOKUP(K1089,$B:$G,4,FALSE))</f>
        <v>90230001</v>
      </c>
      <c r="O1089">
        <f>IF(ISERROR(VLOOKUP(K1089,$B:$G,5,FALSE))=TRUE,VLOOKUP(K1089,TestTable!$A:$AF,5,FALSE),VLOOKUP(K1089,$B:$G,5,FALSE))</f>
        <v>9</v>
      </c>
      <c r="P1089">
        <f t="shared" si="16"/>
        <v>48</v>
      </c>
    </row>
    <row r="1090" customHeight="1" spans="11:16">
      <c r="K1090" s="3">
        <v>90042001</v>
      </c>
      <c r="L1090" t="str">
        <f>IF(ISERROR(VLOOKUP(K1090,$B:$G,2,FALSE))=TRUE,VLOOKUP(K1090,TestTable!$A:$AF,24,FALSE),VLOOKUP(K1090,$B:$G,2,FALSE))</f>
        <v>栅栏的馈赠</v>
      </c>
      <c r="M1090" t="str">
        <f>IF(ISERROR(VLOOKUP(K1090,$B:$G,3,FALSE))=TRUE,VLOOKUP(K1090,TestTable!$A:$AF,25,FALSE),VLOOKUP(K1090,$B:$G,3,FALSE))</f>
        <v>从火鸡栅栏中，收获副产品--鸡蛋</v>
      </c>
      <c r="N1090">
        <f>IF(ISERROR(VLOOKUP(K1090,$B:$G,4,FALSE))=TRUE,VLOOKUP(K1090,TestTable!$A:$AF,6,FALSE),VLOOKUP(K1090,$B:$G,4,FALSE))</f>
        <v>90041001</v>
      </c>
      <c r="O1090">
        <f>IF(ISERROR(VLOOKUP(K1090,$B:$G,5,FALSE))=TRUE,VLOOKUP(K1090,TestTable!$A:$AF,5,FALSE),VLOOKUP(K1090,$B:$G,5,FALSE))</f>
        <v>9</v>
      </c>
      <c r="P1090">
        <f t="shared" si="16"/>
        <v>49</v>
      </c>
    </row>
    <row r="1091" customHeight="1" spans="11:16">
      <c r="K1091" s="3">
        <v>90043001</v>
      </c>
      <c r="L1091" t="e">
        <f>IF(ISERROR(VLOOKUP(K1091,$B:$G,2,FALSE))=TRUE,VLOOKUP(K1091,TestTable!$A:$AF,24,FALSE),VLOOKUP(K1091,$B:$G,2,FALSE))</f>
        <v>#N/A</v>
      </c>
      <c r="M1091" t="e">
        <f>IF(ISERROR(VLOOKUP(K1091,$B:$G,3,FALSE))=TRUE,VLOOKUP(K1091,TestTable!$A:$AF,25,FALSE),VLOOKUP(K1091,$B:$G,3,FALSE))</f>
        <v>#N/A</v>
      </c>
      <c r="N1091" t="e">
        <f>IF(ISERROR(VLOOKUP(K1091,$B:$G,4,FALSE))=TRUE,VLOOKUP(K1091,TestTable!$A:$AF,6,FALSE),VLOOKUP(K1091,$B:$G,4,FALSE))</f>
        <v>#N/A</v>
      </c>
      <c r="O1091" t="e">
        <f>IF(ISERROR(VLOOKUP(K1091,$B:$G,5,FALSE))=TRUE,VLOOKUP(K1091,TestTable!$A:$AF,5,FALSE),VLOOKUP(K1091,$B:$G,5,FALSE))</f>
        <v>#N/A</v>
      </c>
      <c r="P1091">
        <f t="shared" si="16"/>
        <v>0</v>
      </c>
    </row>
    <row r="1092" customHeight="1" spans="11:16">
      <c r="K1092" s="3">
        <v>90044001</v>
      </c>
      <c r="L1092" t="e">
        <f>IF(ISERROR(VLOOKUP(K1092,$B:$G,2,FALSE))=TRUE,VLOOKUP(K1092,TestTable!$A:$AF,24,FALSE),VLOOKUP(K1092,$B:$G,2,FALSE))</f>
        <v>#N/A</v>
      </c>
      <c r="M1092" t="e">
        <f>IF(ISERROR(VLOOKUP(K1092,$B:$G,3,FALSE))=TRUE,VLOOKUP(K1092,TestTable!$A:$AF,25,FALSE),VLOOKUP(K1092,$B:$G,3,FALSE))</f>
        <v>#N/A</v>
      </c>
      <c r="N1092" t="e">
        <f>IF(ISERROR(VLOOKUP(K1092,$B:$G,4,FALSE))=TRUE,VLOOKUP(K1092,TestTable!$A:$AF,6,FALSE),VLOOKUP(K1092,$B:$G,4,FALSE))</f>
        <v>#N/A</v>
      </c>
      <c r="O1092" t="e">
        <f>IF(ISERROR(VLOOKUP(K1092,$B:$G,5,FALSE))=TRUE,VLOOKUP(K1092,TestTable!$A:$AF,5,FALSE),VLOOKUP(K1092,$B:$G,5,FALSE))</f>
        <v>#N/A</v>
      </c>
      <c r="P1092">
        <f t="shared" si="16"/>
        <v>0</v>
      </c>
    </row>
    <row r="1093" customHeight="1" spans="11:16">
      <c r="K1093" s="3">
        <v>90045001</v>
      </c>
      <c r="L1093" t="e">
        <f>IF(ISERROR(VLOOKUP(K1093,$B:$G,2,FALSE))=TRUE,VLOOKUP(K1093,TestTable!$A:$AF,24,FALSE),VLOOKUP(K1093,$B:$G,2,FALSE))</f>
        <v>#N/A</v>
      </c>
      <c r="M1093" t="e">
        <f>IF(ISERROR(VLOOKUP(K1093,$B:$G,3,FALSE))=TRUE,VLOOKUP(K1093,TestTable!$A:$AF,25,FALSE),VLOOKUP(K1093,$B:$G,3,FALSE))</f>
        <v>#N/A</v>
      </c>
      <c r="N1093" t="e">
        <f>IF(ISERROR(VLOOKUP(K1093,$B:$G,4,FALSE))=TRUE,VLOOKUP(K1093,TestTable!$A:$AF,6,FALSE),VLOOKUP(K1093,$B:$G,4,FALSE))</f>
        <v>#N/A</v>
      </c>
      <c r="O1093" t="e">
        <f>IF(ISERROR(VLOOKUP(K1093,$B:$G,5,FALSE))=TRUE,VLOOKUP(K1093,TestTable!$A:$AF,5,FALSE),VLOOKUP(K1093,$B:$G,5,FALSE))</f>
        <v>#N/A</v>
      </c>
      <c r="P1093">
        <f t="shared" si="16"/>
        <v>0</v>
      </c>
    </row>
    <row r="1094" customHeight="1" spans="11:16">
      <c r="K1094" s="3">
        <v>90046001</v>
      </c>
      <c r="L1094" t="str">
        <f>IF(ISERROR(VLOOKUP(K1094,$B:$G,2,FALSE))=TRUE,VLOOKUP(K1094,TestTable!$A:$AF,24,FALSE),VLOOKUP(K1094,$B:$G,2,FALSE))</f>
        <v>饥肠辘辘的伙伴</v>
      </c>
      <c r="M1094" t="str">
        <f>IF(ISERROR(VLOOKUP(K1094,$B:$G,3,FALSE))=TRUE,VLOOKUP(K1094,TestTable!$A:$AF,25,FALSE),VLOOKUP(K1094,$B:$G,3,FALSE))</f>
        <v>将面包给予饲养员琳希雅</v>
      </c>
      <c r="N1094">
        <f>IF(ISERROR(VLOOKUP(K1094,$B:$G,4,FALSE))=TRUE,VLOOKUP(K1094,TestTable!$A:$AF,6,FALSE),VLOOKUP(K1094,$B:$G,4,FALSE))</f>
        <v>79015001</v>
      </c>
      <c r="O1094">
        <f>IF(ISERROR(VLOOKUP(K1094,$B:$G,5,FALSE))=TRUE,VLOOKUP(K1094,TestTable!$A:$AF,5,FALSE),VLOOKUP(K1094,$B:$G,5,FALSE))</f>
        <v>10</v>
      </c>
      <c r="P1094">
        <f t="shared" si="16"/>
        <v>54</v>
      </c>
    </row>
    <row r="1095" customHeight="1" spans="11:16">
      <c r="K1095" s="3">
        <v>90047001</v>
      </c>
      <c r="L1095" t="e">
        <f>IF(ISERROR(VLOOKUP(K1095,$B:$G,2,FALSE))=TRUE,VLOOKUP(K1095,TestTable!$A:$AF,24,FALSE),VLOOKUP(K1095,$B:$G,2,FALSE))</f>
        <v>#N/A</v>
      </c>
      <c r="M1095" t="e">
        <f>IF(ISERROR(VLOOKUP(K1095,$B:$G,3,FALSE))=TRUE,VLOOKUP(K1095,TestTable!$A:$AF,25,FALSE),VLOOKUP(K1095,$B:$G,3,FALSE))</f>
        <v>#N/A</v>
      </c>
      <c r="N1095" t="e">
        <f>IF(ISERROR(VLOOKUP(K1095,$B:$G,4,FALSE))=TRUE,VLOOKUP(K1095,TestTable!$A:$AF,6,FALSE),VLOOKUP(K1095,$B:$G,4,FALSE))</f>
        <v>#N/A</v>
      </c>
      <c r="O1095" t="e">
        <f>IF(ISERROR(VLOOKUP(K1095,$B:$G,5,FALSE))=TRUE,VLOOKUP(K1095,TestTable!$A:$AF,5,FALSE),VLOOKUP(K1095,$B:$G,5,FALSE))</f>
        <v>#N/A</v>
      </c>
      <c r="P1095">
        <f t="shared" si="16"/>
        <v>0</v>
      </c>
    </row>
    <row r="1096" customHeight="1" spans="11:16">
      <c r="K1096" s="3">
        <v>90048001</v>
      </c>
      <c r="L1096" t="str">
        <f>IF(ISERROR(VLOOKUP(K1096,$B:$G,2,FALSE))=TRUE,VLOOKUP(K1096,TestTable!$A:$AF,24,FALSE),VLOOKUP(K1096,$B:$G,2,FALSE))</f>
        <v>矿洞宝藏</v>
      </c>
      <c r="M1096" t="str">
        <f>IF(ISERROR(VLOOKUP(K1096,$B:$G,3,FALSE))=TRUE,VLOOKUP(K1096,TestTable!$A:$AF,25,FALSE),VLOOKUP(K1096,$B:$G,3,FALSE))</f>
        <v>寻找小屋附近往地下延伸的矿洞（坐标398 130附近），挖掘矿洞内的精华</v>
      </c>
      <c r="N1096">
        <f>IF(ISERROR(VLOOKUP(K1096,$B:$G,4,FALSE))=TRUE,VLOOKUP(K1096,TestTable!$A:$AF,6,FALSE),VLOOKUP(K1096,$B:$G,4,FALSE))</f>
        <v>90063001</v>
      </c>
      <c r="O1096">
        <f>IF(ISERROR(VLOOKUP(K1096,$B:$G,5,FALSE))=TRUE,VLOOKUP(K1096,TestTable!$A:$AF,5,FALSE),VLOOKUP(K1096,$B:$G,5,FALSE))</f>
        <v>7</v>
      </c>
      <c r="P1096">
        <f t="shared" si="16"/>
        <v>35</v>
      </c>
    </row>
    <row r="1097" customHeight="1" spans="11:16">
      <c r="K1097" s="3">
        <v>90049001</v>
      </c>
      <c r="L1097" t="str">
        <f>IF(ISERROR(VLOOKUP(K1097,$B:$G,2,FALSE))=TRUE,VLOOKUP(K1097,TestTable!$A:$AF,24,FALSE),VLOOKUP(K1097,$B:$G,2,FALSE))</f>
        <v>精力充沛</v>
      </c>
      <c r="M1097" t="str">
        <f>IF(ISERROR(VLOOKUP(K1097,$B:$G,3,FALSE))=TRUE,VLOOKUP(K1097,TestTable!$A:$AF,25,FALSE),VLOOKUP(K1097,$B:$G,3,FALSE))</f>
        <v>打开背包，选中相应的精华后进行使用，提升角色对应属性</v>
      </c>
      <c r="N1097">
        <f>IF(ISERROR(VLOOKUP(K1097,$B:$G,4,FALSE))=TRUE,VLOOKUP(K1097,TestTable!$A:$AF,6,FALSE),VLOOKUP(K1097,$B:$G,4,FALSE))</f>
        <v>90048001</v>
      </c>
      <c r="O1097">
        <f>IF(ISERROR(VLOOKUP(K1097,$B:$G,5,FALSE))=TRUE,VLOOKUP(K1097,TestTable!$A:$AF,5,FALSE),VLOOKUP(K1097,$B:$G,5,FALSE))</f>
        <v>7</v>
      </c>
      <c r="P1097">
        <f t="shared" ref="P1097:P1122" si="17">IF(ISERROR(VLOOKUP(K1097,$B:$G,6,FALSE))=TRUE,0,VLOOKUP(K1097,$B:$G,6,FALSE))</f>
        <v>36</v>
      </c>
    </row>
    <row r="1098" customHeight="1" spans="11:16">
      <c r="K1098" s="3">
        <v>90050001</v>
      </c>
      <c r="L1098" t="str">
        <f>IF(ISERROR(VLOOKUP(K1098,$B:$G,2,FALSE))=TRUE,VLOOKUP(K1098,TestTable!$A:$AF,24,FALSE),VLOOKUP(K1098,$B:$G,2,FALSE))</f>
        <v>寻找锡矿</v>
      </c>
      <c r="M1098" t="str">
        <f>IF(ISERROR(VLOOKUP(K1098,$B:$G,3,FALSE))=TRUE,VLOOKUP(K1098,TestTable!$A:$AF,25,FALSE),VLOOKUP(K1098,$B:$G,3,FALSE))</f>
        <v>继续在地下矿洞中挖掘，采获锡矿</v>
      </c>
      <c r="N1098">
        <f>IF(ISERROR(VLOOKUP(K1098,$B:$G,4,FALSE))=TRUE,VLOOKUP(K1098,TestTable!$A:$AF,6,FALSE),VLOOKUP(K1098,$B:$G,4,FALSE))</f>
        <v>73601001</v>
      </c>
      <c r="O1098">
        <f>IF(ISERROR(VLOOKUP(K1098,$B:$G,5,FALSE))=TRUE,VLOOKUP(K1098,TestTable!$A:$AF,5,FALSE),VLOOKUP(K1098,$B:$G,5,FALSE))</f>
        <v>8</v>
      </c>
      <c r="P1098">
        <f t="shared" si="17"/>
        <v>38</v>
      </c>
    </row>
    <row r="1099" customHeight="1" spans="11:16">
      <c r="K1099" s="3">
        <v>90051001</v>
      </c>
      <c r="L1099" t="str">
        <f>IF(ISERROR(VLOOKUP(K1099,$B:$G,2,FALSE))=TRUE,VLOOKUP(K1099,TestTable!$A:$AF,24,FALSE),VLOOKUP(K1099,$B:$G,2,FALSE))</f>
        <v>锡盔武装</v>
      </c>
      <c r="M1099" t="str">
        <f>IF(ISERROR(VLOOKUP(K1099,$B:$G,3,FALSE))=TRUE,VLOOKUP(K1099,TestTable!$A:$AF,25,FALSE),VLOOKUP(K1099,$B:$G,3,FALSE))</f>
        <v>利用锡矿合成锡盔（合成--装备--头盔分页可见），合成完毕后为角色装备锡盔</v>
      </c>
      <c r="N1099">
        <f>IF(ISERROR(VLOOKUP(K1099,$B:$G,4,FALSE))=TRUE,VLOOKUP(K1099,TestTable!$A:$AF,6,FALSE),VLOOKUP(K1099,$B:$G,4,FALSE))</f>
        <v>90050001</v>
      </c>
      <c r="O1099">
        <f>IF(ISERROR(VLOOKUP(K1099,$B:$G,5,FALSE))=TRUE,VLOOKUP(K1099,TestTable!$A:$AF,5,FALSE),VLOOKUP(K1099,$B:$G,5,FALSE))</f>
        <v>8</v>
      </c>
      <c r="P1099">
        <f t="shared" si="17"/>
        <v>39</v>
      </c>
    </row>
    <row r="1100" customHeight="1" spans="11:16">
      <c r="K1100" s="3">
        <v>90052001</v>
      </c>
      <c r="L1100" t="e">
        <f>IF(ISERROR(VLOOKUP(K1100,$B:$G,2,FALSE))=TRUE,VLOOKUP(K1100,TestTable!$A:$AF,24,FALSE),VLOOKUP(K1100,$B:$G,2,FALSE))</f>
        <v>#N/A</v>
      </c>
      <c r="M1100" t="e">
        <f>IF(ISERROR(VLOOKUP(K1100,$B:$G,3,FALSE))=TRUE,VLOOKUP(K1100,TestTable!$A:$AF,25,FALSE),VLOOKUP(K1100,$B:$G,3,FALSE))</f>
        <v>#N/A</v>
      </c>
      <c r="N1100" t="e">
        <f>IF(ISERROR(VLOOKUP(K1100,$B:$G,4,FALSE))=TRUE,VLOOKUP(K1100,TestTable!$A:$AF,6,FALSE),VLOOKUP(K1100,$B:$G,4,FALSE))</f>
        <v>#N/A</v>
      </c>
      <c r="O1100" t="e">
        <f>IF(ISERROR(VLOOKUP(K1100,$B:$G,5,FALSE))=TRUE,VLOOKUP(K1100,TestTable!$A:$AF,5,FALSE),VLOOKUP(K1100,$B:$G,5,FALSE))</f>
        <v>#N/A</v>
      </c>
      <c r="P1100">
        <f t="shared" si="17"/>
        <v>0</v>
      </c>
    </row>
    <row r="1101" customHeight="1" spans="11:16">
      <c r="K1101" s="3">
        <v>90053001</v>
      </c>
      <c r="L1101" t="str">
        <f>IF(ISERROR(VLOOKUP(K1101,$B:$G,2,FALSE))=TRUE,VLOOKUP(K1101,TestTable!$A:$AF,24,FALSE),VLOOKUP(K1101,$B:$G,2,FALSE))</f>
        <v>地牢营救</v>
      </c>
      <c r="M1101" t="str">
        <f>IF(ISERROR(VLOOKUP(K1101,$B:$G,3,FALSE))=TRUE,VLOOKUP(K1101,TestTable!$A:$AF,25,FALSE),VLOOKUP(K1101,$B:$G,3,FALSE))</f>
        <v>拯救地牢中的伙伴--盖锐尔（地牢位于哥布林贼窟下方）</v>
      </c>
      <c r="N1101">
        <f>IF(ISERROR(VLOOKUP(K1101,$B:$G,4,FALSE))=TRUE,VLOOKUP(K1101,TestTable!$A:$AF,6,FALSE),VLOOKUP(K1101,$B:$G,4,FALSE))</f>
        <v>90361001</v>
      </c>
      <c r="O1101">
        <f>IF(ISERROR(VLOOKUP(K1101,$B:$G,5,FALSE))=TRUE,VLOOKUP(K1101,TestTable!$A:$AF,5,FALSE),VLOOKUP(K1101,$B:$G,5,FALSE))</f>
        <v>8</v>
      </c>
      <c r="P1101">
        <f t="shared" si="17"/>
        <v>42</v>
      </c>
    </row>
    <row r="1102" customHeight="1" spans="11:16">
      <c r="K1102" s="3">
        <v>90054001</v>
      </c>
      <c r="L1102" t="str">
        <f>IF(ISERROR(VLOOKUP(K1102,$B:$G,2,FALSE))=TRUE,VLOOKUP(K1102,TestTable!$A:$AF,24,FALSE),VLOOKUP(K1102,$B:$G,2,FALSE))</f>
        <v>栅栏的馈赠</v>
      </c>
      <c r="M1102" t="str">
        <f>IF(ISERROR(VLOOKUP(K1102,$B:$G,3,FALSE))=TRUE,VLOOKUP(K1102,TestTable!$A:$AF,25,FALSE),VLOOKUP(K1102,$B:$G,3,FALSE))</f>
        <v>从羊圈栅栏中，收获副产品--羊肉</v>
      </c>
      <c r="N1102">
        <f>IF(ISERROR(VLOOKUP(K1102,$B:$G,4,FALSE))=TRUE,VLOOKUP(K1102,TestTable!$A:$AF,6,FALSE),VLOOKUP(K1102,$B:$G,4,FALSE))</f>
        <v>79022001</v>
      </c>
      <c r="O1102">
        <f>IF(ISERROR(VLOOKUP(K1102,$B:$G,5,FALSE))=TRUE,VLOOKUP(K1102,TestTable!$A:$AF,5,FALSE),VLOOKUP(K1102,$B:$G,5,FALSE))</f>
        <v>10</v>
      </c>
      <c r="P1102">
        <f t="shared" si="17"/>
        <v>59</v>
      </c>
    </row>
    <row r="1103" customHeight="1" spans="11:16">
      <c r="K1103" s="3">
        <v>90055001</v>
      </c>
      <c r="L1103" t="str">
        <f>IF(ISERROR(VLOOKUP(K1103,$B:$G,2,FALSE))=TRUE,VLOOKUP(K1103,TestTable!$A:$AF,24,FALSE),VLOOKUP(K1103,$B:$G,2,FALSE))</f>
        <v>烹饪羊排</v>
      </c>
      <c r="M1103" t="str">
        <f>IF(ISERROR(VLOOKUP(K1103,$B:$G,3,FALSE))=TRUE,VLOOKUP(K1103,TestTable!$A:$AF,25,FALSE),VLOOKUP(K1103,$B:$G,3,FALSE))</f>
        <v>点击主界面的合成按钮，依循配方，合成1个烤羊腿（配方分类：合成-食物-主食）</v>
      </c>
      <c r="N1103">
        <f>IF(ISERROR(VLOOKUP(K1103,$B:$G,4,FALSE))=TRUE,VLOOKUP(K1103,TestTable!$A:$AF,6,FALSE),VLOOKUP(K1103,$B:$G,4,FALSE))</f>
        <v>90054001</v>
      </c>
      <c r="O1103">
        <f>IF(ISERROR(VLOOKUP(K1103,$B:$G,5,FALSE))=TRUE,VLOOKUP(K1103,TestTable!$A:$AF,5,FALSE),VLOOKUP(K1103,$B:$G,5,FALSE))</f>
        <v>10</v>
      </c>
      <c r="P1103">
        <f t="shared" si="17"/>
        <v>60</v>
      </c>
    </row>
    <row r="1104" customHeight="1" spans="11:16">
      <c r="K1104" s="3">
        <v>90056001</v>
      </c>
      <c r="L1104" t="str">
        <f>IF(ISERROR(VLOOKUP(K1104,$B:$G,2,FALSE))=TRUE,VLOOKUP(K1104,TestTable!$A:$AF,24,FALSE),VLOOKUP(K1104,$B:$G,2,FALSE))</f>
        <v>美味佳肴</v>
      </c>
      <c r="M1104" t="str">
        <f>IF(ISERROR(VLOOKUP(K1104,$B:$G,3,FALSE))=TRUE,VLOOKUP(K1104,TestTable!$A:$AF,25,FALSE),VLOOKUP(K1104,$B:$G,3,FALSE))</f>
        <v>打开背包，选中烤羊腿进行使用，回复角色饱食度</v>
      </c>
      <c r="N1104">
        <f>IF(ISERROR(VLOOKUP(K1104,$B:$G,4,FALSE))=TRUE,VLOOKUP(K1104,TestTable!$A:$AF,6,FALSE),VLOOKUP(K1104,$B:$G,4,FALSE))</f>
        <v>90055001</v>
      </c>
      <c r="O1104">
        <f>IF(ISERROR(VLOOKUP(K1104,$B:$G,5,FALSE))=TRUE,VLOOKUP(K1104,TestTable!$A:$AF,5,FALSE),VLOOKUP(K1104,$B:$G,5,FALSE))</f>
        <v>10</v>
      </c>
      <c r="P1104">
        <f t="shared" si="17"/>
        <v>61</v>
      </c>
    </row>
    <row r="1105" customHeight="1" spans="11:16">
      <c r="K1105" s="3">
        <v>90057001</v>
      </c>
      <c r="L1105" t="str">
        <f>IF(ISERROR(VLOOKUP(K1105,$B:$G,2,FALSE))=TRUE,VLOOKUP(K1105,TestTable!$A:$AF,24,FALSE),VLOOKUP(K1105,$B:$G,2,FALSE))</f>
        <v>搭盖完整的房间</v>
      </c>
      <c r="M1105" t="str">
        <f>IF(ISERROR(VLOOKUP(K1105,$B:$G,3,FALSE))=TRUE,VLOOKUP(K1105,TestTable!$A:$AF,25,FALSE),VLOOKUP(K1105,$B:$G,3,FALSE))</f>
        <v>在水晶范围内搭建1间空房间，将背包内盖锐尔的徽章放置在空房间的背景墙上，使其入住</v>
      </c>
      <c r="N1105">
        <f>IF(ISERROR(VLOOKUP(K1105,$B:$G,4,FALSE))=TRUE,VLOOKUP(K1105,TestTable!$A:$AF,6,FALSE),VLOOKUP(K1105,$B:$G,4,FALSE))</f>
        <v>90053001</v>
      </c>
      <c r="O1105">
        <f>IF(ISERROR(VLOOKUP(K1105,$B:$G,5,FALSE))=TRUE,VLOOKUP(K1105,TestTable!$A:$AF,5,FALSE),VLOOKUP(K1105,$B:$G,5,FALSE))</f>
        <v>8</v>
      </c>
      <c r="P1105">
        <f t="shared" si="17"/>
        <v>43</v>
      </c>
    </row>
    <row r="1106" customHeight="1" spans="11:16">
      <c r="K1106" s="3">
        <v>90058001</v>
      </c>
      <c r="L1106" t="str">
        <f>IF(ISERROR(VLOOKUP(K1106,$B:$G,2,FALSE))=TRUE,VLOOKUP(K1106,TestTable!$A:$AF,24,FALSE),VLOOKUP(K1106,$B:$G,2,FALSE))</f>
        <v>大个子跟随</v>
      </c>
      <c r="M1106" t="str">
        <f>IF(ISERROR(VLOOKUP(K1106,$B:$G,3,FALSE))=TRUE,VLOOKUP(K1106,TestTable!$A:$AF,25,FALSE),VLOOKUP(K1106,$B:$G,3,FALSE))</f>
        <v>和蛮族首领-盖锐尔对话，将其设置为战斗跟随</v>
      </c>
      <c r="N1106">
        <f>IF(ISERROR(VLOOKUP(K1106,$B:$G,4,FALSE))=TRUE,VLOOKUP(K1106,TestTable!$A:$AF,6,FALSE),VLOOKUP(K1106,$B:$G,4,FALSE))</f>
        <v>90057001</v>
      </c>
      <c r="O1106">
        <f>IF(ISERROR(VLOOKUP(K1106,$B:$G,5,FALSE))=TRUE,VLOOKUP(K1106,TestTable!$A:$AF,5,FALSE),VLOOKUP(K1106,$B:$G,5,FALSE))</f>
        <v>8</v>
      </c>
      <c r="P1106">
        <f t="shared" si="17"/>
        <v>44</v>
      </c>
    </row>
    <row r="1107" customHeight="1" spans="11:16">
      <c r="K1107" s="3">
        <v>90059001</v>
      </c>
      <c r="L1107" t="str">
        <f>IF(ISERROR(VLOOKUP(K1107,$B:$G,2,FALSE))=TRUE,VLOOKUP(K1107,TestTable!$A:$AF,24,FALSE),VLOOKUP(K1107,$B:$G,2,FALSE))</f>
        <v>崭新的饰品</v>
      </c>
      <c r="M1107" t="str">
        <f>IF(ISERROR(VLOOKUP(K1107,$B:$G,3,FALSE))=TRUE,VLOOKUP(K1107,TestTable!$A:$AF,25,FALSE),VLOOKUP(K1107,$B:$G,3,FALSE))</f>
        <v>为蛮族首领-盖锐尔打造一件铜戒（配方分类：合成--装备--饰品）</v>
      </c>
      <c r="N1107">
        <f>IF(ISERROR(VLOOKUP(K1107,$B:$G,4,FALSE))=TRUE,VLOOKUP(K1107,TestTable!$A:$AF,6,FALSE),VLOOKUP(K1107,$B:$G,4,FALSE))</f>
        <v>79031001</v>
      </c>
      <c r="O1107">
        <f>IF(ISERROR(VLOOKUP(K1107,$B:$G,5,FALSE))=TRUE,VLOOKUP(K1107,TestTable!$A:$AF,5,FALSE),VLOOKUP(K1107,$B:$G,5,FALSE))</f>
        <v>11</v>
      </c>
      <c r="P1107">
        <f t="shared" si="17"/>
        <v>66</v>
      </c>
    </row>
    <row r="1108" customHeight="1" spans="11:16">
      <c r="K1108" s="3">
        <v>90378001</v>
      </c>
      <c r="L1108" t="e">
        <f>IF(ISERROR(VLOOKUP(K1108,$B:$G,2,FALSE))=TRUE,VLOOKUP(K1108,TestTable!$A:$AF,24,FALSE),VLOOKUP(K1108,$B:$G,2,FALSE))</f>
        <v>#N/A</v>
      </c>
      <c r="M1108" t="e">
        <f>IF(ISERROR(VLOOKUP(K1108,$B:$G,3,FALSE))=TRUE,VLOOKUP(K1108,TestTable!$A:$AF,25,FALSE),VLOOKUP(K1108,$B:$G,3,FALSE))</f>
        <v>#N/A</v>
      </c>
      <c r="N1108" t="e">
        <f>IF(ISERROR(VLOOKUP(K1108,$B:$G,4,FALSE))=TRUE,VLOOKUP(K1108,TestTable!$A:$AF,6,FALSE),VLOOKUP(K1108,$B:$G,4,FALSE))</f>
        <v>#N/A</v>
      </c>
      <c r="O1108" t="e">
        <f>IF(ISERROR(VLOOKUP(K1108,$B:$G,5,FALSE))=TRUE,VLOOKUP(K1108,TestTable!$A:$AF,5,FALSE),VLOOKUP(K1108,$B:$G,5,FALSE))</f>
        <v>#N/A</v>
      </c>
      <c r="P1108">
        <f t="shared" si="17"/>
        <v>0</v>
      </c>
    </row>
    <row r="1109" customHeight="1" spans="11:16">
      <c r="K1109" s="3">
        <v>90378002</v>
      </c>
      <c r="L1109" t="e">
        <f>IF(ISERROR(VLOOKUP(K1109,$B:$G,2,FALSE))=TRUE,VLOOKUP(K1109,TestTable!$A:$AF,24,FALSE),VLOOKUP(K1109,$B:$G,2,FALSE))</f>
        <v>#N/A</v>
      </c>
      <c r="M1109" t="e">
        <f>IF(ISERROR(VLOOKUP(K1109,$B:$G,3,FALSE))=TRUE,VLOOKUP(K1109,TestTable!$A:$AF,25,FALSE),VLOOKUP(K1109,$B:$G,3,FALSE))</f>
        <v>#N/A</v>
      </c>
      <c r="N1109" t="e">
        <f>IF(ISERROR(VLOOKUP(K1109,$B:$G,4,FALSE))=TRUE,VLOOKUP(K1109,TestTable!$A:$AF,6,FALSE),VLOOKUP(K1109,$B:$G,4,FALSE))</f>
        <v>#N/A</v>
      </c>
      <c r="O1109" t="e">
        <f>IF(ISERROR(VLOOKUP(K1109,$B:$G,5,FALSE))=TRUE,VLOOKUP(K1109,TestTable!$A:$AF,5,FALSE),VLOOKUP(K1109,$B:$G,5,FALSE))</f>
        <v>#N/A</v>
      </c>
      <c r="P1109">
        <f t="shared" si="17"/>
        <v>0</v>
      </c>
    </row>
    <row r="1110" customHeight="1" spans="11:16">
      <c r="K1110" s="3">
        <v>90378003</v>
      </c>
      <c r="L1110" t="e">
        <f>IF(ISERROR(VLOOKUP(K1110,$B:$G,2,FALSE))=TRUE,VLOOKUP(K1110,TestTable!$A:$AF,24,FALSE),VLOOKUP(K1110,$B:$G,2,FALSE))</f>
        <v>#N/A</v>
      </c>
      <c r="M1110" t="e">
        <f>IF(ISERROR(VLOOKUP(K1110,$B:$G,3,FALSE))=TRUE,VLOOKUP(K1110,TestTable!$A:$AF,25,FALSE),VLOOKUP(K1110,$B:$G,3,FALSE))</f>
        <v>#N/A</v>
      </c>
      <c r="N1110" t="e">
        <f>IF(ISERROR(VLOOKUP(K1110,$B:$G,4,FALSE))=TRUE,VLOOKUP(K1110,TestTable!$A:$AF,6,FALSE),VLOOKUP(K1110,$B:$G,4,FALSE))</f>
        <v>#N/A</v>
      </c>
      <c r="O1110" t="e">
        <f>IF(ISERROR(VLOOKUP(K1110,$B:$G,5,FALSE))=TRUE,VLOOKUP(K1110,TestTable!$A:$AF,5,FALSE),VLOOKUP(K1110,$B:$G,5,FALSE))</f>
        <v>#N/A</v>
      </c>
      <c r="P1110">
        <f t="shared" si="17"/>
        <v>0</v>
      </c>
    </row>
    <row r="1111" customHeight="1" spans="11:16">
      <c r="K1111" s="3">
        <v>90378004</v>
      </c>
      <c r="L1111" t="e">
        <f>IF(ISERROR(VLOOKUP(K1111,$B:$G,2,FALSE))=TRUE,VLOOKUP(K1111,TestTable!$A:$AF,24,FALSE),VLOOKUP(K1111,$B:$G,2,FALSE))</f>
        <v>#N/A</v>
      </c>
      <c r="M1111" t="e">
        <f>IF(ISERROR(VLOOKUP(K1111,$B:$G,3,FALSE))=TRUE,VLOOKUP(K1111,TestTable!$A:$AF,25,FALSE),VLOOKUP(K1111,$B:$G,3,FALSE))</f>
        <v>#N/A</v>
      </c>
      <c r="N1111" t="e">
        <f>IF(ISERROR(VLOOKUP(K1111,$B:$G,4,FALSE))=TRUE,VLOOKUP(K1111,TestTable!$A:$AF,6,FALSE),VLOOKUP(K1111,$B:$G,4,FALSE))</f>
        <v>#N/A</v>
      </c>
      <c r="O1111" t="e">
        <f>IF(ISERROR(VLOOKUP(K1111,$B:$G,5,FALSE))=TRUE,VLOOKUP(K1111,TestTable!$A:$AF,5,FALSE),VLOOKUP(K1111,$B:$G,5,FALSE))</f>
        <v>#N/A</v>
      </c>
      <c r="P1111">
        <f t="shared" si="17"/>
        <v>0</v>
      </c>
    </row>
    <row r="1112" customHeight="1" spans="11:16">
      <c r="K1112" s="3">
        <v>90378005</v>
      </c>
      <c r="L1112" t="e">
        <f>IF(ISERROR(VLOOKUP(K1112,$B:$G,2,FALSE))=TRUE,VLOOKUP(K1112,TestTable!$A:$AF,24,FALSE),VLOOKUP(K1112,$B:$G,2,FALSE))</f>
        <v>#N/A</v>
      </c>
      <c r="M1112" t="e">
        <f>IF(ISERROR(VLOOKUP(K1112,$B:$G,3,FALSE))=TRUE,VLOOKUP(K1112,TestTable!$A:$AF,25,FALSE),VLOOKUP(K1112,$B:$G,3,FALSE))</f>
        <v>#N/A</v>
      </c>
      <c r="N1112" t="e">
        <f>IF(ISERROR(VLOOKUP(K1112,$B:$G,4,FALSE))=TRUE,VLOOKUP(K1112,TestTable!$A:$AF,6,FALSE),VLOOKUP(K1112,$B:$G,4,FALSE))</f>
        <v>#N/A</v>
      </c>
      <c r="O1112" t="e">
        <f>IF(ISERROR(VLOOKUP(K1112,$B:$G,5,FALSE))=TRUE,VLOOKUP(K1112,TestTable!$A:$AF,5,FALSE),VLOOKUP(K1112,$B:$G,5,FALSE))</f>
        <v>#N/A</v>
      </c>
      <c r="P1112">
        <f t="shared" si="17"/>
        <v>0</v>
      </c>
    </row>
    <row r="1113" customHeight="1" spans="11:16">
      <c r="K1113" s="3">
        <v>90379001</v>
      </c>
      <c r="L1113" t="e">
        <f>IF(ISERROR(VLOOKUP(K1113,$B:$G,2,FALSE))=TRUE,VLOOKUP(K1113,TestTable!$A:$AF,24,FALSE),VLOOKUP(K1113,$B:$G,2,FALSE))</f>
        <v>#N/A</v>
      </c>
      <c r="M1113" t="e">
        <f>IF(ISERROR(VLOOKUP(K1113,$B:$G,3,FALSE))=TRUE,VLOOKUP(K1113,TestTable!$A:$AF,25,FALSE),VLOOKUP(K1113,$B:$G,3,FALSE))</f>
        <v>#N/A</v>
      </c>
      <c r="N1113" t="e">
        <f>IF(ISERROR(VLOOKUP(K1113,$B:$G,4,FALSE))=TRUE,VLOOKUP(K1113,TestTable!$A:$AF,6,FALSE),VLOOKUP(K1113,$B:$G,4,FALSE))</f>
        <v>#N/A</v>
      </c>
      <c r="O1113" t="e">
        <f>IF(ISERROR(VLOOKUP(K1113,$B:$G,5,FALSE))=TRUE,VLOOKUP(K1113,TestTable!$A:$AF,5,FALSE),VLOOKUP(K1113,$B:$G,5,FALSE))</f>
        <v>#N/A</v>
      </c>
      <c r="P1113">
        <f t="shared" si="17"/>
        <v>0</v>
      </c>
    </row>
    <row r="1114" customHeight="1" spans="11:16">
      <c r="K1114" s="3">
        <v>90379002</v>
      </c>
      <c r="L1114" t="e">
        <f>IF(ISERROR(VLOOKUP(K1114,$B:$G,2,FALSE))=TRUE,VLOOKUP(K1114,TestTable!$A:$AF,24,FALSE),VLOOKUP(K1114,$B:$G,2,FALSE))</f>
        <v>#N/A</v>
      </c>
      <c r="M1114" t="e">
        <f>IF(ISERROR(VLOOKUP(K1114,$B:$G,3,FALSE))=TRUE,VLOOKUP(K1114,TestTable!$A:$AF,25,FALSE),VLOOKUP(K1114,$B:$G,3,FALSE))</f>
        <v>#N/A</v>
      </c>
      <c r="N1114" t="e">
        <f>IF(ISERROR(VLOOKUP(K1114,$B:$G,4,FALSE))=TRUE,VLOOKUP(K1114,TestTable!$A:$AF,6,FALSE),VLOOKUP(K1114,$B:$G,4,FALSE))</f>
        <v>#N/A</v>
      </c>
      <c r="O1114" t="e">
        <f>IF(ISERROR(VLOOKUP(K1114,$B:$G,5,FALSE))=TRUE,VLOOKUP(K1114,TestTable!$A:$AF,5,FALSE),VLOOKUP(K1114,$B:$G,5,FALSE))</f>
        <v>#N/A</v>
      </c>
      <c r="P1114">
        <f t="shared" si="17"/>
        <v>0</v>
      </c>
    </row>
    <row r="1115" customHeight="1" spans="11:16">
      <c r="K1115" s="3">
        <v>90379003</v>
      </c>
      <c r="L1115" t="e">
        <f>IF(ISERROR(VLOOKUP(K1115,$B:$G,2,FALSE))=TRUE,VLOOKUP(K1115,TestTable!$A:$AF,24,FALSE),VLOOKUP(K1115,$B:$G,2,FALSE))</f>
        <v>#N/A</v>
      </c>
      <c r="M1115" t="e">
        <f>IF(ISERROR(VLOOKUP(K1115,$B:$G,3,FALSE))=TRUE,VLOOKUP(K1115,TestTable!$A:$AF,25,FALSE),VLOOKUP(K1115,$B:$G,3,FALSE))</f>
        <v>#N/A</v>
      </c>
      <c r="N1115" t="e">
        <f>IF(ISERROR(VLOOKUP(K1115,$B:$G,4,FALSE))=TRUE,VLOOKUP(K1115,TestTable!$A:$AF,6,FALSE),VLOOKUP(K1115,$B:$G,4,FALSE))</f>
        <v>#N/A</v>
      </c>
      <c r="O1115" t="e">
        <f>IF(ISERROR(VLOOKUP(K1115,$B:$G,5,FALSE))=TRUE,VLOOKUP(K1115,TestTable!$A:$AF,5,FALSE),VLOOKUP(K1115,$B:$G,5,FALSE))</f>
        <v>#N/A</v>
      </c>
      <c r="P1115">
        <f t="shared" si="17"/>
        <v>0</v>
      </c>
    </row>
    <row r="1116" customHeight="1" spans="11:16">
      <c r="K1116" s="3">
        <v>90379004</v>
      </c>
      <c r="L1116" t="e">
        <f>IF(ISERROR(VLOOKUP(K1116,$B:$G,2,FALSE))=TRUE,VLOOKUP(K1116,TestTable!$A:$AF,24,FALSE),VLOOKUP(K1116,$B:$G,2,FALSE))</f>
        <v>#N/A</v>
      </c>
      <c r="M1116" t="e">
        <f>IF(ISERROR(VLOOKUP(K1116,$B:$G,3,FALSE))=TRUE,VLOOKUP(K1116,TestTable!$A:$AF,25,FALSE),VLOOKUP(K1116,$B:$G,3,FALSE))</f>
        <v>#N/A</v>
      </c>
      <c r="N1116" t="e">
        <f>IF(ISERROR(VLOOKUP(K1116,$B:$G,4,FALSE))=TRUE,VLOOKUP(K1116,TestTable!$A:$AF,6,FALSE),VLOOKUP(K1116,$B:$G,4,FALSE))</f>
        <v>#N/A</v>
      </c>
      <c r="O1116" t="e">
        <f>IF(ISERROR(VLOOKUP(K1116,$B:$G,5,FALSE))=TRUE,VLOOKUP(K1116,TestTable!$A:$AF,5,FALSE),VLOOKUP(K1116,$B:$G,5,FALSE))</f>
        <v>#N/A</v>
      </c>
      <c r="P1116">
        <f t="shared" si="17"/>
        <v>0</v>
      </c>
    </row>
    <row r="1117" customHeight="1" spans="11:16">
      <c r="K1117" s="3">
        <v>90379005</v>
      </c>
      <c r="L1117" t="e">
        <f>IF(ISERROR(VLOOKUP(K1117,$B:$G,2,FALSE))=TRUE,VLOOKUP(K1117,TestTable!$A:$AF,24,FALSE),VLOOKUP(K1117,$B:$G,2,FALSE))</f>
        <v>#N/A</v>
      </c>
      <c r="M1117" t="e">
        <f>IF(ISERROR(VLOOKUP(K1117,$B:$G,3,FALSE))=TRUE,VLOOKUP(K1117,TestTable!$A:$AF,25,FALSE),VLOOKUP(K1117,$B:$G,3,FALSE))</f>
        <v>#N/A</v>
      </c>
      <c r="N1117" t="e">
        <f>IF(ISERROR(VLOOKUP(K1117,$B:$G,4,FALSE))=TRUE,VLOOKUP(K1117,TestTable!$A:$AF,6,FALSE),VLOOKUP(K1117,$B:$G,4,FALSE))</f>
        <v>#N/A</v>
      </c>
      <c r="O1117" t="e">
        <f>IF(ISERROR(VLOOKUP(K1117,$B:$G,5,FALSE))=TRUE,VLOOKUP(K1117,TestTable!$A:$AF,5,FALSE),VLOOKUP(K1117,$B:$G,5,FALSE))</f>
        <v>#N/A</v>
      </c>
      <c r="P1117">
        <f t="shared" si="17"/>
        <v>0</v>
      </c>
    </row>
    <row r="1118" customHeight="1" spans="11:16">
      <c r="K1118" s="3">
        <v>90379006</v>
      </c>
      <c r="L1118" t="e">
        <f>IF(ISERROR(VLOOKUP(K1118,$B:$G,2,FALSE))=TRUE,VLOOKUP(K1118,TestTable!$A:$AF,24,FALSE),VLOOKUP(K1118,$B:$G,2,FALSE))</f>
        <v>#N/A</v>
      </c>
      <c r="M1118" t="e">
        <f>IF(ISERROR(VLOOKUP(K1118,$B:$G,3,FALSE))=TRUE,VLOOKUP(K1118,TestTable!$A:$AF,25,FALSE),VLOOKUP(K1118,$B:$G,3,FALSE))</f>
        <v>#N/A</v>
      </c>
      <c r="N1118" t="e">
        <f>IF(ISERROR(VLOOKUP(K1118,$B:$G,4,FALSE))=TRUE,VLOOKUP(K1118,TestTable!$A:$AF,6,FALSE),VLOOKUP(K1118,$B:$G,4,FALSE))</f>
        <v>#N/A</v>
      </c>
      <c r="O1118" t="e">
        <f>IF(ISERROR(VLOOKUP(K1118,$B:$G,5,FALSE))=TRUE,VLOOKUP(K1118,TestTable!$A:$AF,5,FALSE),VLOOKUP(K1118,$B:$G,5,FALSE))</f>
        <v>#N/A</v>
      </c>
      <c r="P1118">
        <f t="shared" si="17"/>
        <v>0</v>
      </c>
    </row>
    <row r="1119" customHeight="1" spans="11:16">
      <c r="K1119" s="3">
        <v>90060001</v>
      </c>
      <c r="L1119" t="str">
        <f>IF(ISERROR(VLOOKUP(K1119,$B:$G,2,FALSE))=TRUE,VLOOKUP(K1119,TestTable!$A:$AF,24,FALSE),VLOOKUP(K1119,$B:$G,2,FALSE))</f>
        <v>武器架的秘密</v>
      </c>
      <c r="M1119" t="str">
        <f>IF(ISERROR(VLOOKUP(K1119,$B:$G,3,FALSE))=TRUE,VLOOKUP(K1119,TestTable!$A:$AF,25,FALSE),VLOOKUP(K1119,$B:$G,3,FALSE))</f>
        <v>利用镐子挖掘哥布林贼窟内的武器架，获得掉落的武器（趁夜晚哥布林睡觉时行动效率更高）</v>
      </c>
      <c r="N1119">
        <f>IF(ISERROR(VLOOKUP(K1119,$B:$G,4,FALSE))=TRUE,VLOOKUP(K1119,TestTable!$A:$AF,6,FALSE),VLOOKUP(K1119,$B:$G,4,FALSE))</f>
        <v>79006001</v>
      </c>
      <c r="O1119">
        <f>IF(ISERROR(VLOOKUP(K1119,$B:$G,5,FALSE))=TRUE,VLOOKUP(K1119,TestTable!$A:$AF,5,FALSE),VLOOKUP(K1119,$B:$G,5,FALSE))</f>
        <v>6</v>
      </c>
      <c r="P1119">
        <f t="shared" si="17"/>
        <v>24</v>
      </c>
    </row>
    <row r="1120" customHeight="1" spans="11:16">
      <c r="K1120" s="3">
        <v>90061001</v>
      </c>
      <c r="L1120" t="str">
        <f>IF(ISERROR(VLOOKUP(K1120,$B:$G,2,FALSE))=TRUE,VLOOKUP(K1120,TestTable!$A:$AF,24,FALSE),VLOOKUP(K1120,$B:$G,2,FALSE))</f>
        <v>哥布林的研究</v>
      </c>
      <c r="M1120" t="str">
        <f>IF(ISERROR(VLOOKUP(K1120,$B:$G,3,FALSE))=TRUE,VLOOKUP(K1120,TestTable!$A:$AF,25,FALSE),VLOOKUP(K1120,$B:$G,3,FALSE))</f>
        <v>利用镐子挖掘哥布林贼窟内的集束火箭（试制品）。趁夜晚哥布林睡觉时行动效率更高</v>
      </c>
      <c r="N1120">
        <f>IF(ISERROR(VLOOKUP(K1120,$B:$G,4,FALSE))=TRUE,VLOOKUP(K1120,TestTable!$A:$AF,6,FALSE),VLOOKUP(K1120,$B:$G,4,FALSE))</f>
        <v>79009001</v>
      </c>
      <c r="O1120">
        <f>IF(ISERROR(VLOOKUP(K1120,$B:$G,5,FALSE))=TRUE,VLOOKUP(K1120,TestTable!$A:$AF,5,FALSE),VLOOKUP(K1120,$B:$G,5,FALSE))</f>
        <v>7</v>
      </c>
      <c r="P1120">
        <f t="shared" si="17"/>
        <v>31</v>
      </c>
    </row>
    <row r="1121" customHeight="1" spans="11:16">
      <c r="K1121" s="3">
        <v>90062001</v>
      </c>
      <c r="L1121" t="str">
        <f>IF(ISERROR(VLOOKUP(K1121,$B:$G,2,FALSE))=TRUE,VLOOKUP(K1121,TestTable!$A:$AF,24,FALSE),VLOOKUP(K1121,$B:$G,2,FALSE))</f>
        <v>集束火箭的威力</v>
      </c>
      <c r="M1121" t="str">
        <f>IF(ISERROR(VLOOKUP(K1121,$B:$G,3,FALSE))=TRUE,VLOOKUP(K1121,TestTable!$A:$AF,25,FALSE),VLOOKUP(K1121,$B:$G,3,FALSE))</f>
        <v>将哥布林贼窟内获得的集束火箭，放置在小屋水晶的供能范围内，让集束火箭为你所用。</v>
      </c>
      <c r="N1121">
        <f>IF(ISERROR(VLOOKUP(K1121,$B:$G,4,FALSE))=TRUE,VLOOKUP(K1121,TestTable!$A:$AF,6,FALSE),VLOOKUP(K1121,$B:$G,4,FALSE))</f>
        <v>90061001</v>
      </c>
      <c r="O1121">
        <f>IF(ISERROR(VLOOKUP(K1121,$B:$G,5,FALSE))=TRUE,VLOOKUP(K1121,TestTable!$A:$AF,5,FALSE),VLOOKUP(K1121,$B:$G,5,FALSE))</f>
        <v>7</v>
      </c>
      <c r="P1121">
        <f t="shared" si="17"/>
        <v>32</v>
      </c>
    </row>
    <row r="1122" customHeight="1" spans="11:16">
      <c r="K1122" s="3">
        <v>90063001</v>
      </c>
      <c r="L1122" t="str">
        <f>IF(ISERROR(VLOOKUP(K1122,$B:$G,2,FALSE))=TRUE,VLOOKUP(K1122,TestTable!$A:$AF,24,FALSE),VLOOKUP(K1122,$B:$G,2,FALSE))</f>
        <v>埋伏</v>
      </c>
      <c r="M1122" t="str">
        <f>IF(ISERROR(VLOOKUP(K1122,$B:$G,3,FALSE))=TRUE,VLOOKUP(K1122,TestTable!$A:$AF,25,FALSE),VLOOKUP(K1122,$B:$G,3,FALSE))</f>
        <v>将合成的陷阱，布置在小屋附近，让偷袭的哥布林感受一下陷阱的威力</v>
      </c>
      <c r="N1122">
        <f>IF(ISERROR(VLOOKUP(K1122,$B:$G,4,FALSE))=TRUE,VLOOKUP(K1122,TestTable!$A:$AF,6,FALSE),VLOOKUP(K1122,$B:$G,4,FALSE))</f>
        <v>79023001</v>
      </c>
      <c r="O1122">
        <f>IF(ISERROR(VLOOKUP(K1122,$B:$G,5,FALSE))=TRUE,VLOOKUP(K1122,TestTable!$A:$AF,5,FALSE),VLOOKUP(K1122,$B:$G,5,FALSE))</f>
        <v>7</v>
      </c>
      <c r="P1122">
        <f t="shared" si="17"/>
        <v>34</v>
      </c>
    </row>
  </sheetData>
  <mergeCells count="1">
    <mergeCell ref="K5:K6"/>
  </mergeCells>
  <conditionalFormatting sqref="K353">
    <cfRule type="duplicateValues" dxfId="0" priority="1"/>
  </conditionalFormatting>
  <conditionalFormatting sqref="K377">
    <cfRule type="duplicateValues" dxfId="0" priority="23"/>
  </conditionalFormatting>
  <conditionalFormatting sqref="K387">
    <cfRule type="duplicateValues" dxfId="0" priority="25"/>
  </conditionalFormatting>
  <conditionalFormatting sqref="K388">
    <cfRule type="duplicateValues" dxfId="0" priority="26"/>
  </conditionalFormatting>
  <conditionalFormatting sqref="K389">
    <cfRule type="duplicateValues" dxfId="0" priority="27"/>
  </conditionalFormatting>
  <conditionalFormatting sqref="K390">
    <cfRule type="duplicateValues" dxfId="0" priority="28"/>
  </conditionalFormatting>
  <conditionalFormatting sqref="K391">
    <cfRule type="duplicateValues" dxfId="0" priority="29"/>
  </conditionalFormatting>
  <conditionalFormatting sqref="K392">
    <cfRule type="duplicateValues" dxfId="0" priority="30"/>
  </conditionalFormatting>
  <conditionalFormatting sqref="K393">
    <cfRule type="duplicateValues" dxfId="0" priority="31"/>
  </conditionalFormatting>
  <conditionalFormatting sqref="K397">
    <cfRule type="duplicateValues" dxfId="0" priority="33"/>
  </conditionalFormatting>
  <conditionalFormatting sqref="K398">
    <cfRule type="duplicateValues" dxfId="0" priority="34"/>
  </conditionalFormatting>
  <conditionalFormatting sqref="K403">
    <cfRule type="duplicateValues" dxfId="0" priority="35"/>
  </conditionalFormatting>
  <conditionalFormatting sqref="K404">
    <cfRule type="duplicateValues" dxfId="0" priority="36"/>
  </conditionalFormatting>
  <conditionalFormatting sqref="K405">
    <cfRule type="duplicateValues" dxfId="0" priority="37"/>
  </conditionalFormatting>
  <conditionalFormatting sqref="K406">
    <cfRule type="duplicateValues" dxfId="0" priority="38"/>
  </conditionalFormatting>
  <conditionalFormatting sqref="K407">
    <cfRule type="duplicateValues" dxfId="0" priority="39"/>
  </conditionalFormatting>
  <conditionalFormatting sqref="K408">
    <cfRule type="duplicateValues" dxfId="0" priority="40"/>
  </conditionalFormatting>
  <conditionalFormatting sqref="K409">
    <cfRule type="duplicateValues" dxfId="0" priority="41"/>
  </conditionalFormatting>
  <conditionalFormatting sqref="K410">
    <cfRule type="duplicateValues" dxfId="0" priority="42"/>
  </conditionalFormatting>
  <conditionalFormatting sqref="K411">
    <cfRule type="duplicateValues" dxfId="0" priority="43"/>
  </conditionalFormatting>
  <conditionalFormatting sqref="K412">
    <cfRule type="duplicateValues" dxfId="0" priority="44"/>
  </conditionalFormatting>
  <conditionalFormatting sqref="K413">
    <cfRule type="duplicateValues" dxfId="0" priority="45"/>
  </conditionalFormatting>
  <conditionalFormatting sqref="K414">
    <cfRule type="duplicateValues" dxfId="0" priority="46"/>
  </conditionalFormatting>
  <conditionalFormatting sqref="K415">
    <cfRule type="duplicateValues" dxfId="0" priority="47"/>
  </conditionalFormatting>
  <conditionalFormatting sqref="K416">
    <cfRule type="duplicateValues" dxfId="0" priority="48"/>
  </conditionalFormatting>
  <conditionalFormatting sqref="K417">
    <cfRule type="duplicateValues" dxfId="0" priority="49"/>
  </conditionalFormatting>
  <conditionalFormatting sqref="K418">
    <cfRule type="duplicateValues" dxfId="0" priority="50"/>
  </conditionalFormatting>
  <conditionalFormatting sqref="K419">
    <cfRule type="duplicateValues" dxfId="0" priority="51"/>
  </conditionalFormatting>
  <conditionalFormatting sqref="K420">
    <cfRule type="duplicateValues" dxfId="0" priority="52"/>
  </conditionalFormatting>
  <conditionalFormatting sqref="K421">
    <cfRule type="duplicateValues" dxfId="0" priority="53"/>
  </conditionalFormatting>
  <conditionalFormatting sqref="K424">
    <cfRule type="duplicateValues" dxfId="0" priority="55"/>
  </conditionalFormatting>
  <conditionalFormatting sqref="K425">
    <cfRule type="duplicateValues" dxfId="0" priority="56"/>
  </conditionalFormatting>
  <conditionalFormatting sqref="K426">
    <cfRule type="duplicateValues" dxfId="0" priority="57"/>
  </conditionalFormatting>
  <conditionalFormatting sqref="K427">
    <cfRule type="duplicateValues" dxfId="0" priority="58"/>
  </conditionalFormatting>
  <conditionalFormatting sqref="K428">
    <cfRule type="duplicateValues" dxfId="0" priority="59"/>
  </conditionalFormatting>
  <conditionalFormatting sqref="K433">
    <cfRule type="duplicateValues" dxfId="0" priority="62"/>
  </conditionalFormatting>
  <conditionalFormatting sqref="K434">
    <cfRule type="duplicateValues" dxfId="0" priority="63"/>
  </conditionalFormatting>
  <conditionalFormatting sqref="K435">
    <cfRule type="duplicateValues" dxfId="0" priority="64"/>
  </conditionalFormatting>
  <conditionalFormatting sqref="K436">
    <cfRule type="duplicateValues" dxfId="0" priority="65"/>
  </conditionalFormatting>
  <conditionalFormatting sqref="K444">
    <cfRule type="duplicateValues" dxfId="0" priority="68"/>
  </conditionalFormatting>
  <conditionalFormatting sqref="K448">
    <cfRule type="duplicateValues" dxfId="0" priority="70"/>
  </conditionalFormatting>
  <conditionalFormatting sqref="K449">
    <cfRule type="duplicateValues" dxfId="0" priority="71"/>
  </conditionalFormatting>
  <conditionalFormatting sqref="K450">
    <cfRule type="duplicateValues" dxfId="0" priority="72"/>
  </conditionalFormatting>
  <conditionalFormatting sqref="K454">
    <cfRule type="duplicateValues" dxfId="0" priority="17"/>
  </conditionalFormatting>
  <conditionalFormatting sqref="K478">
    <cfRule type="duplicateValues" dxfId="0" priority="11"/>
  </conditionalFormatting>
  <conditionalFormatting sqref="K479">
    <cfRule type="duplicateValues" dxfId="0" priority="10"/>
  </conditionalFormatting>
  <conditionalFormatting sqref="K480">
    <cfRule type="duplicateValues" dxfId="0" priority="9"/>
  </conditionalFormatting>
  <conditionalFormatting sqref="K481">
    <cfRule type="duplicateValues" dxfId="0" priority="8"/>
  </conditionalFormatting>
  <conditionalFormatting sqref="K967">
    <cfRule type="duplicateValues" dxfId="0" priority="5"/>
  </conditionalFormatting>
  <conditionalFormatting sqref="K973">
    <cfRule type="duplicateValues" dxfId="0" priority="3"/>
  </conditionalFormatting>
  <conditionalFormatting sqref="K974">
    <cfRule type="duplicateValues" dxfId="0" priority="2"/>
  </conditionalFormatting>
  <conditionalFormatting sqref="K3:K4">
    <cfRule type="expression" dxfId="2" priority="22">
      <formula>0</formula>
    </cfRule>
  </conditionalFormatting>
  <conditionalFormatting sqref="K108:K125">
    <cfRule type="duplicateValues" dxfId="0" priority="73"/>
  </conditionalFormatting>
  <conditionalFormatting sqref="K300:K305">
    <cfRule type="duplicateValues" dxfId="0" priority="18"/>
  </conditionalFormatting>
  <conditionalFormatting sqref="K306:K311">
    <cfRule type="duplicateValues" dxfId="0" priority="19"/>
  </conditionalFormatting>
  <conditionalFormatting sqref="K312:K330">
    <cfRule type="duplicateValues" dxfId="0" priority="21"/>
  </conditionalFormatting>
  <conditionalFormatting sqref="K394:K396">
    <cfRule type="duplicateValues" dxfId="0" priority="32"/>
  </conditionalFormatting>
  <conditionalFormatting sqref="K399:K402">
    <cfRule type="duplicateValues" dxfId="0" priority="6"/>
  </conditionalFormatting>
  <conditionalFormatting sqref="K422:K423">
    <cfRule type="duplicateValues" dxfId="0" priority="54"/>
  </conditionalFormatting>
  <conditionalFormatting sqref="K429:K430">
    <cfRule type="duplicateValues" dxfId="0" priority="60"/>
  </conditionalFormatting>
  <conditionalFormatting sqref="K431:K432">
    <cfRule type="duplicateValues" dxfId="0" priority="61"/>
  </conditionalFormatting>
  <conditionalFormatting sqref="K437:K438">
    <cfRule type="duplicateValues" dxfId="0" priority="66"/>
  </conditionalFormatting>
  <conditionalFormatting sqref="K439:K443">
    <cfRule type="duplicateValues" dxfId="0" priority="67"/>
  </conditionalFormatting>
  <conditionalFormatting sqref="K445:K447">
    <cfRule type="duplicateValues" dxfId="0" priority="69"/>
  </conditionalFormatting>
  <conditionalFormatting sqref="K451:K453">
    <cfRule type="duplicateValues" dxfId="0" priority="74"/>
  </conditionalFormatting>
  <conditionalFormatting sqref="K455:K461">
    <cfRule type="duplicateValues" dxfId="0" priority="16"/>
  </conditionalFormatting>
  <conditionalFormatting sqref="K462:K466">
    <cfRule type="duplicateValues" dxfId="0" priority="15"/>
  </conditionalFormatting>
  <conditionalFormatting sqref="K467:K470">
    <cfRule type="duplicateValues" dxfId="0" priority="12"/>
  </conditionalFormatting>
  <conditionalFormatting sqref="K471:K473">
    <cfRule type="duplicateValues" dxfId="0" priority="13"/>
  </conditionalFormatting>
  <conditionalFormatting sqref="K487:K488">
    <cfRule type="duplicateValues" dxfId="0" priority="7"/>
  </conditionalFormatting>
  <conditionalFormatting sqref="K968:K972">
    <cfRule type="duplicateValues" dxfId="0" priority="4"/>
  </conditionalFormatting>
  <conditionalFormatting sqref="K331:K352 K126:K299 K5:K107 K1:K2 K354:K376">
    <cfRule type="duplicateValues" dxfId="0" priority="20"/>
  </conditionalFormatting>
  <conditionalFormatting sqref="K378:K379 K384:K386">
    <cfRule type="duplicateValues" dxfId="0" priority="24"/>
  </conditionalFormatting>
  <conditionalFormatting sqref="K474:K477 K482:K486">
    <cfRule type="duplicateValues" dxfId="0" priority="14"/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TestTable</vt:lpstr>
      <vt:lpstr>Sheet1</vt:lpstr>
      <vt:lpstr>奖励备注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chend</cp:lastModifiedBy>
  <cp:revision>19</cp:revision>
  <dcterms:created xsi:type="dcterms:W3CDTF">2006-09-13T11:24:00Z</dcterms:created>
  <dcterms:modified xsi:type="dcterms:W3CDTF">2025-05-03T10:55:33Z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ExcelLinker_0FD46DA1_9BB0_4670_8D4C_52B54D4CD200">
    <vt:lpwstr>98</vt:lpwstr>
  </property>
  <property fmtid="{D5CDD505-2E9C-101B-9397-08002B2CF9AE}" pid="7" name="MmExcelLinker_B109A44B_9EA4_4C63_BDA6_C708FFB6EE0B">
    <vt:lpwstr>98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2052-12.1.0.20784</vt:lpwstr>
  </property>
  <property fmtid="{D5CDD505-2E9C-101B-9397-08002B2CF9AE}" pid="11" name="ICV">
    <vt:lpwstr>BAFE556402AB4244A846BD3057C22969_12</vt:lpwstr>
  </property>
</Properties>
</file>